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Prive\GitHub\TCO\dist\"/>
    </mc:Choice>
  </mc:AlternateContent>
  <xr:revisionPtr revIDLastSave="0" documentId="13_ncr:1_{1D7AC042-F533-4E4C-ADD4-4191A3CC7D77}" xr6:coauthVersionLast="47" xr6:coauthVersionMax="47" xr10:uidLastSave="{00000000-0000-0000-0000-000000000000}"/>
  <bookViews>
    <workbookView xWindow="-105" yWindow="0" windowWidth="14610" windowHeight="15585" activeTab="1" xr2:uid="{00000000-000D-0000-FFFF-FFFF00000000}"/>
  </bookViews>
  <sheets>
    <sheet name="Overzicht" sheetId="1" r:id="rId1"/>
    <sheet name="Waardenlijst" sheetId="2" r:id="rId2"/>
    <sheet name="Look-up tabellen" sheetId="3" r:id="rId3"/>
    <sheet name="Aankoopprijs" sheetId="4" r:id="rId4"/>
    <sheet name="Directe Subsidies" sheetId="5" r:id="rId5"/>
    <sheet name="Fiscale Subsidies" sheetId="6" r:id="rId6"/>
    <sheet name="Restwaarde" sheetId="7" r:id="rId7"/>
    <sheet name="Levensduur" sheetId="8" r:id="rId8"/>
    <sheet name="Energie" sheetId="9" r:id="rId9"/>
    <sheet name="Onderhoud" sheetId="10" r:id="rId10"/>
    <sheet name="Belastingen" sheetId="11" r:id="rId11"/>
    <sheet name="Financieel" sheetId="12" r:id="rId12"/>
    <sheet name="Varia" sheetId="13" r:id="rId13"/>
    <sheet name="Emissies" sheetId="14" r:id="rId14"/>
    <sheet name="Aankoopprijs LP" sheetId="15" r:id="rId15"/>
    <sheet name="Restwaarde LP" sheetId="16" r:id="rId16"/>
    <sheet name="Levensduur LP" sheetId="17" r:id="rId17"/>
    <sheet name="Aankoopprijs Opslag" sheetId="18" r:id="rId18"/>
    <sheet name="Restwaarde Opslag" sheetId="19" r:id="rId19"/>
    <sheet name="Levensduur Opslag" sheetId="20" r:id="rId2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24" roundtripDataChecksum="onHUmGACpCwwKwAv174pdKsJ478PbUQekvooDehC+Pc="/>
    </ext>
  </extLst>
</workbook>
</file>

<file path=xl/calcChain.xml><?xml version="1.0" encoding="utf-8"?>
<calcChain xmlns="http://schemas.openxmlformats.org/spreadsheetml/2006/main">
  <c r="D15" i="12" l="1"/>
  <c r="D14" i="12"/>
  <c r="D13" i="12"/>
  <c r="N3" i="12"/>
  <c r="G101" i="3"/>
  <c r="F101" i="3"/>
  <c r="E101" i="3"/>
  <c r="D101" i="3"/>
  <c r="C101" i="3"/>
  <c r="G100" i="3"/>
  <c r="F100" i="3"/>
  <c r="E100" i="3"/>
  <c r="D100" i="3"/>
  <c r="C100" i="3"/>
  <c r="E80" i="2"/>
  <c r="E79" i="2"/>
  <c r="E7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7" authorId="0" shapeId="0" xr:uid="{00000000-0006-0000-0100-000002000000}">
      <text>
        <r>
          <rPr>
            <sz val="11"/>
            <color theme="1"/>
            <rFont val="Aptos Narrow"/>
            <family val="2"/>
            <scheme val="minor"/>
          </rPr>
          <t>======
ID#AAABb3J0cRw
ottoc    (2025-01-18 20:56:59)
BV: Besloten Vennootschap
NV: Naamloos Vennootschap</t>
        </r>
      </text>
    </comment>
    <comment ref="C20" authorId="0" shapeId="0" xr:uid="{00000000-0006-0000-0100-000001000000}">
      <text>
        <r>
          <rPr>
            <sz val="11"/>
            <color theme="1"/>
            <rFont val="Aptos Narrow"/>
            <family val="2"/>
            <scheme val="minor"/>
          </rPr>
          <t>======
ID#AAABb3J0cRs
ottoc    (2025-01-18 20:56:59)
EMZ: Een Man Zaak</t>
        </r>
      </text>
    </comment>
  </commentList>
  <extLst>
    <ext xmlns:r="http://schemas.openxmlformats.org/officeDocument/2006/relationships" uri="GoogleSheetsCustomDataVersion2">
      <go:sheetsCustomData xmlns:go="http://customooxmlschemas.google.com/" r:id="rId1" roundtripDataSignature="AMtx7mgBzM/EsozxWvpP/RqpLW453sS8dw=="/>
    </ext>
  </extLst>
</comments>
</file>

<file path=xl/sharedStrings.xml><?xml version="1.0" encoding="utf-8"?>
<sst xmlns="http://schemas.openxmlformats.org/spreadsheetml/2006/main" count="2300" uniqueCount="871">
  <si>
    <t>Calculation engine TCO</t>
  </si>
  <si>
    <t>TCO op jaarbasis</t>
  </si>
  <si>
    <t>=</t>
  </si>
  <si>
    <t>(</t>
  </si>
  <si>
    <t>Aankoop</t>
  </si>
  <si>
    <t>/</t>
  </si>
  <si>
    <t>Levensduur</t>
  </si>
  <si>
    <t>)</t>
  </si>
  <si>
    <t>+</t>
  </si>
  <si>
    <t>Aankoop LP</t>
  </si>
  <si>
    <t>Levensduur LP</t>
  </si>
  <si>
    <t>Jaarlijkse kosten</t>
  </si>
  <si>
    <t>Aankoop Opslag</t>
  </si>
  <si>
    <t>Levensduur Opslag</t>
  </si>
  <si>
    <t>Aankoopprijs</t>
  </si>
  <si>
    <t>-</t>
  </si>
  <si>
    <t>Directe Subsidies</t>
  </si>
  <si>
    <t>Fiscale Subsidies</t>
  </si>
  <si>
    <t>Restwaarde</t>
  </si>
  <si>
    <t>Aankoopprijs LP</t>
  </si>
  <si>
    <t>Restwaarde LP</t>
  </si>
  <si>
    <t>Energie</t>
  </si>
  <si>
    <t>Onderhoud</t>
  </si>
  <si>
    <t>Belastingen</t>
  </si>
  <si>
    <t>Financieel</t>
  </si>
  <si>
    <t>Varia</t>
  </si>
  <si>
    <t>Aankoopprijs Opslag</t>
  </si>
  <si>
    <t>Restwaarde Opslag</t>
  </si>
  <si>
    <t>TCO op kilometerbasis</t>
  </si>
  <si>
    <t>jaarkilometrage</t>
  </si>
  <si>
    <t>Calculation engine Uitstoot</t>
  </si>
  <si>
    <t>Uitstoot op jaarbasis</t>
  </si>
  <si>
    <t>rij uitstoot</t>
  </si>
  <si>
    <t>Verbruik per 100km</t>
  </si>
  <si>
    <t>*</t>
  </si>
  <si>
    <t>Emissies per eenheid</t>
  </si>
  <si>
    <t>banden emissie</t>
  </si>
  <si>
    <t>Terminologie</t>
  </si>
  <si>
    <t>Parameter:</t>
  </si>
  <si>
    <t>Een waarde die vaststaat of louter afhankelijk is van user-defined input, e.g. een belastingspercentage (dit onderscheid verliest veel van haar betekenis wanneer gebruikers elke waarde kunnen overschrijven)</t>
  </si>
  <si>
    <t>Variabele:</t>
  </si>
  <si>
    <t>Een waarde die door de gebruiker zelf ingegeven wordt al kunnen er wel waarden als default gesteld worden, e.g. de bedrijfswinst (dit onderscheid verliest veel van haar betekenis wanneer gebruikers elke waarde kunnen overschrijven)</t>
  </si>
  <si>
    <t>Lookup-tabel:</t>
  </si>
  <si>
    <t>Wanneer een parameter van 1 of meer variabelen afhankelijk is kan deze in een tabel weergegven worden, sommige tabellen bevatten een vaste waarde en dienen als voorzichtigheid om toekomstige ontwikkelingen af te dekken.</t>
  </si>
  <si>
    <t>Directe Subsidie:</t>
  </si>
  <si>
    <t>Een subsidie die uit een vaststaand cash-bedrag bestaat, dus onafhankelijk van de prestaties van het bedrijf zelf</t>
  </si>
  <si>
    <t>Fiscale Subsidie:</t>
  </si>
  <si>
    <t>Een subsidie die afhankelijk is van de boekhoudkundige prestaties van het bedrijf doordat deze berekend wordt met de effectieve belastingsvoet</t>
  </si>
  <si>
    <t>LP:</t>
  </si>
  <si>
    <t>Eigen afkorting voor LaadPaal</t>
  </si>
  <si>
    <t>EMZ:</t>
  </si>
  <si>
    <t>Eigen afkorting voor EenMansZaak</t>
  </si>
  <si>
    <t>Beschrijving</t>
  </si>
  <si>
    <t>Min</t>
  </si>
  <si>
    <t>Max</t>
  </si>
  <si>
    <t>Algemeen</t>
  </si>
  <si>
    <t>Voertuigtype</t>
  </si>
  <si>
    <t>De grootte van het voertuig</t>
  </si>
  <si>
    <t>Lijst</t>
  </si>
  <si>
    <t>Kleine bakwagen, Medium bakwagen, Grote bakwagen, Lichte trekker, Zware trekker</t>
  </si>
  <si>
    <t>Kleine bakwagen</t>
  </si>
  <si>
    <t>Medium bakwagen</t>
  </si>
  <si>
    <t>Grote bakwagen</t>
  </si>
  <si>
    <t>Lichte trekker</t>
  </si>
  <si>
    <t>Zware trekker</t>
  </si>
  <si>
    <t>Ondernemingsgrootte</t>
  </si>
  <si>
    <t>De grootte van de onderneming</t>
  </si>
  <si>
    <t>Grote Onderneming</t>
  </si>
  <si>
    <t>Aandrijving</t>
  </si>
  <si>
    <t>Het type aandrijving van het voertuig</t>
  </si>
  <si>
    <t>Diesel</t>
  </si>
  <si>
    <t>Laadpaal</t>
  </si>
  <si>
    <t>Moet er een laadpaal geïnstalleerd worden</t>
  </si>
  <si>
    <t>True False</t>
  </si>
  <si>
    <t>Laadpaalcapaciteit</t>
  </si>
  <si>
    <t>De maximum laadcapaciteit van de te plaatsen laadpaal</t>
  </si>
  <si>
    <t>22kW</t>
  </si>
  <si>
    <t>50kW</t>
  </si>
  <si>
    <t>175kW</t>
  </si>
  <si>
    <t>350kW</t>
  </si>
  <si>
    <t>750kW</t>
  </si>
  <si>
    <t>1MW</t>
  </si>
  <si>
    <t>Jaarkilometrage</t>
  </si>
  <si>
    <t>Aantal afgelegde kilometer per jaar</t>
  </si>
  <si>
    <t>Cijfer (kilometer)</t>
  </si>
  <si>
    <t>Koelinstallatie</t>
  </si>
  <si>
    <t>Heeft het voertuig een ingebouwde koelinstallatie</t>
  </si>
  <si>
    <t>Kraakinstallatie</t>
  </si>
  <si>
    <t>Heeft het voertuig een ingebouwde persinstallatie</t>
  </si>
  <si>
    <t>Laadkraan</t>
  </si>
  <si>
    <t>Heeft het voertuig een ingebouwde laadkraan</t>
  </si>
  <si>
    <t>Diverse_Installatie</t>
  </si>
  <si>
    <t>Heeft het voertuig andere energieverbruikende installaties</t>
  </si>
  <si>
    <t>Productiviteit_Jaar_Incl_Weekends</t>
  </si>
  <si>
    <t>Productieve dagen per jaar met weekends in rekening gebrach</t>
  </si>
  <si>
    <t>dagen</t>
  </si>
  <si>
    <t>AanZET</t>
  </si>
  <si>
    <t>Aanvraag_AanZET</t>
  </si>
  <si>
    <t>Moet AanZET meegenomen worden in de berekening</t>
  </si>
  <si>
    <t>SWiM</t>
  </si>
  <si>
    <t>Aanvraag_SWiM</t>
  </si>
  <si>
    <t>Moet SWiM meegenomen worden in de berekening</t>
  </si>
  <si>
    <t>SWiM_Meerkost</t>
  </si>
  <si>
    <t>Het verschil tussen de aankoopprijs van het voertuig en een gelijkaardig voertuig met dieselaandrijving</t>
  </si>
  <si>
    <t>Bedrag (euro)</t>
  </si>
  <si>
    <t>SWiM_Diesel_Aankoopprijs</t>
  </si>
  <si>
    <t>De theoretische prijs van een gelijkaardig voertuig met dieselaandrijving</t>
  </si>
  <si>
    <t>Fiscaal</t>
  </si>
  <si>
    <t>Fisc_Ondernemingstype</t>
  </si>
  <si>
    <t>De jurische structuur van de transporteur of subsidie-aanvragende entiteit</t>
  </si>
  <si>
    <t>Naamloze Vennootschap (NV)</t>
  </si>
  <si>
    <t>Besloten Vennootschap (BV)</t>
  </si>
  <si>
    <t>Eenmanszaak (EMZ)</t>
  </si>
  <si>
    <t>Fisc_Bedrijfswinst</t>
  </si>
  <si>
    <t>De fiscale winst van de transporteur of subsidie-aanvragende entiteit</t>
  </si>
  <si>
    <t>Fisc_BVNV_Schijf1_belastingsvoet</t>
  </si>
  <si>
    <t>Belastingsvoet voor BV's en NV's voor winst onder het plafond</t>
  </si>
  <si>
    <t>Percentage</t>
  </si>
  <si>
    <t>Fisc_BVNV_Schijf1_plafond</t>
  </si>
  <si>
    <t>Het plafond voor BV's en NV's waarboven winsten zwaarder belast worden</t>
  </si>
  <si>
    <t>Fisc_BVNV_Schijf2_belastingsvoet</t>
  </si>
  <si>
    <t>Belastingsvoet voor BV's en NV's voor winst boven het plafond</t>
  </si>
  <si>
    <t>Fisc_EMZ_Schijf1_belastingsvoet</t>
  </si>
  <si>
    <t>Belastingsvoet voor EMZ's voor winst onder het plafond</t>
  </si>
  <si>
    <t>Fisc_EMZ_Schijf1_plafond</t>
  </si>
  <si>
    <t>Het plafond voor EMZ's waarboven winsten zwaarder belast worden</t>
  </si>
  <si>
    <t>Fisc_EMZ_Schijf2_belastingsvoet</t>
  </si>
  <si>
    <t>Belastingsvoet voor EMZ's voor winst boven het plafond</t>
  </si>
  <si>
    <t>MiA</t>
  </si>
  <si>
    <t>Het verrekende bedrag dat van de fiscale winst afgetrokken wordt</t>
  </si>
  <si>
    <t>&gt;=0</t>
  </si>
  <si>
    <t>MIAvoertuig_inaanmerking</t>
  </si>
  <si>
    <t>Komt het voertuig in aanmerking voor MiA</t>
  </si>
  <si>
    <t>MIAvoertuig_percentage_aftrek</t>
  </si>
  <si>
    <t>Het percentage dat als verhoogde investeringsaftrek mag ingebracht worden</t>
  </si>
  <si>
    <t>MIAvoertuig_Belastingen_Na_MiA</t>
  </si>
  <si>
    <t>De belastingen verschuldigd na het in rekening brengen van de MiA</t>
  </si>
  <si>
    <t>MIAvoertuig_Bedrijfswinst_Na_MiA</t>
  </si>
  <si>
    <t>De fiscale winst van de transporteur of subsidie-aanvragende entiteit na verrekenen van de MiA</t>
  </si>
  <si>
    <t>Restwaarde_Batterij_%</t>
  </si>
  <si>
    <t>Restwaarde batterij</t>
  </si>
  <si>
    <t>Restwaarde_Fuelcell_%</t>
  </si>
  <si>
    <t>Restwaarde fuel cell</t>
  </si>
  <si>
    <t>Restwaarde laadpaal</t>
  </si>
  <si>
    <t>Afschrijftermijn_Diesel</t>
  </si>
  <si>
    <t>Afschrijftermijn dieselvoertuig</t>
  </si>
  <si>
    <t>Cijfer (jaren)</t>
  </si>
  <si>
    <t>Afschrijftermijn_BEV</t>
  </si>
  <si>
    <t>Afschrijftermijn BEV</t>
  </si>
  <si>
    <t>Afschrijftermijn_HBEV</t>
  </si>
  <si>
    <t>Afschrijftermijn HBEV</t>
  </si>
  <si>
    <t>Afschrijftermijn_H2ICE</t>
  </si>
  <si>
    <t>Afschrijftermijn H2ICE</t>
  </si>
  <si>
    <t>Afschrijftermijn_Batterij</t>
  </si>
  <si>
    <t>Afschrijftermijn batterij</t>
  </si>
  <si>
    <t>Afschrijftermijn_Fuelcell</t>
  </si>
  <si>
    <t>Afschrijftermijn fuel cell</t>
  </si>
  <si>
    <t>Afschrijftermijn_Laadpaal</t>
  </si>
  <si>
    <t>Afschrijftermijn alle laadpalen</t>
  </si>
  <si>
    <t>Verbruik</t>
  </si>
  <si>
    <t>Het geschatte aantal kilometers dat het voertuig op jaarbasis aflegt</t>
  </si>
  <si>
    <t>Lookup VB1</t>
  </si>
  <si>
    <t>km</t>
  </si>
  <si>
    <t>Voertuig_Totaalgewicht</t>
  </si>
  <si>
    <t>Het totale gewicht van het voertuig</t>
  </si>
  <si>
    <t>Lookup VB2</t>
  </si>
  <si>
    <t>kg</t>
  </si>
  <si>
    <t>Voertuig_Minimumgewicht</t>
  </si>
  <si>
    <t>Het gewicht van  het voertuig zelf, zonder enige lading</t>
  </si>
  <si>
    <t>Voertuig_Beladingsfactor</t>
  </si>
  <si>
    <t>De gemiddle belading van het voertuig</t>
  </si>
  <si>
    <t>%</t>
  </si>
  <si>
    <t>Verbruik_Koelinstallatie</t>
  </si>
  <si>
    <t>Het gemiddlde bijkomstig verbruik van energie/brandstof per kilometer voor de koelinstallatie</t>
  </si>
  <si>
    <t>Lookup VB4</t>
  </si>
  <si>
    <t>Verbruik_Kraakinstallatie</t>
  </si>
  <si>
    <t>Het gemiddlde bijkomstig verbruik van energie/brandstof per kilometer voor de kraakinstallatie</t>
  </si>
  <si>
    <t>Lookup VB5</t>
  </si>
  <si>
    <t>Verbruik_Laadkraan</t>
  </si>
  <si>
    <t>Het gemiddlde bijkomstig verbruik van energie/brandstof per kilometer voor de laadkraan</t>
  </si>
  <si>
    <t>Lookup VB6</t>
  </si>
  <si>
    <t>Verbruik_Diverse_Installatie</t>
  </si>
  <si>
    <t>Het gemiddlde bijkomstig verbruik van energie/brandstof per kilometer voor de diverse installatie</t>
  </si>
  <si>
    <t>Lookup VB7</t>
  </si>
  <si>
    <t>Verhouding_Adblue</t>
  </si>
  <si>
    <t>De verhouding van Adblue die toegevoegd wordt aan de reguliere brandstof</t>
  </si>
  <si>
    <t>Laadprofiel_Depotladen</t>
  </si>
  <si>
    <t>Het aandeel Depotladen van het voertuigtype</t>
  </si>
  <si>
    <t>Lookup VB8</t>
  </si>
  <si>
    <t>Laadprofiel_Klant</t>
  </si>
  <si>
    <t>Het aandeel laden bij klanten van het voertuigtype</t>
  </si>
  <si>
    <t>Laadprofiel_Onderweg</t>
  </si>
  <si>
    <t>Het aandeel onderweg bijladen van het voertuigtype</t>
  </si>
  <si>
    <t>Laadprofiel_ERS</t>
  </si>
  <si>
    <t>Het aandeel onderweg bijladen van het voertuigtype via het ERS systeem</t>
  </si>
  <si>
    <t>Lookup VB9</t>
  </si>
  <si>
    <t>ETS_Diesel</t>
  </si>
  <si>
    <t>De extra onkost per eenheid energie door de ETS-richtlijn</t>
  </si>
  <si>
    <t>ETS_Elec</t>
  </si>
  <si>
    <t>ETS_Waterstof</t>
  </si>
  <si>
    <t>REDIII_Waarde</t>
  </si>
  <si>
    <t>De extra onkost per eenheid energie door de REDIII-richtlijn</t>
  </si>
  <si>
    <t>Prijs_HVO100_Onderweg</t>
  </si>
  <si>
    <t>De prijs van HV100 in een publiek tanksattion</t>
  </si>
  <si>
    <t>Prijs_HVO100_Klant</t>
  </si>
  <si>
    <t>De prijs van HV100 bij de klant</t>
  </si>
  <si>
    <t>Prijs_HVO100_Depot</t>
  </si>
  <si>
    <t>De prijs van HV100 bij de transporteur zelf</t>
  </si>
  <si>
    <t>Prijs_Diesel_Onderweg</t>
  </si>
  <si>
    <t>De prijs van Diesel in een publiek tanksattion</t>
  </si>
  <si>
    <t xml:space="preserve">Prijs_Diesel_Klant </t>
  </si>
  <si>
    <t>De prijs van Diesel bij de klant</t>
  </si>
  <si>
    <t>Prijs_Diesel_Depot</t>
  </si>
  <si>
    <t>De prijs van Diesel bij de transporteur zelf</t>
  </si>
  <si>
    <t>Prijs_B30_Onderweg</t>
  </si>
  <si>
    <t>De prijs van B30 in een publiek tanksattion</t>
  </si>
  <si>
    <t>Prijs_B30_Klant</t>
  </si>
  <si>
    <t>De prijs van B30 bij de klant</t>
  </si>
  <si>
    <t>Prijs_B30_Depot</t>
  </si>
  <si>
    <t>De prijs van B30 bij de transporteur zelf</t>
  </si>
  <si>
    <t>Prijs_Adblue_Onderweg</t>
  </si>
  <si>
    <t>De prijs van Adblue in een publiek tanksattion</t>
  </si>
  <si>
    <t>Prijs_Adblue_Klant</t>
  </si>
  <si>
    <t>De prijs van Ablue bij de klant</t>
  </si>
  <si>
    <t>Prijs_Adblue_Depot</t>
  </si>
  <si>
    <t>De prijs van Adblue bij de transporteur zelf</t>
  </si>
  <si>
    <t>Prijs_Elec_Onderweg</t>
  </si>
  <si>
    <t>De prijs van elektriciteit in een publiek tanksattion per kWh</t>
  </si>
  <si>
    <t>Prijs_Elec_Klant</t>
  </si>
  <si>
    <t>De prijs van elektriciteit bij de klant per kWh</t>
  </si>
  <si>
    <t>Prijs_Elec_Depot</t>
  </si>
  <si>
    <t>De prijs van elektriciteit bij de transporteur zelf per kWh voor gewone stroom van het net</t>
  </si>
  <si>
    <t>Prijs_Elec_Depot_Groen</t>
  </si>
  <si>
    <t>De prijs van elektriciteit bij de transporteur zelf per kWh voor Groene stroom</t>
  </si>
  <si>
    <t>Prijs_Elec_Depot_Zelf</t>
  </si>
  <si>
    <t>De prijs van elektriciteit bij de transporteur zelf per kWh voor zelf opgewekte stroom</t>
  </si>
  <si>
    <t>Prijs_ERS_Onderweg</t>
  </si>
  <si>
    <t>De prijs van elektriciteit in een publiek tanksattion per kWh met ERS</t>
  </si>
  <si>
    <t>Prijs_Waterstof_Onderweg</t>
  </si>
  <si>
    <t>De prijs van waterstiof in een publiek tanksattion per kg</t>
  </si>
  <si>
    <t>Prijs_Waterstof_Klant</t>
  </si>
  <si>
    <t>De prijs van waterstof bij de klant per kg</t>
  </si>
  <si>
    <t>Prijs_Waterstof_Depot</t>
  </si>
  <si>
    <t>De prijs van waterstof bij de transporteur zelf per kg</t>
  </si>
  <si>
    <t>TBD</t>
  </si>
  <si>
    <t>Accijnzen_Diesel</t>
  </si>
  <si>
    <t>De algemene accijnzen van toepassing op diesel per liter</t>
  </si>
  <si>
    <t>Accijnzen_Waterstof</t>
  </si>
  <si>
    <t>De algemene accijnzen van toepassing op waterstof per kg</t>
  </si>
  <si>
    <t>Accijnzen_Elec</t>
  </si>
  <si>
    <t>De algemene accijnzen van toepassing op elektriciteit per kWh</t>
  </si>
  <si>
    <t>HBE_Waarde</t>
  </si>
  <si>
    <t>De verwachte waarde van één HBE-certificaat</t>
  </si>
  <si>
    <t>HBE_Multiplier</t>
  </si>
  <si>
    <t>Vermeerdering van HBE's voor het elektrisch laden van vrachtverkeer</t>
  </si>
  <si>
    <t>Factor</t>
  </si>
  <si>
    <t>HBE_Kwh</t>
  </si>
  <si>
    <t>Aantal HBE's per kWh (standaard 1 HBE per GJ)</t>
  </si>
  <si>
    <t>ETS</t>
  </si>
  <si>
    <t>Moet de nieuwe ETS-wetgeving mee opgenomen worden in de berekening</t>
  </si>
  <si>
    <t>REDIII</t>
  </si>
  <si>
    <t>Moet de nieuwe REDIII-wetgeving mee opgenomen worden in de berekening</t>
  </si>
  <si>
    <t>Elec_Groen</t>
  </si>
  <si>
    <t>Is de depot-laadstroom groen?</t>
  </si>
  <si>
    <t>Elec_Zelf</t>
  </si>
  <si>
    <t>Is de depot-laadstroom zelf  opgewekt?</t>
  </si>
  <si>
    <t>HBE</t>
  </si>
  <si>
    <t>Wrdt de zelfopgewekte stroom aangegeven voor HBE's?</t>
  </si>
  <si>
    <t>Rente_Diesel</t>
  </si>
  <si>
    <t>Rente lening diesel (enkel rente of volledige lening?)</t>
  </si>
  <si>
    <t>Rente_Elektrisch</t>
  </si>
  <si>
    <t>Rente lening elektrisch</t>
  </si>
  <si>
    <t>Rente_HBEV</t>
  </si>
  <si>
    <t>Rente lening HBEV</t>
  </si>
  <si>
    <t>Rente_H2ICE</t>
  </si>
  <si>
    <t>Rente lening H2ICE</t>
  </si>
  <si>
    <t>Lening</t>
  </si>
  <si>
    <t>% vreemd vermogen aankoop voertuig</t>
  </si>
  <si>
    <t>Termijn</t>
  </si>
  <si>
    <t>De termijn van de lening</t>
  </si>
  <si>
    <t>Jaar</t>
  </si>
  <si>
    <t>Verzekering_Diesel</t>
  </si>
  <si>
    <t>Verzekering diesel €/jaar</t>
  </si>
  <si>
    <t>Verzekering_Elektrisch</t>
  </si>
  <si>
    <t>Verzekering elektrisch €/jaar</t>
  </si>
  <si>
    <t>Verzekering_Waterstof</t>
  </si>
  <si>
    <t>Verzekering waterstof €/jaar</t>
  </si>
  <si>
    <t>Uurloon_Chauffeur</t>
  </si>
  <si>
    <t>Uurloon t.b.v. het laden van een voertuig onder werktijd</t>
  </si>
  <si>
    <t>Aantal snellaadsessie per dag</t>
  </si>
  <si>
    <t>Lookup VA1</t>
  </si>
  <si>
    <t>Tijd_Snellaadsessie</t>
  </si>
  <si>
    <t>Gemniddelde tijd voor een snellaadsessie</t>
  </si>
  <si>
    <t>wegenbelasting_diesel_tot 2026</t>
  </si>
  <si>
    <t>jaarlijkse kost wegenbelasting tot 2026 voor dieselvoertuigen</t>
  </si>
  <si>
    <t>Lookup BE1</t>
  </si>
  <si>
    <t>euro</t>
  </si>
  <si>
    <t>wegenbelasting_elektrisch_tot 2026</t>
  </si>
  <si>
    <t>jaarlijkse kost wegenbelasting tot 2026 voor elektrische voertuigen</t>
  </si>
  <si>
    <t>wegenbelasting_waterstof_tot 2026</t>
  </si>
  <si>
    <t>jaarlijkse kost wegenbelasting tot 2026 voor waterstofvoertuigen</t>
  </si>
  <si>
    <t>wegenbelasting_diesel_vanaf 2026</t>
  </si>
  <si>
    <t>jaarlijkse kost wegenbelasting vanaf 2026 voor dieselvoertuigen</t>
  </si>
  <si>
    <t>wegenbelasting_elektrisch_vanaf 2026</t>
  </si>
  <si>
    <t>jaarlijkse kost wegenbelasting vanaf 2026 voor elektrische voertuigen</t>
  </si>
  <si>
    <t>wegenbelasting_waterstof_vanaf 2026</t>
  </si>
  <si>
    <t>jaarlijkse kost wegenbelasting vanaf 2026 voor waterstofvoertuigen</t>
  </si>
  <si>
    <t>eurovignet_diesel_tot 2026</t>
  </si>
  <si>
    <t>jaarlijkse kost eurovignet tot 2026 voor dieselvoertuigen</t>
  </si>
  <si>
    <t>eurovignet_elektrisch_tot 2026</t>
  </si>
  <si>
    <t>jaarlijkse kost eurovignet tot 2026 voor elektrische voertuigen</t>
  </si>
  <si>
    <t>eurovignet_waterstof_tot 2026</t>
  </si>
  <si>
    <t>jaarlijkse kost eurovignet tot 2026 voor waterstofvoertuigen</t>
  </si>
  <si>
    <t>vrachtwagenheffing_perkm_diesel</t>
  </si>
  <si>
    <t>jaarlijkse kost vrachtwagenheffing vanaf 2026 voor dieselvoertuigen</t>
  </si>
  <si>
    <t>Lookup BE2</t>
  </si>
  <si>
    <t>euro/km</t>
  </si>
  <si>
    <t>vrachtwagenheffing_perkm_elektrisch</t>
  </si>
  <si>
    <t>jaarlijkse kost vrachtwagenheffing vanaf 2026 voor elektrische voertuigen</t>
  </si>
  <si>
    <t>vrachtwagenheffing_perkm_waterstof</t>
  </si>
  <si>
    <t>jaarlijkse kost vrachtwagenheffing vanaf 2026 voor waterstofvoertuigen</t>
  </si>
  <si>
    <t>percentage_tolwegen</t>
  </si>
  <si>
    <t>percentage van het jaarkilometrage dat een voertuig via tolwegen aflegt</t>
  </si>
  <si>
    <t>AP1) Aankoopprijs_voertuig op basis van Voertuigtype en Aandrijving</t>
  </si>
  <si>
    <t>Eenheid</t>
  </si>
  <si>
    <t>aankoopprijs_diesel</t>
  </si>
  <si>
    <t>Aankoopprijs wagenchassis diesel</t>
  </si>
  <si>
    <t>Aankoopprijs wagenchassis elektrisch</t>
  </si>
  <si>
    <t>aankoopprijs_hbev</t>
  </si>
  <si>
    <t>Aankoopprijs wagenchassis HBEV</t>
  </si>
  <si>
    <t>aankoopprijs_h2ice</t>
  </si>
  <si>
    <t>Aankoopprijs wagenchassis H2ICE</t>
  </si>
  <si>
    <t>AP2) Aankoopprijs_Opslag op basis van Voertuigtype en Aandrijving</t>
  </si>
  <si>
    <t>aankoopprijs_batterij</t>
  </si>
  <si>
    <t>Aankoopprijs batterijprijs (voor HBEV en elektrisch)</t>
  </si>
  <si>
    <t>aankoopprijs_fuelcell</t>
  </si>
  <si>
    <t>Aankoopprijs fuel cell (voor H2ICE)</t>
  </si>
  <si>
    <t>AP3) Aankoopprijs_Laadpaal op basis van Laadpaalcapaciteit</t>
  </si>
  <si>
    <t>Aankoopprijs laadpaal</t>
  </si>
  <si>
    <t>DS1) AanZET op basis van Voertuigtype</t>
  </si>
  <si>
    <t>aanzet_subsidie%_go</t>
  </si>
  <si>
    <t>Subsidiepercentage grote onderneming</t>
  </si>
  <si>
    <t>aanzet_maxsubsidie_go</t>
  </si>
  <si>
    <t>Maximaal subsidiebedrag grote onderneming</t>
  </si>
  <si>
    <t>aanzet_subsidie%_mgo</t>
  </si>
  <si>
    <t>Subsidiepercentage middelgrote onderneming</t>
  </si>
  <si>
    <t>aanzet_maxsubsidie_mgo</t>
  </si>
  <si>
    <t>Maximaal subsidiebedrag middelgrote onderneming</t>
  </si>
  <si>
    <t>aanzet_subsidie%_ko</t>
  </si>
  <si>
    <t>Subsidiepercentage kleine onderneming &amp; non-profit</t>
  </si>
  <si>
    <t>aanzet_maxsubsidie_ko</t>
  </si>
  <si>
    <t>Maximaal subsidiebedrag kleine onderneming &amp; non-profit</t>
  </si>
  <si>
    <t>DS2) SWiM op basis van Voertuigtype</t>
  </si>
  <si>
    <t>SWIM_voertuig_percentage</t>
  </si>
  <si>
    <t>Percentage in aanmerking komende kosten (meerkosten tov diesel)</t>
  </si>
  <si>
    <t>SWIM_voertuig_maxsubsidie_HBEV</t>
  </si>
  <si>
    <t>Maximumsubsidie HBEV</t>
  </si>
  <si>
    <t>SWIM_voertuig_maxsubsidie_H2ICE</t>
  </si>
  <si>
    <t>Maximumsubsidie H2ICE</t>
  </si>
  <si>
    <t>RW1) Restwaarde percentage op basis van Aandrijving</t>
  </si>
  <si>
    <t>Restwaarde_Voertuig_%</t>
  </si>
  <si>
    <t>De percentuele restwaarde van het voertuig</t>
  </si>
  <si>
    <t>EU1) Emissies per L diesel</t>
  </si>
  <si>
    <t>emissies_co2_per_l</t>
  </si>
  <si>
    <t>CO2 Emissies per L diesel</t>
  </si>
  <si>
    <t>kg/l</t>
  </si>
  <si>
    <t>emissies_nox_per_l</t>
  </si>
  <si>
    <t>NOx Emissies per L diesel</t>
  </si>
  <si>
    <t>emissies_pm_per_l</t>
  </si>
  <si>
    <t>PM Emissies per L diesel</t>
  </si>
  <si>
    <t>EU1) Emissies per kWh</t>
  </si>
  <si>
    <t>emissies_co2_per_kwh</t>
  </si>
  <si>
    <t>CO2 Emissies per kWh diesel</t>
  </si>
  <si>
    <t>kg/kwh</t>
  </si>
  <si>
    <t>emissies_nox_per_kwh</t>
  </si>
  <si>
    <t>NOx Emissies per kWh diesel</t>
  </si>
  <si>
    <t>emissies_pm_per_kwh</t>
  </si>
  <si>
    <t>PM Emissies per kWh diesel</t>
  </si>
  <si>
    <t>EU1) Emissies per kg H2 in een HBEV</t>
  </si>
  <si>
    <t>emissies_co2_per_kg_hbev</t>
  </si>
  <si>
    <t>CO2 Emissies per kg diesel</t>
  </si>
  <si>
    <t>kg/kg</t>
  </si>
  <si>
    <t>emissies_nox_per_kg_hbev</t>
  </si>
  <si>
    <t>NOx Emissies per kg diesel</t>
  </si>
  <si>
    <t>emissies_pm_per_kg_hbev</t>
  </si>
  <si>
    <t>PM Emissies per kg diesel</t>
  </si>
  <si>
    <t>EU1) Emissies per kg H2 in een H2ICE</t>
  </si>
  <si>
    <t>emissies_co2_per_kg_h2ice</t>
  </si>
  <si>
    <t>emissies_nox_per_kg_h2ice</t>
  </si>
  <si>
    <t>emissies_pm_per_kg_h2ice</t>
  </si>
  <si>
    <t>VB1) Jaarkilometrage op basis van Voertuigtype</t>
  </si>
  <si>
    <t>Aantal geschatte kilometers dat een voertuig per jaar aflegt</t>
  </si>
  <si>
    <t>VB2) Energieverbruik op basis van Voertuigtype en Aandrijving</t>
  </si>
  <si>
    <t>VB4) Bijkomstig  energieverbruik door koelinstallatie op basis van Voertuigtype en Aandrijving</t>
  </si>
  <si>
    <t>Energieverbruik diesel voertuig</t>
  </si>
  <si>
    <t>l/100km</t>
  </si>
  <si>
    <t>Energieverbruik elektriciteit voertuig</t>
  </si>
  <si>
    <t>kWh/100km</t>
  </si>
  <si>
    <t>Energieverbruik HBEV voertuig</t>
  </si>
  <si>
    <t>kg/100km</t>
  </si>
  <si>
    <t>Energieverbruik H2ICE voertuig</t>
  </si>
  <si>
    <t>VB5) Bijkomstig  energieverbruik door kraakinstallatie op basis van Voertuigtype en Aandrijving</t>
  </si>
  <si>
    <t>VB6) Bijkomstig  energieverbruik door laadkraan op basis van Voertuigtype en Aandrijving</t>
  </si>
  <si>
    <t>VB7) Bijkomstig  energieverbruik door diverse installatie op basis van Voertuigtype en Aandrijving</t>
  </si>
  <si>
    <t>VB8) Bijkomstig  energieverbruik door diverse installatie op basis van Voertuigtype en Aandrijving</t>
  </si>
  <si>
    <t>VA1) Aantal en duurtijd van snellaadsessies per voertuigtype, per dag</t>
  </si>
  <si>
    <t>#</t>
  </si>
  <si>
    <t>Tijd_snellaadsessie</t>
  </si>
  <si>
    <t>Uur</t>
  </si>
  <si>
    <t>BE1) Wegenbelasting en eurovignet per aandrijving en voertuigtype</t>
  </si>
  <si>
    <t>Wegenbelasting diesel (wijziging in 2026)</t>
  </si>
  <si>
    <t>€/jaar</t>
  </si>
  <si>
    <t>Wegenbelasting elektrisch (wijziging in 2026)</t>
  </si>
  <si>
    <t>Wegenbelasting waterstof (wijziging in 2026)</t>
  </si>
  <si>
    <t>nog geen toekomstige cijfers gevonden, buiten dat ze "minimaal" worden</t>
  </si>
  <si>
    <r>
      <t>Eurovignet diesel (tot 2026): €/</t>
    </r>
    <r>
      <rPr>
        <b/>
        <sz val="10"/>
        <color theme="1"/>
        <rFont val="Aptos Narrow"/>
        <family val="2"/>
        <scheme val="major"/>
      </rPr>
      <t>jaar</t>
    </r>
  </si>
  <si>
    <r>
      <t>Eurovignet elektrisch (tot 2026): €/</t>
    </r>
    <r>
      <rPr>
        <b/>
        <sz val="10"/>
        <color theme="1"/>
        <rFont val="Aptos Narrow"/>
        <family val="2"/>
        <scheme val="major"/>
      </rPr>
      <t>jaar</t>
    </r>
  </si>
  <si>
    <r>
      <t>Eurovignet waterstof (tot 2026): €/</t>
    </r>
    <r>
      <rPr>
        <b/>
        <sz val="10"/>
        <color theme="1"/>
        <rFont val="Aptos Narrow"/>
        <family val="2"/>
        <scheme val="major"/>
      </rPr>
      <t>jaar</t>
    </r>
  </si>
  <si>
    <t>BE2) Tolheffingen en verhouding van tolwegen per aandrijving en voertuigtype</t>
  </si>
  <si>
    <t>Vrachtwagenheffing diesel (vanaf 2026)</t>
  </si>
  <si>
    <t>€/km</t>
  </si>
  <si>
    <t>Vrachtwagenheffing elektrisch (vanaf 2026) €/km</t>
  </si>
  <si>
    <t>Vrachtwagenheffing waterstof (vanaf 2026): €/km</t>
  </si>
  <si>
    <t>Percentage tolwegen</t>
  </si>
  <si>
    <t>OH1) Onderhoudskosten per Aandrijving en Voertuigtype</t>
  </si>
  <si>
    <t>Onderhoud_perkm_DV</t>
  </si>
  <si>
    <t>Onderhoud Diesel Voertuig [€/km]</t>
  </si>
  <si>
    <t>Onderhoud Elektrisch Voertuig [€/km]</t>
  </si>
  <si>
    <t>Onderhoud FuelCell-voertuig [€/km]</t>
  </si>
  <si>
    <t>OH2) Jaarlijkse reparatiekosten per Aandrijving en Voertuigtype</t>
  </si>
  <si>
    <t>Reparatie_perjaar_DV</t>
  </si>
  <si>
    <t>Reparaties Diesel Voertuig [€/jaar]</t>
  </si>
  <si>
    <t>Reparaties Elektrisch Voertuig [€/jaar]</t>
  </si>
  <si>
    <t>Reparaties FuelCell-voertuig [€/jaar]</t>
  </si>
  <si>
    <t>OH3) Bandenkosten en Koelingsonderhoud per Voertuigtype per km</t>
  </si>
  <si>
    <t>Onderhoudskosten_Banden</t>
  </si>
  <si>
    <t>Onderhoudskosten banden</t>
  </si>
  <si>
    <t>Onderhoud_Koelsysteem_perkm</t>
  </si>
  <si>
    <t>Onderhoudskosten aan koelsysteem per afgelegde km</t>
  </si>
  <si>
    <t>Aankoopprijs Voertuig</t>
  </si>
  <si>
    <t>Parameters</t>
  </si>
  <si>
    <t>Parameter Groep</t>
  </si>
  <si>
    <t>Parameter Id</t>
  </si>
  <si>
    <t>Waarde</t>
  </si>
  <si>
    <t>Aankoopprijs_Voertuig</t>
  </si>
  <si>
    <t>De netto-prijs van het voertuig</t>
  </si>
  <si>
    <t>Lookup AP1</t>
  </si>
  <si>
    <t>Variabelen</t>
  </si>
  <si>
    <t>Variable Groep</t>
  </si>
  <si>
    <t>Variable Id</t>
  </si>
  <si>
    <t>Bereik</t>
  </si>
  <si>
    <t>Berekening</t>
  </si>
  <si>
    <r>
      <rPr>
        <b/>
        <sz val="11"/>
        <color theme="1"/>
        <rFont val="Arial"/>
        <family val="2"/>
      </rPr>
      <t>Aankoopprijs_Voertuig</t>
    </r>
    <r>
      <rPr>
        <sz val="11"/>
        <color theme="1"/>
        <rFont val="Arial"/>
        <family val="2"/>
      </rPr>
      <t xml:space="preserve">: </t>
    </r>
  </si>
  <si>
    <r>
      <rPr>
        <sz val="11"/>
        <color theme="1"/>
        <rFont val="Arial"/>
        <family val="2"/>
      </rPr>
      <t>Lookup</t>
    </r>
    <r>
      <rPr>
        <b/>
        <sz val="11"/>
        <color theme="1"/>
        <rFont val="Arial"/>
        <family val="2"/>
      </rPr>
      <t xml:space="preserve"> Aankoopprijs_Voertuig</t>
    </r>
    <r>
      <rPr>
        <sz val="11"/>
        <color theme="1"/>
        <rFont val="Arial"/>
        <family val="2"/>
      </rPr>
      <t xml:space="preserve"> op basis van </t>
    </r>
    <r>
      <rPr>
        <b/>
        <sz val="11"/>
        <color theme="1"/>
        <rFont val="Arial"/>
        <family val="2"/>
      </rPr>
      <t xml:space="preserve">Voertuigtype </t>
    </r>
    <r>
      <rPr>
        <sz val="11"/>
        <color theme="1"/>
        <rFont val="Arial"/>
        <family val="2"/>
      </rPr>
      <t xml:space="preserve">en </t>
    </r>
    <r>
      <rPr>
        <b/>
        <sz val="11"/>
        <color theme="1"/>
        <rFont val="Arial"/>
        <family val="2"/>
      </rPr>
      <t>Aandrijving</t>
    </r>
    <r>
      <rPr>
        <sz val="11"/>
        <color theme="1"/>
        <rFont val="Arial"/>
        <family val="2"/>
      </rPr>
      <t xml:space="preserve"> in lookuptabel AP1</t>
    </r>
  </si>
  <si>
    <t>Lookup DS1</t>
  </si>
  <si>
    <t>Lookup DS2</t>
  </si>
  <si>
    <t>1/0</t>
  </si>
  <si>
    <t>&lt;=Aankoopprijs</t>
  </si>
  <si>
    <t>Directe subsidies = (AanZET + SWiM)</t>
  </si>
  <si>
    <t>AanZET:</t>
  </si>
  <si>
    <r>
      <rPr>
        <sz val="11"/>
        <color theme="1"/>
        <rFont val="Arial"/>
        <family val="2"/>
      </rPr>
      <t xml:space="preserve">ALS </t>
    </r>
    <r>
      <rPr>
        <b/>
        <sz val="11"/>
        <color theme="1"/>
        <rFont val="Arial"/>
        <family val="2"/>
      </rPr>
      <t>Aandrijving</t>
    </r>
    <r>
      <rPr>
        <sz val="11"/>
        <color theme="1"/>
        <rFont val="Arial"/>
        <family val="2"/>
      </rPr>
      <t xml:space="preserve"> =/= Diesel EN</t>
    </r>
  </si>
  <si>
    <r>
      <rPr>
        <sz val="11"/>
        <color theme="1"/>
        <rFont val="Aptos Narrow"/>
        <family val="2"/>
      </rPr>
      <t>ALS</t>
    </r>
    <r>
      <rPr>
        <b/>
        <sz val="11"/>
        <color theme="1"/>
        <rFont val="Aptos Narrow"/>
        <family val="2"/>
      </rPr>
      <t xml:space="preserve"> aanvraag_AanZET</t>
    </r>
    <r>
      <rPr>
        <sz val="11"/>
        <color theme="1"/>
        <rFont val="Aptos Narrow"/>
        <family val="2"/>
      </rPr>
      <t xml:space="preserve"> = 1 EN</t>
    </r>
  </si>
  <si>
    <r>
      <rPr>
        <sz val="11"/>
        <color theme="1"/>
        <rFont val="Aptos Narrow"/>
        <family val="2"/>
      </rPr>
      <t>ALS</t>
    </r>
    <r>
      <rPr>
        <b/>
        <sz val="11"/>
        <color theme="1"/>
        <rFont val="Aptos Narrow"/>
        <family val="2"/>
      </rPr>
      <t xml:space="preserve"> aanvraag_SWiM </t>
    </r>
    <r>
      <rPr>
        <sz val="11"/>
        <color theme="1"/>
        <rFont val="Aptos Narrow"/>
        <family val="2"/>
      </rPr>
      <t>= 0</t>
    </r>
  </si>
  <si>
    <t>DAN</t>
  </si>
  <si>
    <r>
      <rPr>
        <sz val="11"/>
        <color theme="1"/>
        <rFont val="Aptos Narrow"/>
        <family val="2"/>
      </rPr>
      <t xml:space="preserve">ALS </t>
    </r>
    <r>
      <rPr>
        <b/>
        <sz val="11"/>
        <color theme="1"/>
        <rFont val="Aptos Narrow"/>
        <family val="2"/>
      </rPr>
      <t>Ondernemingsgrootte</t>
    </r>
    <r>
      <rPr>
        <sz val="11"/>
        <color theme="1"/>
        <rFont val="Aptos Narrow"/>
        <family val="2"/>
      </rPr>
      <t xml:space="preserve"> = 'grote onderneming'</t>
    </r>
  </si>
  <si>
    <r>
      <rPr>
        <sz val="11"/>
        <color theme="1"/>
        <rFont val="Aptos Narrow"/>
        <family val="2"/>
      </rPr>
      <t>Lookup</t>
    </r>
    <r>
      <rPr>
        <b/>
        <sz val="11"/>
        <color theme="1"/>
        <rFont val="Aptos Narrow"/>
        <family val="2"/>
      </rPr>
      <t xml:space="preserve"> aanzet_subsidie%_go</t>
    </r>
    <r>
      <rPr>
        <sz val="11"/>
        <color theme="1"/>
        <rFont val="Aptos Narrow"/>
        <family val="2"/>
      </rPr>
      <t xml:space="preserve"> op basis van </t>
    </r>
    <r>
      <rPr>
        <b/>
        <sz val="11"/>
        <color theme="1"/>
        <rFont val="Aptos Narrow"/>
        <family val="2"/>
      </rPr>
      <t>voertuigtype</t>
    </r>
  </si>
  <si>
    <r>
      <rPr>
        <sz val="11"/>
        <color theme="1"/>
        <rFont val="Aptos Narrow"/>
        <family val="2"/>
      </rPr>
      <t>Lookup</t>
    </r>
    <r>
      <rPr>
        <b/>
        <sz val="11"/>
        <color theme="1"/>
        <rFont val="Aptos Narrow"/>
        <family val="2"/>
      </rPr>
      <t xml:space="preserve"> aanzet_maxsubsidie_go</t>
    </r>
    <r>
      <rPr>
        <sz val="11"/>
        <color theme="1"/>
        <rFont val="Aptos Narrow"/>
        <family val="2"/>
      </rPr>
      <t xml:space="preserve"> op basis van </t>
    </r>
    <r>
      <rPr>
        <b/>
        <sz val="11"/>
        <color theme="1"/>
        <rFont val="Aptos Narrow"/>
        <family val="2"/>
      </rPr>
      <t>voertuigtype</t>
    </r>
  </si>
  <si>
    <r>
      <rPr>
        <b/>
        <sz val="11"/>
        <color theme="1"/>
        <rFont val="Aptos Narrow"/>
        <family val="2"/>
      </rPr>
      <t>AanZET</t>
    </r>
    <r>
      <rPr>
        <sz val="11"/>
        <color theme="1"/>
        <rFont val="Aptos Narrow"/>
        <family val="2"/>
      </rPr>
      <t xml:space="preserve"> = </t>
    </r>
    <r>
      <rPr>
        <b/>
        <sz val="11"/>
        <color theme="1"/>
        <rFont val="Aptos Narrow"/>
        <family val="2"/>
      </rPr>
      <t>Aankoopprijs</t>
    </r>
    <r>
      <rPr>
        <sz val="11"/>
        <color theme="1"/>
        <rFont val="Aptos Narrow"/>
        <family val="2"/>
      </rPr>
      <t xml:space="preserve"> * </t>
    </r>
    <r>
      <rPr>
        <b/>
        <sz val="11"/>
        <color theme="1"/>
        <rFont val="Aptos Narrow"/>
        <family val="2"/>
      </rPr>
      <t>aanzet_subsidie%_go</t>
    </r>
  </si>
  <si>
    <r>
      <rPr>
        <sz val="11"/>
        <color theme="1"/>
        <rFont val="Aptos Narrow"/>
        <family val="2"/>
      </rPr>
      <t xml:space="preserve">ALS </t>
    </r>
    <r>
      <rPr>
        <b/>
        <sz val="11"/>
        <color theme="1"/>
        <rFont val="Aptos Narrow"/>
        <family val="2"/>
      </rPr>
      <t>AanZET</t>
    </r>
    <r>
      <rPr>
        <sz val="11"/>
        <color theme="1"/>
        <rFont val="Aptos Narrow"/>
        <family val="2"/>
      </rPr>
      <t xml:space="preserve"> &gt; </t>
    </r>
    <r>
      <rPr>
        <b/>
        <sz val="11"/>
        <color theme="1"/>
        <rFont val="Aptos Narrow"/>
        <family val="2"/>
      </rPr>
      <t>aanzet_maxsubsidie_go</t>
    </r>
  </si>
  <si>
    <r>
      <rPr>
        <b/>
        <sz val="11"/>
        <color theme="1"/>
        <rFont val="Aptos Narrow"/>
        <family val="2"/>
      </rPr>
      <t>AanZET</t>
    </r>
    <r>
      <rPr>
        <sz val="11"/>
        <color theme="1"/>
        <rFont val="Aptos Narrow"/>
        <family val="2"/>
      </rPr>
      <t xml:space="preserve"> = </t>
    </r>
    <r>
      <rPr>
        <b/>
        <sz val="11"/>
        <color theme="1"/>
        <rFont val="Aptos Narrow"/>
        <family val="2"/>
      </rPr>
      <t>aanzet_maxsubsidie_go</t>
    </r>
  </si>
  <si>
    <t>ANDERS</t>
  </si>
  <si>
    <r>
      <rPr>
        <sz val="11"/>
        <color theme="1"/>
        <rFont val="Aptos Narrow"/>
        <family val="2"/>
      </rPr>
      <t xml:space="preserve">ALS </t>
    </r>
    <r>
      <rPr>
        <b/>
        <sz val="11"/>
        <color theme="1"/>
        <rFont val="Aptos Narrow"/>
        <family val="2"/>
      </rPr>
      <t>Ondernemingsgrootte</t>
    </r>
    <r>
      <rPr>
        <sz val="11"/>
        <color theme="1"/>
        <rFont val="Aptos Narrow"/>
        <family val="2"/>
      </rPr>
      <t xml:space="preserve"> = 'middelgrote onderneming'</t>
    </r>
  </si>
  <si>
    <r>
      <rPr>
        <sz val="11"/>
        <color theme="1"/>
        <rFont val="Aptos Narrow"/>
        <family val="2"/>
      </rPr>
      <t>Lookup</t>
    </r>
    <r>
      <rPr>
        <b/>
        <sz val="11"/>
        <color theme="1"/>
        <rFont val="Aptos Narrow"/>
        <family val="2"/>
      </rPr>
      <t xml:space="preserve"> aanzet_subsidie%_mgo</t>
    </r>
    <r>
      <rPr>
        <sz val="11"/>
        <color theme="1"/>
        <rFont val="Aptos Narrow"/>
        <family val="2"/>
      </rPr>
      <t xml:space="preserve"> op basis van </t>
    </r>
    <r>
      <rPr>
        <b/>
        <sz val="11"/>
        <color theme="1"/>
        <rFont val="Aptos Narrow"/>
        <family val="2"/>
      </rPr>
      <t>voertuigtype</t>
    </r>
  </si>
  <si>
    <r>
      <rPr>
        <sz val="11"/>
        <color theme="1"/>
        <rFont val="Aptos Narrow"/>
        <family val="2"/>
      </rPr>
      <t>Lookup</t>
    </r>
    <r>
      <rPr>
        <b/>
        <sz val="11"/>
        <color theme="1"/>
        <rFont val="Aptos Narrow"/>
        <family val="2"/>
      </rPr>
      <t xml:space="preserve"> aanzet_maxsubsidie_mgo</t>
    </r>
    <r>
      <rPr>
        <sz val="11"/>
        <color theme="1"/>
        <rFont val="Aptos Narrow"/>
        <family val="2"/>
      </rPr>
      <t xml:space="preserve"> op basis van </t>
    </r>
    <r>
      <rPr>
        <b/>
        <sz val="11"/>
        <color theme="1"/>
        <rFont val="Aptos Narrow"/>
        <family val="2"/>
      </rPr>
      <t>voertuigtype</t>
    </r>
  </si>
  <si>
    <r>
      <rPr>
        <b/>
        <sz val="11"/>
        <color theme="1"/>
        <rFont val="Aptos Narrow"/>
        <family val="2"/>
      </rPr>
      <t>AanZET</t>
    </r>
    <r>
      <rPr>
        <sz val="11"/>
        <color theme="1"/>
        <rFont val="Aptos Narrow"/>
        <family val="2"/>
      </rPr>
      <t xml:space="preserve"> = </t>
    </r>
    <r>
      <rPr>
        <b/>
        <sz val="11"/>
        <color theme="1"/>
        <rFont val="Aptos Narrow"/>
        <family val="2"/>
      </rPr>
      <t>Aankoopprijs</t>
    </r>
    <r>
      <rPr>
        <sz val="11"/>
        <color theme="1"/>
        <rFont val="Aptos Narrow"/>
        <family val="2"/>
      </rPr>
      <t xml:space="preserve"> * </t>
    </r>
    <r>
      <rPr>
        <b/>
        <sz val="11"/>
        <color theme="1"/>
        <rFont val="Aptos Narrow"/>
        <family val="2"/>
      </rPr>
      <t>aanzet_subsidie%_mgo</t>
    </r>
  </si>
  <si>
    <r>
      <rPr>
        <sz val="11"/>
        <color theme="1"/>
        <rFont val="Aptos Narrow"/>
        <family val="2"/>
      </rPr>
      <t xml:space="preserve">ALS </t>
    </r>
    <r>
      <rPr>
        <b/>
        <sz val="11"/>
        <color theme="1"/>
        <rFont val="Aptos Narrow"/>
        <family val="2"/>
      </rPr>
      <t>AanZET</t>
    </r>
    <r>
      <rPr>
        <sz val="11"/>
        <color theme="1"/>
        <rFont val="Aptos Narrow"/>
        <family val="2"/>
      </rPr>
      <t xml:space="preserve"> &gt; </t>
    </r>
    <r>
      <rPr>
        <b/>
        <sz val="11"/>
        <color theme="1"/>
        <rFont val="Aptos Narrow"/>
        <family val="2"/>
      </rPr>
      <t>aanzet_maxsubsidie_mgo</t>
    </r>
  </si>
  <si>
    <r>
      <rPr>
        <b/>
        <sz val="11"/>
        <color theme="1"/>
        <rFont val="Aptos Narrow"/>
        <family val="2"/>
      </rPr>
      <t>AanZET</t>
    </r>
    <r>
      <rPr>
        <sz val="11"/>
        <color theme="1"/>
        <rFont val="Aptos Narrow"/>
        <family val="2"/>
      </rPr>
      <t xml:space="preserve"> = </t>
    </r>
    <r>
      <rPr>
        <b/>
        <sz val="11"/>
        <color theme="1"/>
        <rFont val="Aptos Narrow"/>
        <family val="2"/>
      </rPr>
      <t>aanzet_maxsubsidie_mgo</t>
    </r>
  </si>
  <si>
    <r>
      <rPr>
        <sz val="11"/>
        <color theme="1"/>
        <rFont val="Aptos Narrow"/>
        <family val="2"/>
      </rPr>
      <t xml:space="preserve">ALS </t>
    </r>
    <r>
      <rPr>
        <b/>
        <sz val="11"/>
        <color theme="1"/>
        <rFont val="Aptos Narrow"/>
        <family val="2"/>
      </rPr>
      <t>Ondernemingsgrootte</t>
    </r>
    <r>
      <rPr>
        <sz val="11"/>
        <color theme="1"/>
        <rFont val="Aptos Narrow"/>
        <family val="2"/>
      </rPr>
      <t xml:space="preserve"> = 'kleine onderneming'</t>
    </r>
  </si>
  <si>
    <r>
      <rPr>
        <sz val="11"/>
        <color theme="1"/>
        <rFont val="Aptos Narrow"/>
        <family val="2"/>
      </rPr>
      <t>Lookup</t>
    </r>
    <r>
      <rPr>
        <b/>
        <sz val="11"/>
        <color theme="1"/>
        <rFont val="Aptos Narrow"/>
        <family val="2"/>
      </rPr>
      <t xml:space="preserve"> aanzet_subsidie%_ko</t>
    </r>
    <r>
      <rPr>
        <sz val="11"/>
        <color theme="1"/>
        <rFont val="Aptos Narrow"/>
        <family val="2"/>
      </rPr>
      <t xml:space="preserve"> op basis van </t>
    </r>
    <r>
      <rPr>
        <b/>
        <sz val="11"/>
        <color theme="1"/>
        <rFont val="Aptos Narrow"/>
        <family val="2"/>
      </rPr>
      <t>voertuigtype</t>
    </r>
  </si>
  <si>
    <r>
      <rPr>
        <sz val="11"/>
        <color theme="1"/>
        <rFont val="Aptos Narrow"/>
        <family val="2"/>
      </rPr>
      <t>Lookup</t>
    </r>
    <r>
      <rPr>
        <b/>
        <sz val="11"/>
        <color theme="1"/>
        <rFont val="Aptos Narrow"/>
        <family val="2"/>
      </rPr>
      <t xml:space="preserve"> aanzet_maxsubsidie_ko</t>
    </r>
    <r>
      <rPr>
        <sz val="11"/>
        <color theme="1"/>
        <rFont val="Aptos Narrow"/>
        <family val="2"/>
      </rPr>
      <t xml:space="preserve"> op basis van </t>
    </r>
    <r>
      <rPr>
        <b/>
        <sz val="11"/>
        <color theme="1"/>
        <rFont val="Aptos Narrow"/>
        <family val="2"/>
      </rPr>
      <t>voertuigtype</t>
    </r>
  </si>
  <si>
    <r>
      <rPr>
        <b/>
        <sz val="11"/>
        <color theme="1"/>
        <rFont val="Aptos Narrow"/>
        <family val="2"/>
      </rPr>
      <t>AanZET</t>
    </r>
    <r>
      <rPr>
        <sz val="11"/>
        <color theme="1"/>
        <rFont val="Aptos Narrow"/>
        <family val="2"/>
      </rPr>
      <t xml:space="preserve"> = </t>
    </r>
    <r>
      <rPr>
        <b/>
        <sz val="11"/>
        <color theme="1"/>
        <rFont val="Aptos Narrow"/>
        <family val="2"/>
      </rPr>
      <t>Aankoopprijs</t>
    </r>
    <r>
      <rPr>
        <sz val="11"/>
        <color theme="1"/>
        <rFont val="Aptos Narrow"/>
        <family val="2"/>
      </rPr>
      <t xml:space="preserve"> * </t>
    </r>
    <r>
      <rPr>
        <b/>
        <sz val="11"/>
        <color theme="1"/>
        <rFont val="Aptos Narrow"/>
        <family val="2"/>
      </rPr>
      <t>aanzet_subsidie%_ko</t>
    </r>
  </si>
  <si>
    <r>
      <rPr>
        <sz val="11"/>
        <color theme="1"/>
        <rFont val="Aptos Narrow"/>
        <family val="2"/>
      </rPr>
      <t xml:space="preserve">ALS </t>
    </r>
    <r>
      <rPr>
        <b/>
        <sz val="11"/>
        <color theme="1"/>
        <rFont val="Aptos Narrow"/>
        <family val="2"/>
      </rPr>
      <t>AanZET</t>
    </r>
    <r>
      <rPr>
        <sz val="11"/>
        <color theme="1"/>
        <rFont val="Aptos Narrow"/>
        <family val="2"/>
      </rPr>
      <t xml:space="preserve"> &gt; </t>
    </r>
    <r>
      <rPr>
        <b/>
        <sz val="11"/>
        <color theme="1"/>
        <rFont val="Aptos Narrow"/>
        <family val="2"/>
      </rPr>
      <t>aanzet_maxsubsidie_ko</t>
    </r>
  </si>
  <si>
    <r>
      <rPr>
        <b/>
        <sz val="11"/>
        <color theme="1"/>
        <rFont val="Aptos Narrow"/>
        <family val="2"/>
      </rPr>
      <t>AanZET</t>
    </r>
    <r>
      <rPr>
        <sz val="11"/>
        <color theme="1"/>
        <rFont val="Aptos Narrow"/>
        <family val="2"/>
      </rPr>
      <t xml:space="preserve"> = </t>
    </r>
    <r>
      <rPr>
        <b/>
        <sz val="11"/>
        <color theme="1"/>
        <rFont val="Aptos Narrow"/>
        <family val="2"/>
      </rPr>
      <t>aanzet_maxsubsidie_ko</t>
    </r>
  </si>
  <si>
    <r>
      <rPr>
        <b/>
        <sz val="11"/>
        <color theme="1"/>
        <rFont val="Arial"/>
        <family val="2"/>
      </rPr>
      <t>AanZET</t>
    </r>
    <r>
      <rPr>
        <sz val="11"/>
        <color theme="1"/>
        <rFont val="Arial"/>
        <family val="2"/>
      </rPr>
      <t xml:space="preserve"> = 0</t>
    </r>
  </si>
  <si>
    <t>SWiM:</t>
  </si>
  <si>
    <r>
      <rPr>
        <sz val="11"/>
        <color theme="1"/>
        <rFont val="Aptos Narrow"/>
        <family val="2"/>
      </rPr>
      <t>ALS  (</t>
    </r>
    <r>
      <rPr>
        <b/>
        <sz val="11"/>
        <color theme="1"/>
        <rFont val="Aptos Narrow"/>
        <family val="2"/>
      </rPr>
      <t>voertuigtype</t>
    </r>
    <r>
      <rPr>
        <sz val="11"/>
        <color theme="1"/>
        <rFont val="Aptos Narrow"/>
        <family val="2"/>
      </rPr>
      <t xml:space="preserve"> = HBEV OF </t>
    </r>
    <r>
      <rPr>
        <b/>
        <sz val="11"/>
        <color theme="1"/>
        <rFont val="Aptos Narrow"/>
        <family val="2"/>
      </rPr>
      <t>voertuigtype</t>
    </r>
    <r>
      <rPr>
        <sz val="11"/>
        <color theme="1"/>
        <rFont val="Aptos Narrow"/>
        <family val="2"/>
      </rPr>
      <t xml:space="preserve"> = H2ICE) EN</t>
    </r>
  </si>
  <si>
    <r>
      <rPr>
        <sz val="11"/>
        <color theme="1"/>
        <rFont val="Aptos Narrow"/>
        <family val="2"/>
      </rPr>
      <t>ALS</t>
    </r>
    <r>
      <rPr>
        <b/>
        <sz val="11"/>
        <color theme="1"/>
        <rFont val="Aptos Narrow"/>
        <family val="2"/>
      </rPr>
      <t xml:space="preserve"> aanvraag_AanZET</t>
    </r>
    <r>
      <rPr>
        <sz val="11"/>
        <color theme="1"/>
        <rFont val="Aptos Narrow"/>
        <family val="2"/>
      </rPr>
      <t xml:space="preserve"> = 0 EN</t>
    </r>
  </si>
  <si>
    <r>
      <rPr>
        <sz val="11"/>
        <color theme="1"/>
        <rFont val="Aptos Narrow"/>
        <family val="2"/>
      </rPr>
      <t>ALS</t>
    </r>
    <r>
      <rPr>
        <b/>
        <sz val="11"/>
        <color theme="1"/>
        <rFont val="Aptos Narrow"/>
        <family val="2"/>
      </rPr>
      <t xml:space="preserve"> aanvraag_SWiM </t>
    </r>
    <r>
      <rPr>
        <sz val="11"/>
        <color theme="1"/>
        <rFont val="Aptos Narrow"/>
        <family val="2"/>
      </rPr>
      <t>= 1</t>
    </r>
  </si>
  <si>
    <r>
      <rPr>
        <b/>
        <sz val="11"/>
        <color theme="1"/>
        <rFont val="Aptos Narrow"/>
        <family val="2"/>
      </rPr>
      <t>SWiM_Meerkost</t>
    </r>
    <r>
      <rPr>
        <sz val="11"/>
        <color theme="1"/>
        <rFont val="Aptos Narrow"/>
        <family val="2"/>
      </rPr>
      <t xml:space="preserve"> = </t>
    </r>
    <r>
      <rPr>
        <b/>
        <sz val="11"/>
        <color theme="1"/>
        <rFont val="Aptos Narrow"/>
        <family val="2"/>
      </rPr>
      <t>Aankoopprijs - SWiM_Diesel_Aankoopprijs</t>
    </r>
  </si>
  <si>
    <r>
      <rPr>
        <sz val="11"/>
        <color theme="1"/>
        <rFont val="Aptos Narrow"/>
        <family val="2"/>
      </rPr>
      <t xml:space="preserve">lookup </t>
    </r>
    <r>
      <rPr>
        <b/>
        <sz val="11"/>
        <color theme="1"/>
        <rFont val="Aptos Narrow"/>
        <family val="2"/>
      </rPr>
      <t>SWIM_voertuig_percentage</t>
    </r>
    <r>
      <rPr>
        <sz val="11"/>
        <color theme="1"/>
        <rFont val="Aptos Narrow"/>
        <family val="2"/>
      </rPr>
      <t xml:space="preserve"> op basis van </t>
    </r>
    <r>
      <rPr>
        <b/>
        <sz val="11"/>
        <color theme="1"/>
        <rFont val="Aptos Narrow"/>
        <family val="2"/>
      </rPr>
      <t>voertuigtype</t>
    </r>
  </si>
  <si>
    <r>
      <rPr>
        <b/>
        <sz val="11"/>
        <color theme="1"/>
        <rFont val="Aptos Narrow"/>
        <family val="2"/>
      </rPr>
      <t>SWiM</t>
    </r>
    <r>
      <rPr>
        <sz val="11"/>
        <color theme="1"/>
        <rFont val="Aptos Narrow"/>
        <family val="2"/>
      </rPr>
      <t xml:space="preserve"> = </t>
    </r>
    <r>
      <rPr>
        <b/>
        <sz val="11"/>
        <color theme="1"/>
        <rFont val="Aptos Narrow"/>
        <family val="2"/>
      </rPr>
      <t>SWIM_voertuig_percentage</t>
    </r>
    <r>
      <rPr>
        <sz val="11"/>
        <color theme="1"/>
        <rFont val="Aptos Narrow"/>
        <family val="2"/>
      </rPr>
      <t xml:space="preserve"> * </t>
    </r>
    <r>
      <rPr>
        <b/>
        <sz val="11"/>
        <color theme="1"/>
        <rFont val="Aptos Narrow"/>
        <family val="2"/>
      </rPr>
      <t>SWiM_Meerkost</t>
    </r>
  </si>
  <si>
    <r>
      <rPr>
        <sz val="11"/>
        <color theme="1"/>
        <rFont val="Aptos Narrow"/>
        <family val="2"/>
      </rPr>
      <t xml:space="preserve">ALS  </t>
    </r>
    <r>
      <rPr>
        <b/>
        <sz val="11"/>
        <color theme="1"/>
        <rFont val="Aptos Narrow"/>
        <family val="2"/>
      </rPr>
      <t>voertuigtype</t>
    </r>
    <r>
      <rPr>
        <sz val="11"/>
        <color theme="1"/>
        <rFont val="Aptos Narrow"/>
        <family val="2"/>
      </rPr>
      <t xml:space="preserve"> = HBEV</t>
    </r>
  </si>
  <si>
    <r>
      <rPr>
        <sz val="11"/>
        <color theme="1"/>
        <rFont val="Aptos Narrow"/>
        <family val="2"/>
      </rPr>
      <t xml:space="preserve">lookup </t>
    </r>
    <r>
      <rPr>
        <b/>
        <sz val="11"/>
        <color theme="1"/>
        <rFont val="Aptos Narrow"/>
        <family val="2"/>
      </rPr>
      <t>SWIM_voertuig_maxsubsidie_HBEV</t>
    </r>
    <r>
      <rPr>
        <sz val="11"/>
        <color theme="1"/>
        <rFont val="Aptos Narrow"/>
        <family val="2"/>
      </rPr>
      <t xml:space="preserve"> op basis van </t>
    </r>
    <r>
      <rPr>
        <b/>
        <sz val="11"/>
        <color theme="1"/>
        <rFont val="Aptos Narrow"/>
        <family val="2"/>
      </rPr>
      <t>voertuigtype</t>
    </r>
  </si>
  <si>
    <r>
      <rPr>
        <sz val="11"/>
        <color theme="1"/>
        <rFont val="Aptos Narrow"/>
        <family val="2"/>
      </rPr>
      <t xml:space="preserve">ALS </t>
    </r>
    <r>
      <rPr>
        <b/>
        <sz val="11"/>
        <color theme="1"/>
        <rFont val="Aptos Narrow"/>
        <family val="2"/>
      </rPr>
      <t xml:space="preserve">SWiM </t>
    </r>
    <r>
      <rPr>
        <sz val="11"/>
        <color theme="1"/>
        <rFont val="Aptos Narrow"/>
        <family val="2"/>
      </rPr>
      <t xml:space="preserve">&gt;  </t>
    </r>
    <r>
      <rPr>
        <b/>
        <sz val="11"/>
        <color theme="1"/>
        <rFont val="Aptos Narrow"/>
        <family val="2"/>
      </rPr>
      <t>SWIM_voertuig_maxsubsidie_HBEV</t>
    </r>
  </si>
  <si>
    <r>
      <rPr>
        <b/>
        <sz val="11"/>
        <color theme="1"/>
        <rFont val="Aptos Narrow"/>
        <family val="2"/>
      </rPr>
      <t>SWiM =</t>
    </r>
    <r>
      <rPr>
        <sz val="11"/>
        <color theme="1"/>
        <rFont val="Aptos Narrow"/>
        <family val="2"/>
      </rPr>
      <t xml:space="preserve">  </t>
    </r>
    <r>
      <rPr>
        <b/>
        <sz val="11"/>
        <color theme="1"/>
        <rFont val="Aptos Narrow"/>
        <family val="2"/>
      </rPr>
      <t>SWIM_voertuig_maxsubsidie_HBEV</t>
    </r>
  </si>
  <si>
    <r>
      <rPr>
        <sz val="11"/>
        <color theme="1"/>
        <rFont val="Aptos Narrow"/>
        <family val="2"/>
      </rPr>
      <t xml:space="preserve">ALS </t>
    </r>
    <r>
      <rPr>
        <b/>
        <sz val="11"/>
        <color theme="1"/>
        <rFont val="Aptos Narrow"/>
        <family val="2"/>
      </rPr>
      <t>voertuigtype</t>
    </r>
    <r>
      <rPr>
        <sz val="11"/>
        <color theme="1"/>
        <rFont val="Aptos Narrow"/>
        <family val="2"/>
      </rPr>
      <t xml:space="preserve"> = H2ICE</t>
    </r>
  </si>
  <si>
    <r>
      <rPr>
        <sz val="11"/>
        <color theme="1"/>
        <rFont val="Aptos Narrow"/>
        <family val="2"/>
      </rPr>
      <t xml:space="preserve">lookup </t>
    </r>
    <r>
      <rPr>
        <b/>
        <sz val="11"/>
        <color theme="1"/>
        <rFont val="Aptos Narrow"/>
        <family val="2"/>
      </rPr>
      <t xml:space="preserve">SWIM_voertuig_maxsubsidie_H2ICE </t>
    </r>
    <r>
      <rPr>
        <sz val="11"/>
        <color theme="1"/>
        <rFont val="Aptos Narrow"/>
        <family val="2"/>
      </rPr>
      <t>op basis van</t>
    </r>
    <r>
      <rPr>
        <b/>
        <sz val="11"/>
        <color theme="1"/>
        <rFont val="Aptos Narrow"/>
        <family val="2"/>
      </rPr>
      <t xml:space="preserve"> </t>
    </r>
    <r>
      <rPr>
        <sz val="11"/>
        <color theme="1"/>
        <rFont val="Aptos Narrow"/>
        <family val="2"/>
      </rPr>
      <t xml:space="preserve"> </t>
    </r>
    <r>
      <rPr>
        <b/>
        <sz val="11"/>
        <color theme="1"/>
        <rFont val="Aptos Narrow"/>
        <family val="2"/>
      </rPr>
      <t>voertuigtype</t>
    </r>
  </si>
  <si>
    <r>
      <rPr>
        <sz val="11"/>
        <color theme="1"/>
        <rFont val="Aptos Narrow"/>
        <family val="2"/>
      </rPr>
      <t xml:space="preserve">ALS </t>
    </r>
    <r>
      <rPr>
        <b/>
        <sz val="11"/>
        <color theme="1"/>
        <rFont val="Aptos Narrow"/>
        <family val="2"/>
      </rPr>
      <t xml:space="preserve">SWiM </t>
    </r>
    <r>
      <rPr>
        <sz val="11"/>
        <color theme="1"/>
        <rFont val="Aptos Narrow"/>
        <family val="2"/>
      </rPr>
      <t xml:space="preserve">&gt;  </t>
    </r>
    <r>
      <rPr>
        <b/>
        <sz val="11"/>
        <color theme="1"/>
        <rFont val="Aptos Narrow"/>
        <family val="2"/>
      </rPr>
      <t>SWIM_voertuig_maxsubsidie_H2ICE</t>
    </r>
  </si>
  <si>
    <r>
      <rPr>
        <b/>
        <sz val="11"/>
        <color theme="1"/>
        <rFont val="Aptos Narrow"/>
        <family val="2"/>
      </rPr>
      <t>SWiM =</t>
    </r>
    <r>
      <rPr>
        <sz val="11"/>
        <color theme="1"/>
        <rFont val="Aptos Narrow"/>
        <family val="2"/>
      </rPr>
      <t xml:space="preserve">  </t>
    </r>
    <r>
      <rPr>
        <b/>
        <sz val="11"/>
        <color theme="1"/>
        <rFont val="Aptos Narrow"/>
        <family val="2"/>
      </rPr>
      <t>SWIM_voertuig_maxsubsidie_H2ICE</t>
    </r>
  </si>
  <si>
    <r>
      <rPr>
        <b/>
        <sz val="11"/>
        <color theme="1"/>
        <rFont val="Aptos Narrow"/>
        <family val="2"/>
      </rPr>
      <t>SWiM</t>
    </r>
    <r>
      <rPr>
        <sz val="11"/>
        <color theme="1"/>
        <rFont val="Aptos Narrow"/>
        <family val="2"/>
      </rPr>
      <t xml:space="preserve"> = 0</t>
    </r>
  </si>
  <si>
    <t>Vragen:</t>
  </si>
  <si>
    <t>1)</t>
  </si>
  <si>
    <t>Kan Aanzet wel met MiA gecombineerd worden?</t>
  </si>
  <si>
    <t>2)</t>
  </si>
  <si>
    <t>Welke Europese maximum subsidie-wetgeving is van toepassing?</t>
  </si>
  <si>
    <t>Fisc_Theoretische_Belastingen</t>
  </si>
  <si>
    <t>De belastingen die op de ingevulde bedrijfswinst verschuldigd zijn zonder MiA</t>
  </si>
  <si>
    <t>MIAvoertuig_Inaanmerking</t>
  </si>
  <si>
    <t>MIAvoertuig_Afgetrokken_Bedrag</t>
  </si>
  <si>
    <t>Fiscale Subsidies = MiA</t>
  </si>
  <si>
    <t>MiA:</t>
  </si>
  <si>
    <r>
      <rPr>
        <sz val="11"/>
        <color theme="1"/>
        <rFont val="Aptos Narrow"/>
        <family val="2"/>
      </rPr>
      <t xml:space="preserve">ALS </t>
    </r>
    <r>
      <rPr>
        <b/>
        <sz val="11"/>
        <color theme="1"/>
        <rFont val="Aptos Narrow"/>
        <family val="2"/>
      </rPr>
      <t>MIAvoertuig_inaanmerking</t>
    </r>
    <r>
      <rPr>
        <sz val="11"/>
        <color theme="1"/>
        <rFont val="Aptos Narrow"/>
        <family val="2"/>
      </rPr>
      <t xml:space="preserve"> = 1 EN</t>
    </r>
  </si>
  <si>
    <r>
      <rPr>
        <b/>
        <sz val="10"/>
        <color theme="1"/>
        <rFont val="Play"/>
      </rPr>
      <t xml:space="preserve">MIAvoertuig_afgetrokken_bedrag </t>
    </r>
    <r>
      <rPr>
        <sz val="10"/>
        <color theme="1"/>
        <rFont val="Arial"/>
        <family val="2"/>
      </rPr>
      <t xml:space="preserve">= </t>
    </r>
    <r>
      <rPr>
        <b/>
        <sz val="10"/>
        <color theme="1"/>
        <rFont val="Arial"/>
        <family val="2"/>
      </rPr>
      <t xml:space="preserve">MIAvoertuig_percentage_aftrek </t>
    </r>
    <r>
      <rPr>
        <sz val="10"/>
        <color theme="1"/>
        <rFont val="Arial"/>
        <family val="2"/>
      </rPr>
      <t xml:space="preserve">* </t>
    </r>
    <r>
      <rPr>
        <b/>
        <sz val="10"/>
        <color theme="1"/>
        <rFont val="Arial"/>
        <family val="2"/>
      </rPr>
      <t>Aankoopprijs_Voertuig</t>
    </r>
  </si>
  <si>
    <r>
      <rPr>
        <sz val="11"/>
        <color theme="1"/>
        <rFont val="Aptos Narrow"/>
        <family val="2"/>
      </rPr>
      <t xml:space="preserve">ALS </t>
    </r>
    <r>
      <rPr>
        <b/>
        <sz val="11"/>
        <color theme="1"/>
        <rFont val="Aptos Narrow"/>
        <family val="2"/>
      </rPr>
      <t xml:space="preserve">Fisc_Ondernemingstype </t>
    </r>
    <r>
      <rPr>
        <sz val="11"/>
        <color theme="1"/>
        <rFont val="Aptos Narrow"/>
        <family val="2"/>
      </rPr>
      <t>= EMZ</t>
    </r>
  </si>
  <si>
    <r>
      <rPr>
        <sz val="11"/>
        <color theme="1"/>
        <rFont val="Aptos Narrow"/>
        <family val="2"/>
      </rPr>
      <t xml:space="preserve">ALS </t>
    </r>
    <r>
      <rPr>
        <b/>
        <sz val="11"/>
        <color theme="1"/>
        <rFont val="Aptos Narrow"/>
        <family val="2"/>
      </rPr>
      <t>Fisc_Bedrijfswinst &gt; Fisc_EMZ_schijf1_plafond</t>
    </r>
  </si>
  <si>
    <t>Fisc_Theoretische_Belastingen = (Fisc_EMZ_Schijf1_belastingsvoet * Fisc_EMZ_schijf1_plafond) + ((Fisc_Bedrijfswinst - Fisc_EMZ_schijf1_plafond) * Fisc_EMZ_schijf2_belastingsvoet)</t>
  </si>
  <si>
    <t>Fisc_Theoretische_Belastingen = Fisc_Bedrijfswinst * Fisc_EMZ_schijf1_plafond</t>
  </si>
  <si>
    <r>
      <rPr>
        <sz val="11"/>
        <color theme="1"/>
        <rFont val="Arial"/>
        <family val="2"/>
      </rPr>
      <t xml:space="preserve">ALS </t>
    </r>
    <r>
      <rPr>
        <b/>
        <sz val="11"/>
        <color theme="1"/>
        <rFont val="Arial"/>
        <family val="2"/>
      </rPr>
      <t xml:space="preserve">Fisc_Ondernemingstype </t>
    </r>
    <r>
      <rPr>
        <sz val="11"/>
        <color theme="1"/>
        <rFont val="Arial"/>
        <family val="2"/>
      </rPr>
      <t>= Naamloze Vennootschap OF ALS</t>
    </r>
    <r>
      <rPr>
        <b/>
        <sz val="11"/>
        <color theme="1"/>
        <rFont val="Arial"/>
        <family val="2"/>
      </rPr>
      <t xml:space="preserve"> Fisc_Ondernemingstype</t>
    </r>
    <r>
      <rPr>
        <sz val="11"/>
        <color theme="1"/>
        <rFont val="Arial"/>
        <family val="2"/>
      </rPr>
      <t xml:space="preserve"> = Besloten Vennootschap</t>
    </r>
  </si>
  <si>
    <r>
      <rPr>
        <sz val="11"/>
        <color theme="1"/>
        <rFont val="Arial"/>
        <family val="2"/>
      </rPr>
      <t xml:space="preserve">ALS </t>
    </r>
    <r>
      <rPr>
        <b/>
        <sz val="11"/>
        <color theme="1"/>
        <rFont val="Arial"/>
        <family val="2"/>
      </rPr>
      <t>Fisc_Bedrijfswinst &gt; Fisc_BVNV_schijf1_plafond</t>
    </r>
  </si>
  <si>
    <t>Fisc_Theoretische_Belastingen = (Fisc_BVNV_Schijf1_belastingsvoet * Fisc_BVNV_schijf1_plafond) + ((Fisc_Bedrijfswinst - Fisc_BVNV_schijf1_plafond) * Fisc_BVNV_schijf2_belastingsvoet)</t>
  </si>
  <si>
    <t>Fisc_Theoretische_Belastingen = Fisc_Bedrijfswinst * Fisc_BVNV_schijf1_plafond</t>
  </si>
  <si>
    <t>MIAvoertuig_Bedrijfswinst_Na_MiA = Fisc_Bedrijfswinst - MIAvoertuig_afgetrokken_bedrag</t>
  </si>
  <si>
    <r>
      <rPr>
        <sz val="11"/>
        <color theme="1"/>
        <rFont val="Arial"/>
        <family val="2"/>
      </rPr>
      <t xml:space="preserve">ALS </t>
    </r>
    <r>
      <rPr>
        <b/>
        <sz val="11"/>
        <color theme="1"/>
        <rFont val="Arial"/>
        <family val="2"/>
      </rPr>
      <t>MIAvoertuig_Bedrijfswinst_Na_MiA</t>
    </r>
    <r>
      <rPr>
        <sz val="11"/>
        <color theme="1"/>
        <rFont val="Arial"/>
        <family val="2"/>
      </rPr>
      <t xml:space="preserve"> &gt;</t>
    </r>
    <r>
      <rPr>
        <b/>
        <sz val="11"/>
        <color theme="1"/>
        <rFont val="Arial"/>
        <family val="2"/>
      </rPr>
      <t xml:space="preserve"> Fisc_EMZ_schijf1_plafond</t>
    </r>
  </si>
  <si>
    <t>MIAvoertuig_Belastingen_Na_MiA = (Fisc_EMZ_Schijf1_belastingsvoet * Fisc_EMZ_schijf1_plafond) + ((MIAvoertuig_Bedrijfswinst_Na_MiA - Fisc_EMZ_schijf1_plafond) * Fisc_EMZ_schijf2_belastingsvoet)</t>
  </si>
  <si>
    <t>MIAvoertuig_Belastingen_Na_MiA = MIAvoertuig_Bedrijfswinst_Na_MiA * Fisc_EMZ_schijf1_plafond</t>
  </si>
  <si>
    <r>
      <rPr>
        <sz val="11"/>
        <color theme="1"/>
        <rFont val="Arial"/>
        <family val="2"/>
      </rPr>
      <t xml:space="preserve">ALS </t>
    </r>
    <r>
      <rPr>
        <b/>
        <sz val="11"/>
        <color theme="1"/>
        <rFont val="Arial"/>
        <family val="2"/>
      </rPr>
      <t>Fisc_Ondernemingstype</t>
    </r>
    <r>
      <rPr>
        <sz val="11"/>
        <color theme="1"/>
        <rFont val="Arial"/>
        <family val="2"/>
      </rPr>
      <t xml:space="preserve"> = Naamloze Vennootschap OF ALS </t>
    </r>
    <r>
      <rPr>
        <b/>
        <sz val="11"/>
        <color theme="1"/>
        <rFont val="Arial"/>
        <family val="2"/>
      </rPr>
      <t>Fisc_Ondernemingstype</t>
    </r>
    <r>
      <rPr>
        <sz val="11"/>
        <color theme="1"/>
        <rFont val="Arial"/>
        <family val="2"/>
      </rPr>
      <t xml:space="preserve"> = Besloten Vennootschap</t>
    </r>
  </si>
  <si>
    <r>
      <rPr>
        <sz val="11"/>
        <color theme="1"/>
        <rFont val="Arial"/>
        <family val="2"/>
      </rPr>
      <t xml:space="preserve">ALS </t>
    </r>
    <r>
      <rPr>
        <b/>
        <sz val="11"/>
        <color theme="1"/>
        <rFont val="Arial"/>
        <family val="2"/>
      </rPr>
      <t xml:space="preserve">MIAvoertuig_Bedrijfswinst_Na_MiA </t>
    </r>
    <r>
      <rPr>
        <sz val="11"/>
        <color theme="1"/>
        <rFont val="Arial"/>
        <family val="2"/>
      </rPr>
      <t xml:space="preserve">&gt; </t>
    </r>
    <r>
      <rPr>
        <b/>
        <sz val="11"/>
        <color theme="1"/>
        <rFont val="Arial"/>
        <family val="2"/>
      </rPr>
      <t>Fisc_BVNV_schijf1_plafond</t>
    </r>
  </si>
  <si>
    <t>MIAvoertuig_Belastingen_Na_MiA = (Fisc_BVNV_Schijf1_belastingsvoet * Fisc_BVNV_schijf1_plafond) + ((MIAvoertuig_Bedrijfswinst_Na_MiA - Fisc_BVNV_schijf1_plafond) * Fisc_BVNV_schijf2_belastingsvoet)</t>
  </si>
  <si>
    <t>MIAvoertuig_Belastingen_Na_MiA = MIAvoertuig_Bedrijfswinst_Na_MiA * Fisc_BVNV_schijf1_plafond</t>
  </si>
  <si>
    <r>
      <rPr>
        <b/>
        <sz val="11"/>
        <color theme="1"/>
        <rFont val="Arial"/>
        <family val="2"/>
      </rPr>
      <t>MiA</t>
    </r>
    <r>
      <rPr>
        <sz val="11"/>
        <color theme="1"/>
        <rFont val="Arial"/>
        <family val="2"/>
      </rPr>
      <t xml:space="preserve"> = </t>
    </r>
    <r>
      <rPr>
        <b/>
        <sz val="11"/>
        <color theme="1"/>
        <rFont val="Arial"/>
        <family val="2"/>
      </rPr>
      <t>Fisc_Theoretische_Belastingen - MIAvoertuig_Belastingen_Na_MiA</t>
    </r>
  </si>
  <si>
    <t>Lookup RW1</t>
  </si>
  <si>
    <t>Restwaarde_Voertuig</t>
  </si>
  <si>
    <t>De restwaarde in euro van het voertuig</t>
  </si>
  <si>
    <t>Restwaarde_Voertuig:</t>
  </si>
  <si>
    <r>
      <rPr>
        <sz val="11"/>
        <color theme="1"/>
        <rFont val="Arial"/>
        <family val="2"/>
      </rPr>
      <t xml:space="preserve">Lookup </t>
    </r>
    <r>
      <rPr>
        <b/>
        <sz val="11"/>
        <color theme="1"/>
        <rFont val="Arial"/>
        <family val="2"/>
      </rPr>
      <t>Aankoopprijs_Voertuig</t>
    </r>
    <r>
      <rPr>
        <sz val="11"/>
        <color theme="1"/>
        <rFont val="Arial"/>
        <family val="2"/>
      </rPr>
      <t xml:space="preserve"> op basis van </t>
    </r>
    <r>
      <rPr>
        <b/>
        <sz val="11"/>
        <color theme="1"/>
        <rFont val="Arial"/>
        <family val="2"/>
      </rPr>
      <t xml:space="preserve">voertuigtype </t>
    </r>
    <r>
      <rPr>
        <sz val="11"/>
        <color theme="1"/>
        <rFont val="Arial"/>
        <family val="2"/>
      </rPr>
      <t xml:space="preserve">en </t>
    </r>
    <r>
      <rPr>
        <b/>
        <sz val="11"/>
        <color theme="1"/>
        <rFont val="Arial"/>
        <family val="2"/>
      </rPr>
      <t>Aandrijving</t>
    </r>
    <r>
      <rPr>
        <sz val="11"/>
        <color theme="1"/>
        <rFont val="Arial"/>
        <family val="2"/>
      </rPr>
      <t xml:space="preserve"> in AP1</t>
    </r>
  </si>
  <si>
    <r>
      <rPr>
        <sz val="11"/>
        <color theme="1"/>
        <rFont val="Arial"/>
        <family val="2"/>
      </rPr>
      <t xml:space="preserve">Lookup </t>
    </r>
    <r>
      <rPr>
        <b/>
        <sz val="11"/>
        <color theme="1"/>
        <rFont val="Arial"/>
        <family val="2"/>
      </rPr>
      <t>Restwaarde_Voertuig_%</t>
    </r>
    <r>
      <rPr>
        <sz val="11"/>
        <color theme="1"/>
        <rFont val="Arial"/>
        <family val="2"/>
      </rPr>
      <t xml:space="preserve"> op basis van </t>
    </r>
    <r>
      <rPr>
        <b/>
        <sz val="11"/>
        <color theme="1"/>
        <rFont val="Arial"/>
        <family val="2"/>
      </rPr>
      <t>Aandrijving</t>
    </r>
    <r>
      <rPr>
        <sz val="11"/>
        <color theme="1"/>
        <rFont val="Arial"/>
        <family val="2"/>
      </rPr>
      <t xml:space="preserve"> in RW1</t>
    </r>
  </si>
  <si>
    <r>
      <rPr>
        <b/>
        <sz val="11"/>
        <color theme="1"/>
        <rFont val="Arial"/>
        <family val="2"/>
      </rPr>
      <t xml:space="preserve">Restwaarde_Voertuig </t>
    </r>
    <r>
      <rPr>
        <sz val="11"/>
        <color theme="1"/>
        <rFont val="Arial"/>
        <family val="2"/>
      </rPr>
      <t xml:space="preserve"> = </t>
    </r>
    <r>
      <rPr>
        <b/>
        <sz val="11"/>
        <color theme="1"/>
        <rFont val="Arial"/>
        <family val="2"/>
      </rPr>
      <t xml:space="preserve"> Aankoopprijs_Voertuig * Restwaarde_Voertuig_%</t>
    </r>
  </si>
  <si>
    <t>Levensduur:</t>
  </si>
  <si>
    <r>
      <rPr>
        <sz val="11"/>
        <color theme="1"/>
        <rFont val="Arial"/>
        <family val="2"/>
      </rPr>
      <t xml:space="preserve">ALS </t>
    </r>
    <r>
      <rPr>
        <b/>
        <sz val="11"/>
        <color theme="1"/>
        <rFont val="Arial"/>
        <family val="2"/>
      </rPr>
      <t xml:space="preserve">Aandrijving </t>
    </r>
    <r>
      <rPr>
        <sz val="11"/>
        <color theme="1"/>
        <rFont val="Arial"/>
        <family val="2"/>
      </rPr>
      <t xml:space="preserve"> = Diesel</t>
    </r>
  </si>
  <si>
    <r>
      <rPr>
        <b/>
        <sz val="11"/>
        <color theme="1"/>
        <rFont val="Arial"/>
        <family val="2"/>
      </rPr>
      <t>Levensduur</t>
    </r>
    <r>
      <rPr>
        <sz val="11"/>
        <color theme="1"/>
        <rFont val="Arial"/>
        <family val="2"/>
      </rPr>
      <t xml:space="preserve"> = </t>
    </r>
    <r>
      <rPr>
        <b/>
        <sz val="11"/>
        <color theme="1"/>
        <rFont val="Arial"/>
        <family val="2"/>
      </rPr>
      <t>Afschrijftermijn_Diesel</t>
    </r>
  </si>
  <si>
    <r>
      <rPr>
        <sz val="11"/>
        <color theme="1"/>
        <rFont val="Arial"/>
        <family val="2"/>
      </rPr>
      <t xml:space="preserve">ALS </t>
    </r>
    <r>
      <rPr>
        <b/>
        <sz val="11"/>
        <color theme="1"/>
        <rFont val="Arial"/>
        <family val="2"/>
      </rPr>
      <t xml:space="preserve">Aandrijving </t>
    </r>
    <r>
      <rPr>
        <sz val="11"/>
        <color theme="1"/>
        <rFont val="Arial"/>
        <family val="2"/>
      </rPr>
      <t xml:space="preserve"> = Elektrisch</t>
    </r>
  </si>
  <si>
    <r>
      <rPr>
        <b/>
        <sz val="11"/>
        <color theme="1"/>
        <rFont val="Arial"/>
        <family val="2"/>
      </rPr>
      <t>Levensduur</t>
    </r>
    <r>
      <rPr>
        <sz val="11"/>
        <color theme="1"/>
        <rFont val="Arial"/>
        <family val="2"/>
      </rPr>
      <t xml:space="preserve"> = </t>
    </r>
    <r>
      <rPr>
        <b/>
        <sz val="11"/>
        <color theme="1"/>
        <rFont val="Arial"/>
        <family val="2"/>
      </rPr>
      <t>Afschrijftermijn_BEV</t>
    </r>
  </si>
  <si>
    <r>
      <rPr>
        <sz val="11"/>
        <color theme="1"/>
        <rFont val="Arial"/>
        <family val="2"/>
      </rPr>
      <t xml:space="preserve">ALS </t>
    </r>
    <r>
      <rPr>
        <b/>
        <sz val="11"/>
        <color theme="1"/>
        <rFont val="Arial"/>
        <family val="2"/>
      </rPr>
      <t xml:space="preserve">Aandrijving </t>
    </r>
    <r>
      <rPr>
        <sz val="11"/>
        <color theme="1"/>
        <rFont val="Arial"/>
        <family val="2"/>
      </rPr>
      <t xml:space="preserve"> = HBEV</t>
    </r>
  </si>
  <si>
    <r>
      <rPr>
        <b/>
        <sz val="11"/>
        <color theme="1"/>
        <rFont val="Arial"/>
        <family val="2"/>
      </rPr>
      <t>Levensduur</t>
    </r>
    <r>
      <rPr>
        <sz val="11"/>
        <color theme="1"/>
        <rFont val="Arial"/>
        <family val="2"/>
      </rPr>
      <t xml:space="preserve"> = </t>
    </r>
    <r>
      <rPr>
        <b/>
        <sz val="11"/>
        <color theme="1"/>
        <rFont val="Arial"/>
        <family val="2"/>
      </rPr>
      <t>Afschrijftermijn_HBEV</t>
    </r>
  </si>
  <si>
    <r>
      <rPr>
        <sz val="11"/>
        <color theme="1"/>
        <rFont val="Arial"/>
        <family val="2"/>
      </rPr>
      <t xml:space="preserve">ALS </t>
    </r>
    <r>
      <rPr>
        <b/>
        <sz val="11"/>
        <color theme="1"/>
        <rFont val="Arial"/>
        <family val="2"/>
      </rPr>
      <t>Aandrijving</t>
    </r>
    <r>
      <rPr>
        <sz val="11"/>
        <color theme="1"/>
        <rFont val="Arial"/>
        <family val="2"/>
      </rPr>
      <t xml:space="preserve">  = H2ICE</t>
    </r>
  </si>
  <si>
    <r>
      <rPr>
        <b/>
        <sz val="11"/>
        <color theme="1"/>
        <rFont val="Arial"/>
        <family val="2"/>
      </rPr>
      <t>Levensduur</t>
    </r>
    <r>
      <rPr>
        <sz val="11"/>
        <color theme="1"/>
        <rFont val="Arial"/>
        <family val="2"/>
      </rPr>
      <t xml:space="preserve"> = </t>
    </r>
    <r>
      <rPr>
        <b/>
        <sz val="11"/>
        <color theme="1"/>
        <rFont val="Arial"/>
        <family val="2"/>
      </rPr>
      <t>Afschrijftermijn_H2ICE</t>
    </r>
  </si>
  <si>
    <t>1) Sam zijn formule voor verbruik dient ingevoegd te worden in plaats van de lookup-tables</t>
  </si>
  <si>
    <t>Energiekosten</t>
  </si>
  <si>
    <t>2) REDIII-rekenwijze dient nagevraagd te worden</t>
  </si>
  <si>
    <t>3) Aandrijving = HBEV, formule nog op te vragen bij Wouter</t>
  </si>
  <si>
    <t>4) CIjfers VB2 waarschijnlijk foutief, dienen gevalideerd te worden</t>
  </si>
  <si>
    <t>5) Is Adblue ook van toepassing bij HVO100 en B30 brandstoffen?</t>
  </si>
  <si>
    <t>6) Accijnzen voor Diesel = Accijnzen voor HVO100 en B30?</t>
  </si>
  <si>
    <t>7) Prijs HBE-certificaat is sterk fluctuerend en momenteel enkel gebaseerd op een ruw gemiddelde</t>
  </si>
  <si>
    <t>Energie = (Jaarkilometrage * Totaal_Energieverbruik * Energiekost) + (Jaarkilometrage * Verbruik_Adblue * Kostprijs_Adblue)</t>
  </si>
  <si>
    <t>Jaarkilometrage:</t>
  </si>
  <si>
    <r>
      <rPr>
        <sz val="11"/>
        <color theme="1"/>
        <rFont val="Arial"/>
        <family val="2"/>
      </rPr>
      <t>Lookup</t>
    </r>
    <r>
      <rPr>
        <b/>
        <sz val="11"/>
        <color theme="1"/>
        <rFont val="Arial"/>
        <family val="2"/>
      </rPr>
      <t xml:space="preserve"> Jaarkilometrage</t>
    </r>
    <r>
      <rPr>
        <sz val="11"/>
        <color theme="1"/>
        <rFont val="Arial"/>
        <family val="2"/>
      </rPr>
      <t xml:space="preserve"> op basis van </t>
    </r>
    <r>
      <rPr>
        <b/>
        <sz val="11"/>
        <color theme="1"/>
        <rFont val="Arial"/>
        <family val="2"/>
      </rPr>
      <t xml:space="preserve">Voertuigtype </t>
    </r>
    <r>
      <rPr>
        <sz val="11"/>
        <color theme="1"/>
        <rFont val="Arial"/>
        <family val="2"/>
      </rPr>
      <t xml:space="preserve"> in lookuptabel VB1</t>
    </r>
  </si>
  <si>
    <t>Totaal_Energieverbruik:</t>
  </si>
  <si>
    <r>
      <rPr>
        <sz val="11"/>
        <color theme="1"/>
        <rFont val="Arial"/>
        <family val="2"/>
      </rPr>
      <t xml:space="preserve">Lookup </t>
    </r>
    <r>
      <rPr>
        <b/>
        <sz val="11"/>
        <color theme="1"/>
        <rFont val="Arial"/>
        <family val="2"/>
      </rPr>
      <t xml:space="preserve">Voertuig_Totaalgewicht </t>
    </r>
    <r>
      <rPr>
        <sz val="11"/>
        <color theme="1"/>
        <rFont val="Arial"/>
        <family val="2"/>
      </rPr>
      <t>op basis van V</t>
    </r>
    <r>
      <rPr>
        <b/>
        <sz val="11"/>
        <color theme="1"/>
        <rFont val="Arial"/>
        <family val="2"/>
      </rPr>
      <t xml:space="preserve">oertuigtype </t>
    </r>
    <r>
      <rPr>
        <sz val="11"/>
        <color theme="1"/>
        <rFont val="Arial"/>
        <family val="2"/>
      </rPr>
      <t>in VB2</t>
    </r>
  </si>
  <si>
    <r>
      <rPr>
        <sz val="11"/>
        <color theme="1"/>
        <rFont val="Arial"/>
        <family val="2"/>
      </rPr>
      <t xml:space="preserve">Lookup </t>
    </r>
    <r>
      <rPr>
        <b/>
        <sz val="11"/>
        <color theme="1"/>
        <rFont val="Arial"/>
        <family val="2"/>
      </rPr>
      <t>Voertuig_Minimumgewicht</t>
    </r>
    <r>
      <rPr>
        <sz val="11"/>
        <color theme="1"/>
        <rFont val="Arial"/>
        <family val="2"/>
      </rPr>
      <t xml:space="preserve"> op basis van</t>
    </r>
    <r>
      <rPr>
        <b/>
        <sz val="11"/>
        <color theme="1"/>
        <rFont val="Arial"/>
        <family val="2"/>
      </rPr>
      <t xml:space="preserve"> Voertuigtype </t>
    </r>
    <r>
      <rPr>
        <sz val="11"/>
        <color theme="1"/>
        <rFont val="Arial"/>
        <family val="2"/>
      </rPr>
      <t>in VB2</t>
    </r>
  </si>
  <si>
    <r>
      <rPr>
        <sz val="11"/>
        <color theme="1"/>
        <rFont val="Arial"/>
        <family val="2"/>
      </rPr>
      <t xml:space="preserve">Lookup </t>
    </r>
    <r>
      <rPr>
        <b/>
        <sz val="11"/>
        <color theme="1"/>
        <rFont val="Arial"/>
        <family val="2"/>
      </rPr>
      <t>Voertuig_Beladingsfactor</t>
    </r>
    <r>
      <rPr>
        <sz val="11"/>
        <color theme="1"/>
        <rFont val="Arial"/>
        <family val="2"/>
      </rPr>
      <t xml:space="preserve"> op basis van </t>
    </r>
    <r>
      <rPr>
        <b/>
        <sz val="11"/>
        <color theme="1"/>
        <rFont val="Arial"/>
        <family val="2"/>
      </rPr>
      <t xml:space="preserve">Voertuigtype </t>
    </r>
    <r>
      <rPr>
        <sz val="11"/>
        <color theme="1"/>
        <rFont val="Arial"/>
        <family val="2"/>
      </rPr>
      <t>in VB2</t>
    </r>
  </si>
  <si>
    <t>Lading_Capaciteit = Voertuig_Totaalgewicht - Voertuig_Minimumgewicht</t>
  </si>
  <si>
    <t>Voertuig_Gewicht = Voertuig_Minimumgewicht + (Voertuig_Beladingsfactor * Lading_Capaciteit)</t>
  </si>
  <si>
    <r>
      <rPr>
        <sz val="11"/>
        <color rgb="FF000000"/>
        <rFont val="Arial"/>
        <family val="2"/>
      </rPr>
      <t xml:space="preserve">ALS </t>
    </r>
    <r>
      <rPr>
        <b/>
        <sz val="11"/>
        <color rgb="FF000000"/>
        <rFont val="Arial"/>
        <family val="2"/>
      </rPr>
      <t>Aandrijving</t>
    </r>
    <r>
      <rPr>
        <sz val="11"/>
        <color rgb="FF000000"/>
        <rFont val="Arial"/>
        <family val="2"/>
      </rPr>
      <t xml:space="preserve"> = diesel</t>
    </r>
  </si>
  <si>
    <r>
      <rPr>
        <b/>
        <sz val="11"/>
        <color rgb="FF000000"/>
        <rFont val="Arial"/>
        <family val="2"/>
      </rPr>
      <t>Energieverbruik</t>
    </r>
    <r>
      <rPr>
        <sz val="11"/>
        <color rgb="FF000000"/>
        <rFont val="Arial"/>
        <family val="2"/>
      </rPr>
      <t xml:space="preserve"> = (4.1 * </t>
    </r>
    <r>
      <rPr>
        <b/>
        <sz val="11"/>
        <color rgb="FF000000"/>
        <rFont val="Arial"/>
        <family val="2"/>
      </rPr>
      <t xml:space="preserve">voertuig_gewicht </t>
    </r>
    <r>
      <rPr>
        <sz val="11"/>
        <color rgb="FF000000"/>
        <rFont val="Arial"/>
        <family val="2"/>
      </rPr>
      <t>+ 40)/100</t>
    </r>
  </si>
  <si>
    <r>
      <rPr>
        <sz val="11"/>
        <color rgb="FF000000"/>
        <rFont val="Arial"/>
        <family val="2"/>
      </rPr>
      <t xml:space="preserve">ALS </t>
    </r>
    <r>
      <rPr>
        <b/>
        <sz val="11"/>
        <color rgb="FF000000"/>
        <rFont val="Arial"/>
        <family val="2"/>
      </rPr>
      <t>Aandrijving</t>
    </r>
    <r>
      <rPr>
        <sz val="11"/>
        <color rgb="FF000000"/>
        <rFont val="Arial"/>
        <family val="2"/>
      </rPr>
      <t xml:space="preserve"> = elektrisch</t>
    </r>
  </si>
  <si>
    <r>
      <rPr>
        <b/>
        <sz val="11"/>
        <color rgb="FF000000"/>
        <rFont val="Arial"/>
        <family val="2"/>
      </rPr>
      <t xml:space="preserve">Energieverbruik </t>
    </r>
    <r>
      <rPr>
        <sz val="11"/>
        <color rgb="FF000000"/>
        <rFont val="Arial"/>
        <family val="2"/>
      </rPr>
      <t xml:space="preserve">= (1.1 * </t>
    </r>
    <r>
      <rPr>
        <b/>
        <sz val="11"/>
        <color rgb="FF000000"/>
        <rFont val="Arial"/>
        <family val="2"/>
      </rPr>
      <t xml:space="preserve">voertuig_gewicht </t>
    </r>
    <r>
      <rPr>
        <sz val="11"/>
        <color rgb="FF000000"/>
        <rFont val="Arial"/>
        <family val="2"/>
      </rPr>
      <t>+ 13.2)/100</t>
    </r>
  </si>
  <si>
    <r>
      <rPr>
        <sz val="11"/>
        <color rgb="FF000000"/>
        <rFont val="Arial"/>
        <family val="2"/>
      </rPr>
      <t xml:space="preserve">ALS </t>
    </r>
    <r>
      <rPr>
        <b/>
        <sz val="11"/>
        <color rgb="FF000000"/>
        <rFont val="Arial"/>
        <family val="2"/>
      </rPr>
      <t>Aandrijving</t>
    </r>
    <r>
      <rPr>
        <sz val="11"/>
        <color rgb="FF000000"/>
        <rFont val="Arial"/>
        <family val="2"/>
      </rPr>
      <t xml:space="preserve"> = HBEV</t>
    </r>
  </si>
  <si>
    <r>
      <rPr>
        <sz val="11"/>
        <color rgb="FF000000"/>
        <rFont val="Arial"/>
        <family val="2"/>
      </rPr>
      <t xml:space="preserve">ALS </t>
    </r>
    <r>
      <rPr>
        <b/>
        <sz val="11"/>
        <color rgb="FF000000"/>
        <rFont val="Arial"/>
        <family val="2"/>
      </rPr>
      <t>Aandrijving</t>
    </r>
    <r>
      <rPr>
        <sz val="11"/>
        <color rgb="FF000000"/>
        <rFont val="Arial"/>
        <family val="2"/>
      </rPr>
      <t xml:space="preserve"> = H2ICE</t>
    </r>
  </si>
  <si>
    <r>
      <rPr>
        <b/>
        <sz val="11"/>
        <color rgb="FF000000"/>
        <rFont val="Arial"/>
        <family val="2"/>
      </rPr>
      <t xml:space="preserve">Energieverbruik </t>
    </r>
    <r>
      <rPr>
        <sz val="11"/>
        <color rgb="FF000000"/>
        <rFont val="Arial"/>
        <family val="2"/>
      </rPr>
      <t xml:space="preserve">= (0.3 * </t>
    </r>
    <r>
      <rPr>
        <b/>
        <sz val="11"/>
        <color rgb="FF000000"/>
        <rFont val="Arial"/>
        <family val="2"/>
      </rPr>
      <t xml:space="preserve">voertuig_gewicht </t>
    </r>
    <r>
      <rPr>
        <sz val="11"/>
        <color rgb="FF000000"/>
        <rFont val="Arial"/>
        <family val="2"/>
      </rPr>
      <t>+ 2.4)/100</t>
    </r>
  </si>
  <si>
    <r>
      <rPr>
        <sz val="11"/>
        <color theme="1"/>
        <rFont val="Arial"/>
        <family val="2"/>
      </rPr>
      <t xml:space="preserve">ALS </t>
    </r>
    <r>
      <rPr>
        <b/>
        <sz val="11"/>
        <color theme="1"/>
        <rFont val="Arial"/>
        <family val="2"/>
      </rPr>
      <t>Koelinstallatie</t>
    </r>
    <r>
      <rPr>
        <sz val="11"/>
        <color theme="1"/>
        <rFont val="Arial"/>
        <family val="2"/>
      </rPr>
      <t xml:space="preserve"> = 1</t>
    </r>
  </si>
  <si>
    <r>
      <rPr>
        <sz val="11"/>
        <color theme="1"/>
        <rFont val="Arial"/>
        <family val="2"/>
      </rPr>
      <t xml:space="preserve">Lookup </t>
    </r>
    <r>
      <rPr>
        <b/>
        <sz val="11"/>
        <color theme="1"/>
        <rFont val="Arial"/>
        <family val="2"/>
      </rPr>
      <t xml:space="preserve">Verbruik_Koelinstallatie </t>
    </r>
    <r>
      <rPr>
        <sz val="11"/>
        <color theme="1"/>
        <rFont val="Arial"/>
        <family val="2"/>
      </rPr>
      <t>op basis van</t>
    </r>
    <r>
      <rPr>
        <b/>
        <sz val="11"/>
        <color theme="1"/>
        <rFont val="Arial"/>
        <family val="2"/>
      </rPr>
      <t xml:space="preserve"> Voertuigtype </t>
    </r>
    <r>
      <rPr>
        <sz val="11"/>
        <color theme="1"/>
        <rFont val="Arial"/>
        <family val="2"/>
      </rPr>
      <t>en</t>
    </r>
    <r>
      <rPr>
        <b/>
        <sz val="11"/>
        <color theme="1"/>
        <rFont val="Arial"/>
        <family val="2"/>
      </rPr>
      <t xml:space="preserve"> Aandrijving</t>
    </r>
    <r>
      <rPr>
        <sz val="11"/>
        <color theme="1"/>
        <rFont val="Arial"/>
        <family val="2"/>
      </rPr>
      <t xml:space="preserve"> in VB4</t>
    </r>
  </si>
  <si>
    <r>
      <rPr>
        <b/>
        <sz val="11"/>
        <color theme="1"/>
        <rFont val="Arial"/>
        <family val="2"/>
      </rPr>
      <t xml:space="preserve">Verbruik_Koelinstallatie </t>
    </r>
    <r>
      <rPr>
        <sz val="11"/>
        <color theme="1"/>
        <rFont val="Arial"/>
        <family val="2"/>
      </rPr>
      <t xml:space="preserve"> = 0</t>
    </r>
  </si>
  <si>
    <r>
      <rPr>
        <sz val="11"/>
        <color theme="1"/>
        <rFont val="Arial"/>
        <family val="2"/>
      </rPr>
      <t xml:space="preserve">ALS </t>
    </r>
    <r>
      <rPr>
        <b/>
        <sz val="11"/>
        <color theme="1"/>
        <rFont val="Arial"/>
        <family val="2"/>
      </rPr>
      <t>Kraakinstallatie</t>
    </r>
    <r>
      <rPr>
        <sz val="11"/>
        <color theme="1"/>
        <rFont val="Arial"/>
        <family val="2"/>
      </rPr>
      <t xml:space="preserve"> = 1</t>
    </r>
  </si>
  <si>
    <r>
      <rPr>
        <sz val="11"/>
        <color theme="1"/>
        <rFont val="Arial"/>
        <family val="2"/>
      </rPr>
      <t xml:space="preserve">Lookup </t>
    </r>
    <r>
      <rPr>
        <b/>
        <sz val="11"/>
        <color theme="1"/>
        <rFont val="Arial"/>
        <family val="2"/>
      </rPr>
      <t>Verbruik_Kraakinstallatie</t>
    </r>
    <r>
      <rPr>
        <sz val="11"/>
        <color theme="1"/>
        <rFont val="Arial"/>
        <family val="2"/>
      </rPr>
      <t xml:space="preserve"> op basis van Voertuigtype en </t>
    </r>
    <r>
      <rPr>
        <b/>
        <sz val="11"/>
        <color theme="1"/>
        <rFont val="Arial"/>
        <family val="2"/>
      </rPr>
      <t>Aandrijving</t>
    </r>
    <r>
      <rPr>
        <sz val="11"/>
        <color theme="1"/>
        <rFont val="Arial"/>
        <family val="2"/>
      </rPr>
      <t xml:space="preserve"> in VB5</t>
    </r>
  </si>
  <si>
    <r>
      <rPr>
        <b/>
        <sz val="11"/>
        <color theme="1"/>
        <rFont val="Arial"/>
        <family val="2"/>
      </rPr>
      <t xml:space="preserve">Verbruik_Kraakinstallatie </t>
    </r>
    <r>
      <rPr>
        <sz val="11"/>
        <color theme="1"/>
        <rFont val="Arial"/>
        <family val="2"/>
      </rPr>
      <t>= 0</t>
    </r>
  </si>
  <si>
    <r>
      <rPr>
        <sz val="11"/>
        <color theme="1"/>
        <rFont val="Arial"/>
        <family val="2"/>
      </rPr>
      <t xml:space="preserve">ALS </t>
    </r>
    <r>
      <rPr>
        <b/>
        <sz val="11"/>
        <color theme="1"/>
        <rFont val="Arial"/>
        <family val="2"/>
      </rPr>
      <t xml:space="preserve">Laadkraan </t>
    </r>
    <r>
      <rPr>
        <sz val="11"/>
        <color theme="1"/>
        <rFont val="Arial"/>
        <family val="2"/>
      </rPr>
      <t>= 1</t>
    </r>
  </si>
  <si>
    <r>
      <rPr>
        <sz val="11"/>
        <color theme="1"/>
        <rFont val="Arial"/>
        <family val="2"/>
      </rPr>
      <t xml:space="preserve">Lookup </t>
    </r>
    <r>
      <rPr>
        <b/>
        <sz val="11"/>
        <color theme="1"/>
        <rFont val="Arial"/>
        <family val="2"/>
      </rPr>
      <t>Verbruik_Laadkraan</t>
    </r>
    <r>
      <rPr>
        <sz val="11"/>
        <color theme="1"/>
        <rFont val="Arial"/>
        <family val="2"/>
      </rPr>
      <t xml:space="preserve"> op basis van</t>
    </r>
    <r>
      <rPr>
        <b/>
        <sz val="11"/>
        <color theme="1"/>
        <rFont val="Arial"/>
        <family val="2"/>
      </rPr>
      <t xml:space="preserve"> Voertuigtype</t>
    </r>
    <r>
      <rPr>
        <sz val="11"/>
        <color theme="1"/>
        <rFont val="Arial"/>
        <family val="2"/>
      </rPr>
      <t xml:space="preserve"> en </t>
    </r>
    <r>
      <rPr>
        <b/>
        <sz val="11"/>
        <color theme="1"/>
        <rFont val="Arial"/>
        <family val="2"/>
      </rPr>
      <t>Aandrijving</t>
    </r>
    <r>
      <rPr>
        <sz val="11"/>
        <color theme="1"/>
        <rFont val="Arial"/>
        <family val="2"/>
      </rPr>
      <t xml:space="preserve"> in VB6</t>
    </r>
  </si>
  <si>
    <r>
      <rPr>
        <b/>
        <sz val="11"/>
        <color theme="1"/>
        <rFont val="Arial"/>
        <family val="2"/>
      </rPr>
      <t xml:space="preserve">Verbruik_Laadkraan </t>
    </r>
    <r>
      <rPr>
        <sz val="11"/>
        <color theme="1"/>
        <rFont val="Arial"/>
        <family val="2"/>
      </rPr>
      <t>= 0</t>
    </r>
  </si>
  <si>
    <r>
      <rPr>
        <sz val="11"/>
        <color theme="1"/>
        <rFont val="Arial"/>
        <family val="2"/>
      </rPr>
      <t xml:space="preserve">ALS </t>
    </r>
    <r>
      <rPr>
        <b/>
        <sz val="11"/>
        <color theme="1"/>
        <rFont val="Arial"/>
        <family val="2"/>
      </rPr>
      <t xml:space="preserve">Diverse_Installatie </t>
    </r>
    <r>
      <rPr>
        <sz val="11"/>
        <color theme="1"/>
        <rFont val="Arial"/>
        <family val="2"/>
      </rPr>
      <t>= 1</t>
    </r>
  </si>
  <si>
    <r>
      <rPr>
        <sz val="11"/>
        <color theme="1"/>
        <rFont val="Arial"/>
        <family val="2"/>
      </rPr>
      <t xml:space="preserve">Lookup </t>
    </r>
    <r>
      <rPr>
        <b/>
        <sz val="11"/>
        <color theme="1"/>
        <rFont val="Arial"/>
        <family val="2"/>
      </rPr>
      <t>Verbruik_Diverse_Installatie</t>
    </r>
    <r>
      <rPr>
        <sz val="11"/>
        <color theme="1"/>
        <rFont val="Arial"/>
        <family val="2"/>
      </rPr>
      <t xml:space="preserve"> op basis van</t>
    </r>
    <r>
      <rPr>
        <b/>
        <sz val="11"/>
        <color theme="1"/>
        <rFont val="Arial"/>
        <family val="2"/>
      </rPr>
      <t xml:space="preserve"> Voertuigtype</t>
    </r>
    <r>
      <rPr>
        <sz val="11"/>
        <color theme="1"/>
        <rFont val="Arial"/>
        <family val="2"/>
      </rPr>
      <t xml:space="preserve"> en </t>
    </r>
    <r>
      <rPr>
        <b/>
        <sz val="11"/>
        <color theme="1"/>
        <rFont val="Arial"/>
        <family val="2"/>
      </rPr>
      <t>Aandrijving</t>
    </r>
    <r>
      <rPr>
        <sz val="11"/>
        <color theme="1"/>
        <rFont val="Arial"/>
        <family val="2"/>
      </rPr>
      <t xml:space="preserve"> in VB7</t>
    </r>
  </si>
  <si>
    <r>
      <rPr>
        <b/>
        <sz val="11"/>
        <color theme="1"/>
        <rFont val="Arial"/>
        <family val="2"/>
      </rPr>
      <t xml:space="preserve">Verbruik_Diverse_Installatie </t>
    </r>
    <r>
      <rPr>
        <sz val="11"/>
        <color theme="1"/>
        <rFont val="Arial"/>
        <family val="2"/>
      </rPr>
      <t>= 0</t>
    </r>
  </si>
  <si>
    <t>Totaal_Energieverbruik = Energieverbruik + Verbruik_Koelinstallatie + Verbruik_Kraakinstallatie + Verbruik_Laadkraan + Verbruik_Diverse_Installatie</t>
  </si>
  <si>
    <t>Energiekost:</t>
  </si>
  <si>
    <r>
      <rPr>
        <sz val="11"/>
        <color theme="1"/>
        <rFont val="Arial"/>
        <family val="2"/>
      </rPr>
      <t xml:space="preserve">lookup </t>
    </r>
    <r>
      <rPr>
        <b/>
        <sz val="11"/>
        <color theme="1"/>
        <rFont val="Arial"/>
        <family val="2"/>
      </rPr>
      <t xml:space="preserve">Laadprofiel_Depotladen </t>
    </r>
    <r>
      <rPr>
        <sz val="11"/>
        <color theme="1"/>
        <rFont val="Arial"/>
        <family val="2"/>
      </rPr>
      <t xml:space="preserve">op basis van </t>
    </r>
    <r>
      <rPr>
        <b/>
        <sz val="11"/>
        <color theme="1"/>
        <rFont val="Arial"/>
        <family val="2"/>
      </rPr>
      <t>Voertuigtype</t>
    </r>
    <r>
      <rPr>
        <sz val="11"/>
        <color theme="1"/>
        <rFont val="Arial"/>
        <family val="2"/>
      </rPr>
      <t xml:space="preserve"> in VB8</t>
    </r>
  </si>
  <si>
    <r>
      <rPr>
        <sz val="11"/>
        <color theme="1"/>
        <rFont val="Arial"/>
        <family val="2"/>
      </rPr>
      <t xml:space="preserve">lookup </t>
    </r>
    <r>
      <rPr>
        <b/>
        <sz val="11"/>
        <color theme="1"/>
        <rFont val="Arial"/>
        <family val="2"/>
      </rPr>
      <t xml:space="preserve">Laadprofiel_Klant </t>
    </r>
    <r>
      <rPr>
        <sz val="11"/>
        <color theme="1"/>
        <rFont val="Arial"/>
        <family val="2"/>
      </rPr>
      <t xml:space="preserve">op basis van </t>
    </r>
    <r>
      <rPr>
        <b/>
        <sz val="11"/>
        <color theme="1"/>
        <rFont val="Arial"/>
        <family val="2"/>
      </rPr>
      <t>Voertuigtype</t>
    </r>
    <r>
      <rPr>
        <sz val="11"/>
        <color theme="1"/>
        <rFont val="Arial"/>
        <family val="2"/>
      </rPr>
      <t xml:space="preserve"> in VB8</t>
    </r>
  </si>
  <si>
    <r>
      <rPr>
        <sz val="11"/>
        <color theme="1"/>
        <rFont val="Arial"/>
        <family val="2"/>
      </rPr>
      <t xml:space="preserve">lookup </t>
    </r>
    <r>
      <rPr>
        <b/>
        <sz val="11"/>
        <color theme="1"/>
        <rFont val="Arial"/>
        <family val="2"/>
      </rPr>
      <t xml:space="preserve">Laadprofiel_Onderweg </t>
    </r>
    <r>
      <rPr>
        <sz val="11"/>
        <color theme="1"/>
        <rFont val="Arial"/>
        <family val="2"/>
      </rPr>
      <t xml:space="preserve">op basis van </t>
    </r>
    <r>
      <rPr>
        <b/>
        <sz val="11"/>
        <color theme="1"/>
        <rFont val="Arial"/>
        <family val="2"/>
      </rPr>
      <t>Voertuigtype</t>
    </r>
    <r>
      <rPr>
        <sz val="11"/>
        <color theme="1"/>
        <rFont val="Arial"/>
        <family val="2"/>
      </rPr>
      <t xml:space="preserve"> in VB8</t>
    </r>
  </si>
  <si>
    <r>
      <rPr>
        <sz val="11"/>
        <color theme="1"/>
        <rFont val="Arial"/>
        <family val="2"/>
      </rPr>
      <t xml:space="preserve">lookup </t>
    </r>
    <r>
      <rPr>
        <b/>
        <sz val="11"/>
        <color theme="1"/>
        <rFont val="Arial"/>
        <family val="2"/>
      </rPr>
      <t xml:space="preserve">Laadprofiel_ERS </t>
    </r>
    <r>
      <rPr>
        <sz val="11"/>
        <color theme="1"/>
        <rFont val="Arial"/>
        <family val="2"/>
      </rPr>
      <t xml:space="preserve">op basis van </t>
    </r>
    <r>
      <rPr>
        <b/>
        <sz val="11"/>
        <color theme="1"/>
        <rFont val="Arial"/>
        <family val="2"/>
      </rPr>
      <t>Voertuigtype</t>
    </r>
    <r>
      <rPr>
        <sz val="11"/>
        <color theme="1"/>
        <rFont val="Arial"/>
        <family val="2"/>
      </rPr>
      <t xml:space="preserve"> in VB8</t>
    </r>
  </si>
  <si>
    <r>
      <rPr>
        <sz val="11"/>
        <color theme="1"/>
        <rFont val="Arial"/>
        <family val="2"/>
      </rPr>
      <t xml:space="preserve">ALS </t>
    </r>
    <r>
      <rPr>
        <b/>
        <sz val="11"/>
        <color theme="1"/>
        <rFont val="Arial"/>
        <family val="2"/>
      </rPr>
      <t xml:space="preserve">Aandrijving </t>
    </r>
    <r>
      <rPr>
        <sz val="11"/>
        <color theme="1"/>
        <rFont val="Arial"/>
        <family val="2"/>
      </rPr>
      <t>= Diesel</t>
    </r>
  </si>
  <si>
    <r>
      <rPr>
        <sz val="11"/>
        <color theme="1"/>
        <rFont val="Arial"/>
        <family val="2"/>
      </rPr>
      <t xml:space="preserve">ALS </t>
    </r>
    <r>
      <rPr>
        <b/>
        <sz val="11"/>
        <color theme="1"/>
        <rFont val="Arial"/>
        <family val="2"/>
      </rPr>
      <t>HVO100</t>
    </r>
    <r>
      <rPr>
        <sz val="11"/>
        <color theme="1"/>
        <rFont val="Arial"/>
        <family val="2"/>
      </rPr>
      <t xml:space="preserve"> = 1</t>
    </r>
  </si>
  <si>
    <t>Basis_Energiekost = (Prijs_HVO100_Onderweg * Laadprofiel_Onderweg) + (Prijs_HVO100_Klant * Laadprofiel_Klant) + (Prijs_HVO100_Depot * Laadprofiel_Depot)</t>
  </si>
  <si>
    <r>
      <rPr>
        <sz val="11"/>
        <color theme="1"/>
        <rFont val="Arial"/>
        <family val="2"/>
      </rPr>
      <t xml:space="preserve">ALS </t>
    </r>
    <r>
      <rPr>
        <b/>
        <sz val="11"/>
        <color theme="1"/>
        <rFont val="Arial"/>
        <family val="2"/>
      </rPr>
      <t xml:space="preserve">ETS </t>
    </r>
    <r>
      <rPr>
        <sz val="11"/>
        <color theme="1"/>
        <rFont val="Arial"/>
        <family val="2"/>
      </rPr>
      <t>= 1</t>
    </r>
  </si>
  <si>
    <r>
      <rPr>
        <b/>
        <sz val="11"/>
        <color theme="1"/>
        <rFont val="Arial"/>
        <family val="2"/>
      </rPr>
      <t>Energiekost</t>
    </r>
    <r>
      <rPr>
        <sz val="11"/>
        <color theme="1"/>
        <rFont val="Arial"/>
        <family val="2"/>
      </rPr>
      <t xml:space="preserve"> = </t>
    </r>
    <r>
      <rPr>
        <b/>
        <sz val="11"/>
        <color theme="1"/>
        <rFont val="Arial"/>
        <family val="2"/>
      </rPr>
      <t>Basis_Energiekost + Accijnzen_Diesel + (ETS_waarde * ETS) + (REDIII_Waarde * REDIII)</t>
    </r>
  </si>
  <si>
    <r>
      <rPr>
        <b/>
        <sz val="11"/>
        <color theme="1"/>
        <rFont val="Arial"/>
        <family val="2"/>
      </rPr>
      <t>Energiekost</t>
    </r>
    <r>
      <rPr>
        <sz val="11"/>
        <color theme="1"/>
        <rFont val="Arial"/>
        <family val="2"/>
      </rPr>
      <t xml:space="preserve"> = </t>
    </r>
    <r>
      <rPr>
        <b/>
        <sz val="11"/>
        <color theme="1"/>
        <rFont val="Arial"/>
        <family val="2"/>
      </rPr>
      <t>Basis_Energiekost + Accijnzen_Diesel + (REDIII_Waarde * REDIII)</t>
    </r>
  </si>
  <si>
    <r>
      <rPr>
        <sz val="11"/>
        <color theme="1"/>
        <rFont val="Aptos Narrow"/>
        <family val="2"/>
      </rPr>
      <t xml:space="preserve">ALS </t>
    </r>
    <r>
      <rPr>
        <b/>
        <sz val="11"/>
        <color theme="1"/>
        <rFont val="Aptos Narrow"/>
        <family val="2"/>
      </rPr>
      <t xml:space="preserve">B30 </t>
    </r>
    <r>
      <rPr>
        <sz val="11"/>
        <color theme="1"/>
        <rFont val="Aptos Narrow"/>
        <family val="2"/>
      </rPr>
      <t>= 1</t>
    </r>
  </si>
  <si>
    <t>Basis_Energiekost = (((Prijs_Diesel_Onderweg * 0,7)  + (Prijs_B30_Onderweg * 0,3)) * Laadprofiel_Onderweg ) + (((Prijs_Diesel_Klant * 0,7) + (Prijs_B30_Klant * 0,30)) * Laadprofiel_Klant) + (((Prijs_Diesel_Depot * 0,7) + (Prijs_B30_Depot * 0,3)) * Laadprofiel_Depot)</t>
  </si>
  <si>
    <r>
      <rPr>
        <b/>
        <sz val="11"/>
        <color theme="1"/>
        <rFont val="Arial"/>
        <family val="2"/>
      </rPr>
      <t>Energiekost</t>
    </r>
    <r>
      <rPr>
        <sz val="11"/>
        <color theme="1"/>
        <rFont val="Arial"/>
        <family val="2"/>
      </rPr>
      <t xml:space="preserve"> = </t>
    </r>
    <r>
      <rPr>
        <b/>
        <sz val="11"/>
        <color theme="1"/>
        <rFont val="Arial"/>
        <family val="2"/>
      </rPr>
      <t>Basis_Energiekost + Accijnzen_DIesel + (ETS_waarde * ETS) + (REDIII_Waarde * REDIII)</t>
    </r>
  </si>
  <si>
    <r>
      <rPr>
        <b/>
        <sz val="11"/>
        <color theme="1"/>
        <rFont val="Arial"/>
        <family val="2"/>
      </rPr>
      <t>Energiekost</t>
    </r>
    <r>
      <rPr>
        <sz val="11"/>
        <color theme="1"/>
        <rFont val="Arial"/>
        <family val="2"/>
      </rPr>
      <t xml:space="preserve"> = </t>
    </r>
    <r>
      <rPr>
        <b/>
        <sz val="11"/>
        <color theme="1"/>
        <rFont val="Arial"/>
        <family val="2"/>
      </rPr>
      <t>Basis_Energiekost + Accijnzen_DIesel + (REDIII_Waarde * REDIII)</t>
    </r>
  </si>
  <si>
    <t>Basis_Energiekost = (Prijs_Diesel_Onderweg * Laadprofiel_Onderweg) + (Prijs_Diesel_Klant * Laadprofiel_Klant) + (Prijs_Diesel_Depot * Laadprofiel_Depot)</t>
  </si>
  <si>
    <r>
      <rPr>
        <sz val="11"/>
        <color theme="1"/>
        <rFont val="Arial"/>
        <family val="2"/>
      </rPr>
      <t xml:space="preserve">ALS </t>
    </r>
    <r>
      <rPr>
        <b/>
        <sz val="11"/>
        <color theme="1"/>
        <rFont val="Arial"/>
        <family val="2"/>
      </rPr>
      <t xml:space="preserve">Aandrijving </t>
    </r>
    <r>
      <rPr>
        <sz val="11"/>
        <color theme="1"/>
        <rFont val="Arial"/>
        <family val="2"/>
      </rPr>
      <t xml:space="preserve">= Elektrisch OF </t>
    </r>
    <r>
      <rPr>
        <b/>
        <sz val="11"/>
        <color theme="1"/>
        <rFont val="Arial"/>
        <family val="2"/>
      </rPr>
      <t>Aandrijving</t>
    </r>
    <r>
      <rPr>
        <sz val="11"/>
        <color theme="1"/>
        <rFont val="Arial"/>
        <family val="2"/>
      </rPr>
      <t xml:space="preserve"> = HBEV</t>
    </r>
  </si>
  <si>
    <r>
      <rPr>
        <sz val="11"/>
        <color theme="1"/>
        <rFont val="Arial"/>
        <family val="2"/>
      </rPr>
      <t xml:space="preserve">ALS </t>
    </r>
    <r>
      <rPr>
        <b/>
        <sz val="11"/>
        <color theme="1"/>
        <rFont val="Arial"/>
        <family val="2"/>
      </rPr>
      <t>Elec_Groen</t>
    </r>
    <r>
      <rPr>
        <sz val="11"/>
        <color theme="1"/>
        <rFont val="Arial"/>
        <family val="2"/>
      </rPr>
      <t xml:space="preserve"> = 1</t>
    </r>
  </si>
  <si>
    <t>Basis_Energiekost = (Prijs_Elec_Onderweg * Laadprofiel_Onderweg) + (Prijs_Elec_Klant * Laadprofiel_Klant) + (Prijs_Elec_Depot_Groen * Laadprofiel_Depot)</t>
  </si>
  <si>
    <r>
      <rPr>
        <sz val="11"/>
        <color theme="1"/>
        <rFont val="Arial"/>
        <family val="2"/>
      </rPr>
      <t xml:space="preserve">ALS </t>
    </r>
    <r>
      <rPr>
        <b/>
        <sz val="11"/>
        <color theme="1"/>
        <rFont val="Arial"/>
        <family val="2"/>
      </rPr>
      <t>Elec_Zelf</t>
    </r>
    <r>
      <rPr>
        <sz val="11"/>
        <color theme="1"/>
        <rFont val="Arial"/>
        <family val="2"/>
      </rPr>
      <t xml:space="preserve"> = 1</t>
    </r>
  </si>
  <si>
    <t>Basis_Energiekost = (Prijs_Elec_Onderweg * Laadprofiel_Onderweg) + (Prijs_Elec_Klant * Laadprofiel_Klant) + (Prijs_Elec_Depot_Zelf * Laadprofiel_Depot)</t>
  </si>
  <si>
    <t>Basis_Energiekost = (Prijs_Elec_Onderweg * Laadprofiel_Onderweg) + (Prijs_Elec_Klant * Laadprofiel_Klant) + (Prijs_Elec_Depot * Laadprofiel_Depot)</t>
  </si>
  <si>
    <r>
      <rPr>
        <b/>
        <sz val="11"/>
        <color theme="1"/>
        <rFont val="Arial"/>
        <family val="2"/>
      </rPr>
      <t>Tax_Energiekost</t>
    </r>
    <r>
      <rPr>
        <sz val="11"/>
        <color theme="1"/>
        <rFont val="Arial"/>
        <family val="2"/>
      </rPr>
      <t xml:space="preserve"> = </t>
    </r>
    <r>
      <rPr>
        <b/>
        <sz val="11"/>
        <color theme="1"/>
        <rFont val="Arial"/>
        <family val="2"/>
      </rPr>
      <t>Basis_Energiekost + Accijnzen_Elec + (ETS_waarde * ETS) + (REDIII_Waarde * REDIII)</t>
    </r>
  </si>
  <si>
    <r>
      <rPr>
        <b/>
        <sz val="11"/>
        <color theme="1"/>
        <rFont val="Arial"/>
        <family val="2"/>
      </rPr>
      <t>Tax_Energiekost</t>
    </r>
    <r>
      <rPr>
        <sz val="11"/>
        <color theme="1"/>
        <rFont val="Arial"/>
        <family val="2"/>
      </rPr>
      <t xml:space="preserve"> = </t>
    </r>
    <r>
      <rPr>
        <b/>
        <sz val="11"/>
        <color theme="1"/>
        <rFont val="Arial"/>
        <family val="2"/>
      </rPr>
      <t>Basis_Energiekost + Accijnzen_Elec + (REDIII_Waarde * REDIII)</t>
    </r>
  </si>
  <si>
    <r>
      <rPr>
        <sz val="11"/>
        <color theme="1"/>
        <rFont val="Arial"/>
        <family val="2"/>
      </rPr>
      <t xml:space="preserve">ALS </t>
    </r>
    <r>
      <rPr>
        <b/>
        <sz val="11"/>
        <color theme="1"/>
        <rFont val="Arial"/>
        <family val="2"/>
      </rPr>
      <t>HBE</t>
    </r>
    <r>
      <rPr>
        <sz val="11"/>
        <color theme="1"/>
        <rFont val="Arial"/>
        <family val="2"/>
      </rPr>
      <t xml:space="preserve"> = 1</t>
    </r>
  </si>
  <si>
    <t>Energiekost = Tax_Energiekost - (HBE_Multiplier * HBE_Waarde * HBE_Kwh)</t>
  </si>
  <si>
    <t>Energiekost = Tax_Energiekost</t>
  </si>
  <si>
    <r>
      <rPr>
        <sz val="11"/>
        <color theme="1"/>
        <rFont val="Arial"/>
        <family val="2"/>
      </rPr>
      <t xml:space="preserve">ALS </t>
    </r>
    <r>
      <rPr>
        <b/>
        <sz val="11"/>
        <color theme="1"/>
        <rFont val="Arial"/>
        <family val="2"/>
      </rPr>
      <t xml:space="preserve">Aandrijving </t>
    </r>
    <r>
      <rPr>
        <sz val="11"/>
        <color theme="1"/>
        <rFont val="Arial"/>
        <family val="2"/>
      </rPr>
      <t>= H2ICE</t>
    </r>
  </si>
  <si>
    <t>Basis_Energiekost = (Prijs_Waterstof_Onderweg * Laadprofiel_Onderweg) + (Prijs_Waterstof_Klant * Laadprofiel_Klant) + (Prijs_Waterstof_Depot * Laadprofiel_Depot)</t>
  </si>
  <si>
    <r>
      <rPr>
        <b/>
        <sz val="11"/>
        <color theme="1"/>
        <rFont val="Arial"/>
        <family val="2"/>
      </rPr>
      <t>Energiekost</t>
    </r>
    <r>
      <rPr>
        <sz val="11"/>
        <color theme="1"/>
        <rFont val="Arial"/>
        <family val="2"/>
      </rPr>
      <t xml:space="preserve"> = </t>
    </r>
    <r>
      <rPr>
        <b/>
        <sz val="11"/>
        <color theme="1"/>
        <rFont val="Arial"/>
        <family val="2"/>
      </rPr>
      <t>Basis_Energiekost + Accijnzen_Waterstof+ (ETS_waarde * ETS) + (REDIII_Waarde * REDIII)</t>
    </r>
  </si>
  <si>
    <r>
      <rPr>
        <b/>
        <sz val="11"/>
        <color theme="1"/>
        <rFont val="Arial"/>
        <family val="2"/>
      </rPr>
      <t>Energiekost</t>
    </r>
    <r>
      <rPr>
        <sz val="11"/>
        <color theme="1"/>
        <rFont val="Arial"/>
        <family val="2"/>
      </rPr>
      <t xml:space="preserve"> = </t>
    </r>
    <r>
      <rPr>
        <b/>
        <sz val="11"/>
        <color theme="1"/>
        <rFont val="Arial"/>
        <family val="2"/>
      </rPr>
      <t>Basis_Energiekost + Accijnzen_Waterstof + (REDIII_Waarde * REDIII)</t>
    </r>
  </si>
  <si>
    <t>Verbruik_Adblue:</t>
  </si>
  <si>
    <r>
      <rPr>
        <sz val="11"/>
        <color theme="1"/>
        <rFont val="Arial"/>
        <family val="2"/>
      </rPr>
      <t xml:space="preserve">ALS </t>
    </r>
    <r>
      <rPr>
        <b/>
        <sz val="11"/>
        <color theme="1"/>
        <rFont val="Arial"/>
        <family val="2"/>
      </rPr>
      <t>Aandrijving</t>
    </r>
    <r>
      <rPr>
        <sz val="11"/>
        <color theme="1"/>
        <rFont val="Arial"/>
        <family val="2"/>
      </rPr>
      <t xml:space="preserve"> = Diesel</t>
    </r>
  </si>
  <si>
    <t>Verbruik_Adblue = Totaal_Energieverbruik * Verhouding_Adblue</t>
  </si>
  <si>
    <t>Verbruik_Adblue = 0</t>
  </si>
  <si>
    <t>Kostprijs_Adblue:</t>
  </si>
  <si>
    <t>Kostprijs_Adblue =  (Prijs_Adblue_Onderweg * Laadprofiel_Onderweg) + (Prijs_Adblue_Klant * Laadprofiel_Klant) + (Prijs_Adblue_Depot * Laadprofiel_Depot)</t>
  </si>
  <si>
    <t>Algemene onderhoudskosten per km voor een diesel voertuig</t>
  </si>
  <si>
    <t>Lookup OH1</t>
  </si>
  <si>
    <t>Onderhoud_perkm_BEV</t>
  </si>
  <si>
    <t>Algemene onderhoudskosten per km voor een elektrisch voertuig</t>
  </si>
  <si>
    <t>Onderhoud_perkm_HBEV</t>
  </si>
  <si>
    <t>Onderhoud_perkm_F2ICE</t>
  </si>
  <si>
    <t>Algemene onderhoudskosten per km voor een fuel cell voertuig</t>
  </si>
  <si>
    <t>Jaarlijkse reparatiekosten voor een diesel voertuig</t>
  </si>
  <si>
    <t>Lookup OH2</t>
  </si>
  <si>
    <t>€/Jaar</t>
  </si>
  <si>
    <t>Reparatie_perjaar_BEV</t>
  </si>
  <si>
    <t>Jaarlijkse reparatiekosten voor een elektrisch voertuig</t>
  </si>
  <si>
    <t>Reparatie_perjaar_HBEV</t>
  </si>
  <si>
    <t>Reparatie_perjaar_H2ICE</t>
  </si>
  <si>
    <t>Jaarlijkse reparatiekosten voor een fuel cell voertuig</t>
  </si>
  <si>
    <t>Bandenkosten_perkm</t>
  </si>
  <si>
    <t>Bandenkosten per afgelegde km</t>
  </si>
  <si>
    <t>Lookup OH3</t>
  </si>
  <si>
    <t xml:space="preserve">Onderhoud </t>
  </si>
  <si>
    <r>
      <rPr>
        <b/>
        <sz val="11"/>
        <color theme="1"/>
        <rFont val="Aptos Narrow"/>
        <family val="2"/>
      </rPr>
      <t xml:space="preserve">Onderhoud = (Onderhoudskosten + Reparatiekosten + Banden + </t>
    </r>
    <r>
      <rPr>
        <b/>
        <sz val="11"/>
        <color theme="5"/>
        <rFont val="Aptos Narrow"/>
        <family val="2"/>
      </rPr>
      <t>OnderhoudKoelsysteem</t>
    </r>
    <r>
      <rPr>
        <b/>
        <sz val="11"/>
        <color theme="1"/>
        <rFont val="Aptos Narrow"/>
        <family val="2"/>
      </rPr>
      <t>)</t>
    </r>
  </si>
  <si>
    <t>Onderhoudskosten = onderhoud_perkm_voertuigtype * jaarkilometrage</t>
  </si>
  <si>
    <r>
      <rPr>
        <sz val="11"/>
        <color theme="1"/>
        <rFont val="Aptos Narrow"/>
        <family val="2"/>
      </rPr>
      <t xml:space="preserve">ALS </t>
    </r>
    <r>
      <rPr>
        <b/>
        <sz val="11"/>
        <color theme="1"/>
        <rFont val="Aptos Narrow"/>
        <family val="2"/>
      </rPr>
      <t xml:space="preserve">aandrijving </t>
    </r>
    <r>
      <rPr>
        <sz val="11"/>
        <color theme="1"/>
        <rFont val="Aptos Narrow"/>
        <family val="2"/>
      </rPr>
      <t>= diesel</t>
    </r>
  </si>
  <si>
    <t>onderhoud_perkm_voertuigtype</t>
  </si>
  <si>
    <r>
      <rPr>
        <sz val="11"/>
        <color theme="1"/>
        <rFont val="Aptos Narrow"/>
        <family val="2"/>
      </rPr>
      <t>Lookup</t>
    </r>
    <r>
      <rPr>
        <b/>
        <sz val="11"/>
        <color theme="1"/>
        <rFont val="Aptos Narrow"/>
        <family val="2"/>
      </rPr>
      <t xml:space="preserve"> Onderhoud_perkm_DV</t>
    </r>
    <r>
      <rPr>
        <sz val="11"/>
        <color theme="1"/>
        <rFont val="Aptos Narrow"/>
        <family val="2"/>
      </rPr>
      <t xml:space="preserve"> op basis van </t>
    </r>
    <r>
      <rPr>
        <b/>
        <sz val="11"/>
        <color theme="1"/>
        <rFont val="Aptos Narrow"/>
        <family val="2"/>
      </rPr>
      <t>voertuigtype</t>
    </r>
  </si>
  <si>
    <r>
      <rPr>
        <sz val="11"/>
        <color theme="1"/>
        <rFont val="Aptos Narrow"/>
        <family val="2"/>
      </rPr>
      <t xml:space="preserve">ALS </t>
    </r>
    <r>
      <rPr>
        <b/>
        <sz val="11"/>
        <color theme="1"/>
        <rFont val="Aptos Narrow"/>
        <family val="2"/>
      </rPr>
      <t xml:space="preserve">aandrijving </t>
    </r>
    <r>
      <rPr>
        <sz val="11"/>
        <color theme="1"/>
        <rFont val="Aptos Narrow"/>
        <family val="2"/>
      </rPr>
      <t>= elektrisch</t>
    </r>
  </si>
  <si>
    <r>
      <rPr>
        <sz val="11"/>
        <color theme="1"/>
        <rFont val="Aptos Narrow"/>
        <family val="2"/>
      </rPr>
      <t>Lookup</t>
    </r>
    <r>
      <rPr>
        <b/>
        <sz val="11"/>
        <color theme="1"/>
        <rFont val="Aptos Narrow"/>
        <family val="2"/>
      </rPr>
      <t xml:space="preserve"> Onderhoud_perkm_elektrisch</t>
    </r>
    <r>
      <rPr>
        <sz val="11"/>
        <color theme="1"/>
        <rFont val="Aptos Narrow"/>
        <family val="2"/>
      </rPr>
      <t xml:space="preserve"> op basis van </t>
    </r>
    <r>
      <rPr>
        <b/>
        <sz val="11"/>
        <color theme="1"/>
        <rFont val="Aptos Narrow"/>
        <family val="2"/>
      </rPr>
      <t>voertuigtype</t>
    </r>
  </si>
  <si>
    <r>
      <rPr>
        <sz val="11"/>
        <color theme="1"/>
        <rFont val="Aptos Narrow"/>
        <family val="2"/>
      </rPr>
      <t xml:space="preserve">ALS </t>
    </r>
    <r>
      <rPr>
        <b/>
        <sz val="11"/>
        <color theme="1"/>
        <rFont val="Aptos Narrow"/>
        <family val="2"/>
      </rPr>
      <t xml:space="preserve">aandrijving </t>
    </r>
    <r>
      <rPr>
        <sz val="11"/>
        <color theme="1"/>
        <rFont val="Aptos Narrow"/>
        <family val="2"/>
      </rPr>
      <t>= HBEV</t>
    </r>
  </si>
  <si>
    <r>
      <rPr>
        <sz val="11"/>
        <color theme="1"/>
        <rFont val="Aptos Narrow"/>
        <family val="2"/>
      </rPr>
      <t xml:space="preserve">ALS </t>
    </r>
    <r>
      <rPr>
        <b/>
        <sz val="11"/>
        <color theme="1"/>
        <rFont val="Aptos Narrow"/>
        <family val="2"/>
      </rPr>
      <t xml:space="preserve">aandrijving </t>
    </r>
    <r>
      <rPr>
        <sz val="11"/>
        <color theme="1"/>
        <rFont val="Aptos Narrow"/>
        <family val="2"/>
      </rPr>
      <t>= H2ICE</t>
    </r>
  </si>
  <si>
    <r>
      <rPr>
        <sz val="11"/>
        <color theme="1"/>
        <rFont val="Aptos Narrow"/>
        <family val="2"/>
      </rPr>
      <t>Lookup</t>
    </r>
    <r>
      <rPr>
        <b/>
        <sz val="11"/>
        <color theme="1"/>
        <rFont val="Aptos Narrow"/>
        <family val="2"/>
      </rPr>
      <t xml:space="preserve"> Onderhoud_perkm_FC</t>
    </r>
    <r>
      <rPr>
        <sz val="11"/>
        <color theme="1"/>
        <rFont val="Aptos Narrow"/>
        <family val="2"/>
      </rPr>
      <t xml:space="preserve"> op basis van </t>
    </r>
    <r>
      <rPr>
        <b/>
        <sz val="11"/>
        <color theme="1"/>
        <rFont val="Aptos Narrow"/>
        <family val="2"/>
      </rPr>
      <t>voertuigtype</t>
    </r>
  </si>
  <si>
    <r>
      <rPr>
        <sz val="11"/>
        <color theme="1"/>
        <rFont val="Aptos Narrow"/>
        <family val="2"/>
      </rPr>
      <t xml:space="preserve">Lookup </t>
    </r>
    <r>
      <rPr>
        <b/>
        <sz val="11"/>
        <color theme="1"/>
        <rFont val="Aptos Narrow"/>
        <family val="2"/>
      </rPr>
      <t>Jaarkilometrage</t>
    </r>
  </si>
  <si>
    <t>Reparatiekosten= Reparatie_perjaar_voertuigtype</t>
  </si>
  <si>
    <t>Reparatie_perjaar_voertuigtype</t>
  </si>
  <si>
    <r>
      <rPr>
        <sz val="11"/>
        <color theme="1"/>
        <rFont val="Aptos Narrow"/>
        <family val="2"/>
      </rPr>
      <t>Lookup</t>
    </r>
    <r>
      <rPr>
        <b/>
        <sz val="11"/>
        <color theme="1"/>
        <rFont val="Aptos Narrow"/>
        <family val="2"/>
      </rPr>
      <t xml:space="preserve"> Reparatie_perjaar_DV</t>
    </r>
    <r>
      <rPr>
        <sz val="11"/>
        <color theme="1"/>
        <rFont val="Aptos Narrow"/>
        <family val="2"/>
      </rPr>
      <t xml:space="preserve"> op basis van </t>
    </r>
    <r>
      <rPr>
        <b/>
        <sz val="11"/>
        <color theme="1"/>
        <rFont val="Aptos Narrow"/>
        <family val="2"/>
      </rPr>
      <t>voertuigtype</t>
    </r>
  </si>
  <si>
    <r>
      <rPr>
        <sz val="11"/>
        <color theme="1"/>
        <rFont val="Aptos Narrow"/>
        <family val="2"/>
      </rPr>
      <t>Lookup</t>
    </r>
    <r>
      <rPr>
        <b/>
        <sz val="11"/>
        <color theme="1"/>
        <rFont val="Aptos Narrow"/>
        <family val="2"/>
      </rPr>
      <t xml:space="preserve"> Reparatie_perjaar_EV</t>
    </r>
    <r>
      <rPr>
        <sz val="11"/>
        <color theme="1"/>
        <rFont val="Aptos Narrow"/>
        <family val="2"/>
      </rPr>
      <t xml:space="preserve"> op basis van </t>
    </r>
    <r>
      <rPr>
        <b/>
        <sz val="11"/>
        <color theme="1"/>
        <rFont val="Aptos Narrow"/>
        <family val="2"/>
      </rPr>
      <t>voertuigtype</t>
    </r>
  </si>
  <si>
    <r>
      <rPr>
        <sz val="11"/>
        <color theme="1"/>
        <rFont val="Aptos Narrow"/>
        <family val="2"/>
      </rPr>
      <t>Lookup</t>
    </r>
    <r>
      <rPr>
        <b/>
        <sz val="11"/>
        <color theme="1"/>
        <rFont val="Aptos Narrow"/>
        <family val="2"/>
      </rPr>
      <t xml:space="preserve"> Reparatie_perjaar_FC</t>
    </r>
    <r>
      <rPr>
        <sz val="11"/>
        <color theme="1"/>
        <rFont val="Aptos Narrow"/>
        <family val="2"/>
      </rPr>
      <t xml:space="preserve"> op basis van </t>
    </r>
    <r>
      <rPr>
        <b/>
        <sz val="11"/>
        <color theme="1"/>
        <rFont val="Aptos Narrow"/>
        <family val="2"/>
      </rPr>
      <t>voertuigtype</t>
    </r>
  </si>
  <si>
    <t>Banden = Bandenkosten_perkm_voertuigtype * jaarkilometrage</t>
  </si>
  <si>
    <t>Bandenkosten_perkm_voertuigtype</t>
  </si>
  <si>
    <r>
      <rPr>
        <sz val="11"/>
        <color theme="1"/>
        <rFont val="Aptos Narrow"/>
        <family val="2"/>
      </rPr>
      <t>Lookup</t>
    </r>
    <r>
      <rPr>
        <b/>
        <sz val="11"/>
        <color theme="1"/>
        <rFont val="Aptos Narrow"/>
        <family val="2"/>
      </rPr>
      <t xml:space="preserve"> Bandenkosten_perkm</t>
    </r>
    <r>
      <rPr>
        <sz val="11"/>
        <color theme="1"/>
        <rFont val="Aptos Narrow"/>
        <family val="2"/>
      </rPr>
      <t xml:space="preserve"> op basis van </t>
    </r>
    <r>
      <rPr>
        <b/>
        <sz val="11"/>
        <color theme="1"/>
        <rFont val="Aptos Narrow"/>
        <family val="2"/>
      </rPr>
      <t>voertuigtype</t>
    </r>
  </si>
  <si>
    <t>OnderhoudKoelsysteeem = Onderhoud_Koelsysteem_perkm_voertuigtype * jaarkilometrage</t>
  </si>
  <si>
    <t>Onderhoud_Koelsysteem_perkm_voertuigtype</t>
  </si>
  <si>
    <r>
      <rPr>
        <sz val="11"/>
        <color theme="1"/>
        <rFont val="Aptos Narrow"/>
        <family val="2"/>
      </rPr>
      <t>Lookup</t>
    </r>
    <r>
      <rPr>
        <b/>
        <sz val="11"/>
        <color theme="1"/>
        <rFont val="Aptos Narrow"/>
        <family val="2"/>
      </rPr>
      <t xml:space="preserve"> Onderhoud_Koelsysteem_perkm</t>
    </r>
    <r>
      <rPr>
        <sz val="11"/>
        <color theme="1"/>
        <rFont val="Aptos Narrow"/>
        <family val="2"/>
      </rPr>
      <t xml:space="preserve"> op basis van </t>
    </r>
    <r>
      <rPr>
        <b/>
        <sz val="11"/>
        <color theme="1"/>
        <rFont val="Aptos Narrow"/>
        <family val="2"/>
      </rPr>
      <t>voertuigtype</t>
    </r>
  </si>
  <si>
    <t>1) Hoewel de data al opgesplitst is in voor en a 2026, doet de algemene formule dat nog niet. Ik stel voor gerui, te maken van de afschrijftermijn om een realistische levensduur te berekenen met een fractie voor 2026 en een fractie 2026</t>
  </si>
  <si>
    <t>jaar_berekening</t>
  </si>
  <si>
    <t>Jaar waarin TCO wordt berekend</t>
  </si>
  <si>
    <t>&gt;= 2025</t>
  </si>
  <si>
    <t>getal</t>
  </si>
  <si>
    <t>nog toevoegen aan variabelenlijst</t>
  </si>
  <si>
    <t xml:space="preserve">Belastingen= wegenbelasting + eurovignet + vrachtwagenheffing </t>
  </si>
  <si>
    <t>wegenbelasting</t>
  </si>
  <si>
    <t>ALS jaar_berekening &lt;2026</t>
  </si>
  <si>
    <t>wegenbelasting_diesel_tot2026_voertuigtype</t>
  </si>
  <si>
    <r>
      <rPr>
        <sz val="11"/>
        <color theme="1"/>
        <rFont val="Aptos Narrow"/>
        <family val="2"/>
      </rPr>
      <t xml:space="preserve">Lookup </t>
    </r>
    <r>
      <rPr>
        <b/>
        <sz val="11"/>
        <color theme="1"/>
        <rFont val="Aptos Narrow"/>
        <family val="2"/>
      </rPr>
      <t>wegenbelasting_diesel_tot2026</t>
    </r>
    <r>
      <rPr>
        <sz val="11"/>
        <color theme="1"/>
        <rFont val="Aptos Narrow"/>
        <family val="2"/>
      </rPr>
      <t xml:space="preserve"> op basis van </t>
    </r>
    <r>
      <rPr>
        <b/>
        <sz val="11"/>
        <color theme="1"/>
        <rFont val="Aptos Narrow"/>
        <family val="2"/>
      </rPr>
      <t>voertuigtype</t>
    </r>
  </si>
  <si>
    <t>ALS aandrijving = elektrisch</t>
  </si>
  <si>
    <t>wegenbelasting_elektrisch_tot2026_voertuigtype</t>
  </si>
  <si>
    <r>
      <rPr>
        <sz val="11"/>
        <color theme="1"/>
        <rFont val="Aptos Narrow"/>
        <family val="2"/>
      </rPr>
      <t xml:space="preserve">Lookup </t>
    </r>
    <r>
      <rPr>
        <b/>
        <sz val="11"/>
        <color theme="1"/>
        <rFont val="Aptos Narrow"/>
        <family val="2"/>
      </rPr>
      <t>wegenbelasting_elektrisch_tot2026</t>
    </r>
    <r>
      <rPr>
        <sz val="11"/>
        <color theme="1"/>
        <rFont val="Aptos Narrow"/>
        <family val="2"/>
      </rPr>
      <t xml:space="preserve"> op basis van </t>
    </r>
    <r>
      <rPr>
        <b/>
        <sz val="11"/>
        <color theme="1"/>
        <rFont val="Aptos Narrow"/>
        <family val="2"/>
      </rPr>
      <t>voertuigtype</t>
    </r>
  </si>
  <si>
    <t>ALS aandrijving = waterstof</t>
  </si>
  <si>
    <t>wegenbelasting_waterstof_tot2026_voertuigtype</t>
  </si>
  <si>
    <r>
      <rPr>
        <sz val="11"/>
        <color theme="1"/>
        <rFont val="Aptos Narrow"/>
        <family val="2"/>
      </rPr>
      <t xml:space="preserve">Lookup </t>
    </r>
    <r>
      <rPr>
        <b/>
        <sz val="11"/>
        <color theme="1"/>
        <rFont val="Aptos Narrow"/>
        <family val="2"/>
      </rPr>
      <t xml:space="preserve">wegenbelasting_waterstof_tot2026 </t>
    </r>
    <r>
      <rPr>
        <sz val="11"/>
        <color theme="1"/>
        <rFont val="Aptos Narrow"/>
        <family val="2"/>
      </rPr>
      <t xml:space="preserve">op basis van </t>
    </r>
    <r>
      <rPr>
        <b/>
        <sz val="11"/>
        <color theme="1"/>
        <rFont val="Aptos Narrow"/>
        <family val="2"/>
      </rPr>
      <t>voertuigtype</t>
    </r>
  </si>
  <si>
    <t>ALS jaar_berekening &gt;2026</t>
  </si>
  <si>
    <t>wegenbelasting_diesel_vanaf2026_voertuigtype</t>
  </si>
  <si>
    <r>
      <rPr>
        <sz val="11"/>
        <color theme="1"/>
        <rFont val="Aptos Narrow"/>
        <family val="2"/>
      </rPr>
      <t xml:space="preserve">Lookup </t>
    </r>
    <r>
      <rPr>
        <b/>
        <sz val="11"/>
        <color theme="1"/>
        <rFont val="Aptos Narrow"/>
        <family val="2"/>
      </rPr>
      <t>wegenbelasting_diesel_vanaf2026</t>
    </r>
    <r>
      <rPr>
        <sz val="11"/>
        <color theme="1"/>
        <rFont val="Aptos Narrow"/>
        <family val="2"/>
      </rPr>
      <t xml:space="preserve"> op basis van </t>
    </r>
    <r>
      <rPr>
        <b/>
        <sz val="11"/>
        <color theme="1"/>
        <rFont val="Aptos Narrow"/>
        <family val="2"/>
      </rPr>
      <t>voertuigtype</t>
    </r>
  </si>
  <si>
    <t>wegenbelasting_elektrisch_vanaf2026_voertuigtype</t>
  </si>
  <si>
    <r>
      <rPr>
        <sz val="11"/>
        <color theme="1"/>
        <rFont val="Aptos Narrow"/>
        <family val="2"/>
      </rPr>
      <t xml:space="preserve">Lookup </t>
    </r>
    <r>
      <rPr>
        <b/>
        <sz val="11"/>
        <color theme="1"/>
        <rFont val="Aptos Narrow"/>
        <family val="2"/>
      </rPr>
      <t>wegenbelasting_elektrisch_vanaf2026</t>
    </r>
    <r>
      <rPr>
        <sz val="11"/>
        <color theme="1"/>
        <rFont val="Aptos Narrow"/>
        <family val="2"/>
      </rPr>
      <t xml:space="preserve"> op basis van </t>
    </r>
    <r>
      <rPr>
        <b/>
        <sz val="11"/>
        <color theme="1"/>
        <rFont val="Aptos Narrow"/>
        <family val="2"/>
      </rPr>
      <t>voertuigtype</t>
    </r>
  </si>
  <si>
    <t>wegenbelasting_waterstof_vanaf2026_voertuigtype</t>
  </si>
  <si>
    <r>
      <rPr>
        <sz val="11"/>
        <color theme="1"/>
        <rFont val="Aptos Narrow"/>
        <family val="2"/>
      </rPr>
      <t xml:space="preserve">Lookup </t>
    </r>
    <r>
      <rPr>
        <b/>
        <sz val="11"/>
        <color theme="1"/>
        <rFont val="Aptos Narrow"/>
        <family val="2"/>
      </rPr>
      <t xml:space="preserve">wegenbelasting_waterstof_vanaf2026 </t>
    </r>
    <r>
      <rPr>
        <sz val="11"/>
        <color theme="1"/>
        <rFont val="Aptos Narrow"/>
        <family val="2"/>
      </rPr>
      <t xml:space="preserve">op basis van </t>
    </r>
    <r>
      <rPr>
        <b/>
        <sz val="11"/>
        <color theme="1"/>
        <rFont val="Aptos Narrow"/>
        <family val="2"/>
      </rPr>
      <t>voertuigtype</t>
    </r>
  </si>
  <si>
    <t>eurovignet</t>
  </si>
  <si>
    <t>eurovignet_diesel_tot2026_voertuigtype</t>
  </si>
  <si>
    <r>
      <rPr>
        <sz val="11"/>
        <color theme="1"/>
        <rFont val="Aptos Narrow"/>
        <family val="2"/>
      </rPr>
      <t xml:space="preserve">Lookup </t>
    </r>
    <r>
      <rPr>
        <b/>
        <sz val="11"/>
        <color theme="1"/>
        <rFont val="Aptos Narrow"/>
        <family val="2"/>
      </rPr>
      <t xml:space="preserve">eurovignet_diesel_tot2026 </t>
    </r>
    <r>
      <rPr>
        <sz val="11"/>
        <color theme="1"/>
        <rFont val="Aptos Narrow"/>
        <family val="2"/>
      </rPr>
      <t xml:space="preserve">op basis van </t>
    </r>
    <r>
      <rPr>
        <b/>
        <sz val="11"/>
        <color theme="1"/>
        <rFont val="Aptos Narrow"/>
        <family val="2"/>
      </rPr>
      <t>voertuigtype</t>
    </r>
  </si>
  <si>
    <t>eurovignet_elektrisch_tot2026_voertuigtype</t>
  </si>
  <si>
    <r>
      <rPr>
        <sz val="11"/>
        <color theme="1"/>
        <rFont val="Aptos Narrow"/>
        <family val="2"/>
      </rPr>
      <t xml:space="preserve">Lookup </t>
    </r>
    <r>
      <rPr>
        <b/>
        <sz val="11"/>
        <color theme="1"/>
        <rFont val="Aptos Narrow"/>
        <family val="2"/>
      </rPr>
      <t>eurovignet_elektrisch_tot2026</t>
    </r>
    <r>
      <rPr>
        <sz val="11"/>
        <color theme="1"/>
        <rFont val="Aptos Narrow"/>
        <family val="2"/>
      </rPr>
      <t xml:space="preserve"> op basis van </t>
    </r>
    <r>
      <rPr>
        <b/>
        <sz val="11"/>
        <color theme="1"/>
        <rFont val="Aptos Narrow"/>
        <family val="2"/>
      </rPr>
      <t>voertuigtype</t>
    </r>
  </si>
  <si>
    <t>eurovignet_waterstof_tot2026_voertuigtype</t>
  </si>
  <si>
    <r>
      <rPr>
        <sz val="11"/>
        <color theme="1"/>
        <rFont val="Aptos Narrow"/>
        <family val="2"/>
      </rPr>
      <t xml:space="preserve">Lookup </t>
    </r>
    <r>
      <rPr>
        <b/>
        <sz val="11"/>
        <color theme="1"/>
        <rFont val="Aptos Narrow"/>
        <family val="2"/>
      </rPr>
      <t>eurovignet_waterstof_tot2026</t>
    </r>
    <r>
      <rPr>
        <sz val="11"/>
        <color theme="1"/>
        <rFont val="Aptos Narrow"/>
        <family val="2"/>
      </rPr>
      <t xml:space="preserve"> op basis van voertuigtype</t>
    </r>
  </si>
  <si>
    <r>
      <rPr>
        <b/>
        <sz val="11"/>
        <color theme="1"/>
        <rFont val="Aptos Narrow"/>
        <family val="2"/>
      </rPr>
      <t xml:space="preserve">eurovignet </t>
    </r>
    <r>
      <rPr>
        <sz val="11"/>
        <color theme="1"/>
        <rFont val="Aptos Narrow"/>
        <family val="2"/>
      </rPr>
      <t>= 0</t>
    </r>
  </si>
  <si>
    <t>vrachtwagenheffing = vrachtwagenheffing_perkm * jaarkilometrage * percentage_tolwegen</t>
  </si>
  <si>
    <t>vrachtwagenheffing_perkm</t>
  </si>
  <si>
    <r>
      <rPr>
        <b/>
        <sz val="11"/>
        <color theme="1"/>
        <rFont val="Aptos Narrow"/>
        <family val="2"/>
      </rPr>
      <t>vrachtwagenheffing_perkm</t>
    </r>
    <r>
      <rPr>
        <sz val="11"/>
        <color theme="1"/>
        <rFont val="Aptos Narrow"/>
        <family val="2"/>
      </rPr>
      <t xml:space="preserve"> = 0</t>
    </r>
  </si>
  <si>
    <t>vrachtwagenheffing_perkm_diesel_voertuigtype</t>
  </si>
  <si>
    <r>
      <rPr>
        <sz val="11"/>
        <color theme="1"/>
        <rFont val="Aptos Narrow"/>
        <family val="2"/>
      </rPr>
      <t xml:space="preserve">Lookup </t>
    </r>
    <r>
      <rPr>
        <b/>
        <sz val="11"/>
        <color theme="1"/>
        <rFont val="Aptos Narrow"/>
        <family val="2"/>
      </rPr>
      <t xml:space="preserve">vrachtwagenheffing_diesel </t>
    </r>
    <r>
      <rPr>
        <sz val="11"/>
        <color theme="1"/>
        <rFont val="Aptos Narrow"/>
        <family val="2"/>
      </rPr>
      <t xml:space="preserve">op basis van </t>
    </r>
    <r>
      <rPr>
        <b/>
        <sz val="11"/>
        <color theme="1"/>
        <rFont val="Aptos Narrow"/>
        <family val="2"/>
      </rPr>
      <t>voertuigtype</t>
    </r>
  </si>
  <si>
    <t>vrachtwagenheffing_perkm_elektrisch_voertuigtype</t>
  </si>
  <si>
    <r>
      <rPr>
        <sz val="11"/>
        <color theme="1"/>
        <rFont val="Aptos Narrow"/>
        <family val="2"/>
      </rPr>
      <t xml:space="preserve">Lookup </t>
    </r>
    <r>
      <rPr>
        <b/>
        <sz val="11"/>
        <color theme="1"/>
        <rFont val="Aptos Narrow"/>
        <family val="2"/>
      </rPr>
      <t>vrachtwagenheffing_perkm_elektrisch</t>
    </r>
    <r>
      <rPr>
        <sz val="11"/>
        <color theme="1"/>
        <rFont val="Aptos Narrow"/>
        <family val="2"/>
      </rPr>
      <t xml:space="preserve"> op basis van </t>
    </r>
    <r>
      <rPr>
        <b/>
        <sz val="11"/>
        <color theme="1"/>
        <rFont val="Aptos Narrow"/>
        <family val="2"/>
      </rPr>
      <t>voertuigtype</t>
    </r>
  </si>
  <si>
    <t>vrachtwagenheffing_perkm_waterstof_voertuigtype</t>
  </si>
  <si>
    <r>
      <rPr>
        <sz val="11"/>
        <color theme="1"/>
        <rFont val="Aptos Narrow"/>
        <family val="2"/>
      </rPr>
      <t xml:space="preserve">Lookup </t>
    </r>
    <r>
      <rPr>
        <b/>
        <sz val="11"/>
        <color theme="1"/>
        <rFont val="Aptos Narrow"/>
        <family val="2"/>
      </rPr>
      <t>vrachtwagenheffing_perkm_waterstof</t>
    </r>
    <r>
      <rPr>
        <sz val="11"/>
        <color theme="1"/>
        <rFont val="Aptos Narrow"/>
        <family val="2"/>
      </rPr>
      <t xml:space="preserve"> op basis van </t>
    </r>
    <r>
      <rPr>
        <b/>
        <sz val="11"/>
        <color theme="1"/>
        <rFont val="Aptos Narrow"/>
        <family val="2"/>
      </rPr>
      <t>voertuigtype</t>
    </r>
  </si>
  <si>
    <t>Zie opmerking variabelen</t>
  </si>
  <si>
    <t>percentage_tolwegen_voertuigtype</t>
  </si>
  <si>
    <r>
      <rPr>
        <sz val="11"/>
        <color theme="1"/>
        <rFont val="Aptos Narrow"/>
        <family val="2"/>
      </rPr>
      <t xml:space="preserve">Lookup </t>
    </r>
    <r>
      <rPr>
        <b/>
        <sz val="11"/>
        <color theme="1"/>
        <rFont val="Aptos Narrow"/>
        <family val="2"/>
      </rPr>
      <t xml:space="preserve">percentage_tolwegen </t>
    </r>
    <r>
      <rPr>
        <sz val="11"/>
        <color theme="1"/>
        <rFont val="Aptos Narrow"/>
        <family val="2"/>
      </rPr>
      <t xml:space="preserve">op basis van </t>
    </r>
    <r>
      <rPr>
        <b/>
        <sz val="11"/>
        <color theme="1"/>
        <rFont val="Aptos Narrow"/>
        <family val="2"/>
      </rPr>
      <t>voertuigtype</t>
    </r>
  </si>
  <si>
    <t>1) De huidige formule voor de financieringskosten is misschien wat onnodig complex maar hij is wel gemakkelijk te valideren met externe tools. Verbeteringen echter wel nog mogelijk</t>
  </si>
  <si>
    <t>Klad Aflossingstabel:</t>
  </si>
  <si>
    <t>Maandelijkse aflossing = [geleend bedrag] x ((1+ [jkp])^(1/12)-1) x ((1+[jkp])^(1/12))^[looptijd in maanden] / (((1+[jkp])^(1/12))^[looptijd in maanden] -1)</t>
  </si>
  <si>
    <t>Financieel = (Financiëringskosten / Financiëringstermijn) + Verzekeringen</t>
  </si>
  <si>
    <t>Financiëringskosten:</t>
  </si>
  <si>
    <r>
      <rPr>
        <sz val="11"/>
        <color theme="1"/>
        <rFont val="Arial"/>
        <family val="2"/>
      </rPr>
      <t xml:space="preserve">Lookup </t>
    </r>
    <r>
      <rPr>
        <b/>
        <sz val="11"/>
        <color theme="1"/>
        <rFont val="Arial"/>
        <family val="2"/>
      </rPr>
      <t>Aankoopprijs_Voertuig</t>
    </r>
    <r>
      <rPr>
        <sz val="11"/>
        <color theme="1"/>
        <rFont val="Arial"/>
        <family val="2"/>
      </rPr>
      <t xml:space="preserve"> op basis van </t>
    </r>
    <r>
      <rPr>
        <b/>
        <sz val="11"/>
        <color theme="1"/>
        <rFont val="Arial"/>
        <family val="2"/>
      </rPr>
      <t>Voertuigtype</t>
    </r>
    <r>
      <rPr>
        <sz val="11"/>
        <color theme="1"/>
        <rFont val="Arial"/>
        <family val="2"/>
      </rPr>
      <t xml:space="preserve"> en </t>
    </r>
    <r>
      <rPr>
        <b/>
        <sz val="11"/>
        <color theme="1"/>
        <rFont val="Arial"/>
        <family val="2"/>
      </rPr>
      <t>Aandrijving</t>
    </r>
    <r>
      <rPr>
        <sz val="11"/>
        <color theme="1"/>
        <rFont val="Arial"/>
        <family val="2"/>
      </rPr>
      <t xml:space="preserve"> in AP1</t>
    </r>
  </si>
  <si>
    <r>
      <rPr>
        <b/>
        <sz val="11"/>
        <color theme="1"/>
        <rFont val="Arial"/>
        <family val="2"/>
      </rPr>
      <t>Ontleend_Bedrag</t>
    </r>
    <r>
      <rPr>
        <sz val="11"/>
        <color theme="1"/>
        <rFont val="Arial"/>
        <family val="2"/>
      </rPr>
      <t xml:space="preserve"> = </t>
    </r>
    <r>
      <rPr>
        <b/>
        <sz val="11"/>
        <color theme="1"/>
        <rFont val="Arial"/>
        <family val="2"/>
      </rPr>
      <t>Lening * Aankoopprijs_Voertuig</t>
    </r>
  </si>
  <si>
    <r>
      <rPr>
        <b/>
        <sz val="11"/>
        <color theme="1"/>
        <rFont val="Arial"/>
        <family val="2"/>
      </rPr>
      <t>Financiëringskosten = ((</t>
    </r>
    <r>
      <rPr>
        <sz val="11"/>
        <color theme="1"/>
        <rFont val="Arial"/>
        <family val="2"/>
      </rPr>
      <t>(</t>
    </r>
    <r>
      <rPr>
        <b/>
        <sz val="11"/>
        <color theme="1"/>
        <rFont val="Arial"/>
        <family val="2"/>
      </rPr>
      <t>Ontleend_Bedrag</t>
    </r>
    <r>
      <rPr>
        <sz val="11"/>
        <color theme="1"/>
        <rFont val="Arial"/>
        <family val="2"/>
      </rPr>
      <t xml:space="preserve">) * ((1 + </t>
    </r>
    <r>
      <rPr>
        <b/>
        <sz val="11"/>
        <color theme="1"/>
        <rFont val="Arial"/>
        <family val="2"/>
      </rPr>
      <t>Rente_Diesel</t>
    </r>
    <r>
      <rPr>
        <sz val="11"/>
        <color theme="1"/>
        <rFont val="Arial"/>
        <family val="2"/>
      </rPr>
      <t>)^(1/12)-1) * (((1+</t>
    </r>
    <r>
      <rPr>
        <b/>
        <sz val="11"/>
        <color theme="1"/>
        <rFont val="Arial"/>
        <family val="2"/>
      </rPr>
      <t>Rente_Diesel</t>
    </r>
    <r>
      <rPr>
        <sz val="11"/>
        <color theme="1"/>
        <rFont val="Arial"/>
        <family val="2"/>
      </rPr>
      <t>)^(1/12))^(</t>
    </r>
    <r>
      <rPr>
        <b/>
        <sz val="11"/>
        <color theme="1"/>
        <rFont val="Arial"/>
        <family val="2"/>
      </rPr>
      <t xml:space="preserve">Termijn </t>
    </r>
    <r>
      <rPr>
        <sz val="11"/>
        <color theme="1"/>
        <rFont val="Arial"/>
        <family val="2"/>
      </rPr>
      <t xml:space="preserve">* 12)) / ((((1 + </t>
    </r>
    <r>
      <rPr>
        <b/>
        <sz val="11"/>
        <color theme="1"/>
        <rFont val="Arial"/>
        <family val="2"/>
      </rPr>
      <t>Rente_Diesel</t>
    </r>
    <r>
      <rPr>
        <sz val="11"/>
        <color theme="1"/>
        <rFont val="Arial"/>
        <family val="2"/>
      </rPr>
      <t>)^(1/12))^(</t>
    </r>
    <r>
      <rPr>
        <b/>
        <sz val="11"/>
        <color theme="1"/>
        <rFont val="Arial"/>
        <family val="2"/>
      </rPr>
      <t>Termijn</t>
    </r>
    <r>
      <rPr>
        <sz val="11"/>
        <color theme="1"/>
        <rFont val="Arial"/>
        <family val="2"/>
      </rPr>
      <t xml:space="preserve"> * 12)) -1)) * (</t>
    </r>
    <r>
      <rPr>
        <b/>
        <sz val="11"/>
        <color theme="1"/>
        <rFont val="Arial"/>
        <family val="2"/>
      </rPr>
      <t>Termijn</t>
    </r>
    <r>
      <rPr>
        <sz val="11"/>
        <color theme="1"/>
        <rFont val="Arial"/>
        <family val="2"/>
      </rPr>
      <t xml:space="preserve"> * 12)) - </t>
    </r>
    <r>
      <rPr>
        <b/>
        <sz val="11"/>
        <color theme="1"/>
        <rFont val="Arial"/>
        <family val="2"/>
      </rPr>
      <t>Ontleend_Bedrag</t>
    </r>
  </si>
  <si>
    <r>
      <rPr>
        <sz val="11"/>
        <color theme="1"/>
        <rFont val="Arial"/>
        <family val="2"/>
      </rPr>
      <t xml:space="preserve">ALS </t>
    </r>
    <r>
      <rPr>
        <b/>
        <sz val="11"/>
        <color theme="1"/>
        <rFont val="Arial"/>
        <family val="2"/>
      </rPr>
      <t>Aandrijving</t>
    </r>
    <r>
      <rPr>
        <sz val="11"/>
        <color theme="1"/>
        <rFont val="Arial"/>
        <family val="2"/>
      </rPr>
      <t xml:space="preserve"> = Elektrisch</t>
    </r>
  </si>
  <si>
    <r>
      <rPr>
        <b/>
        <sz val="11"/>
        <color theme="1"/>
        <rFont val="Arial"/>
        <family val="2"/>
      </rPr>
      <t>Financiëringskosten = ((</t>
    </r>
    <r>
      <rPr>
        <sz val="11"/>
        <color theme="1"/>
        <rFont val="Arial"/>
        <family val="2"/>
      </rPr>
      <t>(</t>
    </r>
    <r>
      <rPr>
        <b/>
        <sz val="11"/>
        <color theme="1"/>
        <rFont val="Arial"/>
        <family val="2"/>
      </rPr>
      <t>Ontleend_Bedrag</t>
    </r>
    <r>
      <rPr>
        <sz val="11"/>
        <color theme="1"/>
        <rFont val="Arial"/>
        <family val="2"/>
      </rPr>
      <t xml:space="preserve">) * ((1 + </t>
    </r>
    <r>
      <rPr>
        <b/>
        <sz val="11"/>
        <color theme="1"/>
        <rFont val="Arial"/>
        <family val="2"/>
      </rPr>
      <t>Rente_Elektrisch</t>
    </r>
    <r>
      <rPr>
        <sz val="11"/>
        <color theme="1"/>
        <rFont val="Arial"/>
        <family val="2"/>
      </rPr>
      <t>)^(1/12)-1) * (((1+</t>
    </r>
    <r>
      <rPr>
        <b/>
        <sz val="11"/>
        <color theme="1"/>
        <rFont val="Arial"/>
        <family val="2"/>
      </rPr>
      <t>Rente_Elektrisch</t>
    </r>
    <r>
      <rPr>
        <sz val="11"/>
        <color theme="1"/>
        <rFont val="Arial"/>
        <family val="2"/>
      </rPr>
      <t>)^(1/12))^(</t>
    </r>
    <r>
      <rPr>
        <b/>
        <sz val="11"/>
        <color theme="1"/>
        <rFont val="Arial"/>
        <family val="2"/>
      </rPr>
      <t xml:space="preserve">Termijn </t>
    </r>
    <r>
      <rPr>
        <sz val="11"/>
        <color theme="1"/>
        <rFont val="Arial"/>
        <family val="2"/>
      </rPr>
      <t xml:space="preserve">* 12)) / ((((1 + </t>
    </r>
    <r>
      <rPr>
        <b/>
        <sz val="11"/>
        <color theme="1"/>
        <rFont val="Arial"/>
        <family val="2"/>
      </rPr>
      <t>Rente_Elektrisch</t>
    </r>
    <r>
      <rPr>
        <sz val="11"/>
        <color theme="1"/>
        <rFont val="Arial"/>
        <family val="2"/>
      </rPr>
      <t>)^(1/12))^(</t>
    </r>
    <r>
      <rPr>
        <b/>
        <sz val="11"/>
        <color theme="1"/>
        <rFont val="Arial"/>
        <family val="2"/>
      </rPr>
      <t>Termijn</t>
    </r>
    <r>
      <rPr>
        <sz val="11"/>
        <color theme="1"/>
        <rFont val="Arial"/>
        <family val="2"/>
      </rPr>
      <t xml:space="preserve"> * 12)) -1)) * (</t>
    </r>
    <r>
      <rPr>
        <b/>
        <sz val="11"/>
        <color theme="1"/>
        <rFont val="Arial"/>
        <family val="2"/>
      </rPr>
      <t>Termijn</t>
    </r>
    <r>
      <rPr>
        <sz val="11"/>
        <color theme="1"/>
        <rFont val="Arial"/>
        <family val="2"/>
      </rPr>
      <t xml:space="preserve"> * 12)) - </t>
    </r>
    <r>
      <rPr>
        <b/>
        <sz val="11"/>
        <color theme="1"/>
        <rFont val="Arial"/>
        <family val="2"/>
      </rPr>
      <t>Ontleend_Bedrag</t>
    </r>
  </si>
  <si>
    <r>
      <rPr>
        <sz val="11"/>
        <color theme="1"/>
        <rFont val="Arial"/>
        <family val="2"/>
      </rPr>
      <t xml:space="preserve">ALS </t>
    </r>
    <r>
      <rPr>
        <b/>
        <sz val="11"/>
        <color theme="1"/>
        <rFont val="Arial"/>
        <family val="2"/>
      </rPr>
      <t>Aandrijving</t>
    </r>
    <r>
      <rPr>
        <sz val="11"/>
        <color theme="1"/>
        <rFont val="Arial"/>
        <family val="2"/>
      </rPr>
      <t xml:space="preserve"> = HBEV</t>
    </r>
  </si>
  <si>
    <r>
      <rPr>
        <b/>
        <sz val="11"/>
        <color theme="1"/>
        <rFont val="Arial"/>
        <family val="2"/>
      </rPr>
      <t>Financiëringskosten = ((</t>
    </r>
    <r>
      <rPr>
        <sz val="11"/>
        <color theme="1"/>
        <rFont val="Arial"/>
        <family val="2"/>
      </rPr>
      <t>(</t>
    </r>
    <r>
      <rPr>
        <b/>
        <sz val="11"/>
        <color theme="1"/>
        <rFont val="Arial"/>
        <family val="2"/>
      </rPr>
      <t>Ontleend_Bedrag</t>
    </r>
    <r>
      <rPr>
        <sz val="11"/>
        <color theme="1"/>
        <rFont val="Arial"/>
        <family val="2"/>
      </rPr>
      <t xml:space="preserve">) * ((1 + </t>
    </r>
    <r>
      <rPr>
        <b/>
        <sz val="11"/>
        <color theme="1"/>
        <rFont val="Arial"/>
        <family val="2"/>
      </rPr>
      <t>Rente_HBEV</t>
    </r>
    <r>
      <rPr>
        <sz val="11"/>
        <color theme="1"/>
        <rFont val="Arial"/>
        <family val="2"/>
      </rPr>
      <t>)^(1/12)-1) * (((1+</t>
    </r>
    <r>
      <rPr>
        <b/>
        <sz val="11"/>
        <color theme="1"/>
        <rFont val="Arial"/>
        <family val="2"/>
      </rPr>
      <t>Rente_HBEV</t>
    </r>
    <r>
      <rPr>
        <sz val="11"/>
        <color theme="1"/>
        <rFont val="Arial"/>
        <family val="2"/>
      </rPr>
      <t>)^(1/12))^(</t>
    </r>
    <r>
      <rPr>
        <b/>
        <sz val="11"/>
        <color theme="1"/>
        <rFont val="Arial"/>
        <family val="2"/>
      </rPr>
      <t xml:space="preserve">Termijn </t>
    </r>
    <r>
      <rPr>
        <sz val="11"/>
        <color theme="1"/>
        <rFont val="Arial"/>
        <family val="2"/>
      </rPr>
      <t xml:space="preserve">* 12)) / ((((1 + </t>
    </r>
    <r>
      <rPr>
        <b/>
        <sz val="11"/>
        <color theme="1"/>
        <rFont val="Arial"/>
        <family val="2"/>
      </rPr>
      <t>Rente_HBEV</t>
    </r>
    <r>
      <rPr>
        <sz val="11"/>
        <color theme="1"/>
        <rFont val="Arial"/>
        <family val="2"/>
      </rPr>
      <t>)^(1/12))^(</t>
    </r>
    <r>
      <rPr>
        <b/>
        <sz val="11"/>
        <color theme="1"/>
        <rFont val="Arial"/>
        <family val="2"/>
      </rPr>
      <t>Termijn</t>
    </r>
    <r>
      <rPr>
        <sz val="11"/>
        <color theme="1"/>
        <rFont val="Arial"/>
        <family val="2"/>
      </rPr>
      <t xml:space="preserve"> * 12)) -1)) * (</t>
    </r>
    <r>
      <rPr>
        <b/>
        <sz val="11"/>
        <color theme="1"/>
        <rFont val="Arial"/>
        <family val="2"/>
      </rPr>
      <t>Termijn</t>
    </r>
    <r>
      <rPr>
        <sz val="11"/>
        <color theme="1"/>
        <rFont val="Arial"/>
        <family val="2"/>
      </rPr>
      <t xml:space="preserve"> * 12)) - </t>
    </r>
    <r>
      <rPr>
        <b/>
        <sz val="11"/>
        <color theme="1"/>
        <rFont val="Arial"/>
        <family val="2"/>
      </rPr>
      <t>Ontleend_Bedrag</t>
    </r>
  </si>
  <si>
    <r>
      <rPr>
        <sz val="11"/>
        <color theme="1"/>
        <rFont val="Arial"/>
        <family val="2"/>
      </rPr>
      <t xml:space="preserve">ALS </t>
    </r>
    <r>
      <rPr>
        <b/>
        <sz val="11"/>
        <color theme="1"/>
        <rFont val="Arial"/>
        <family val="2"/>
      </rPr>
      <t>Aandrijving</t>
    </r>
    <r>
      <rPr>
        <sz val="11"/>
        <color theme="1"/>
        <rFont val="Arial"/>
        <family val="2"/>
      </rPr>
      <t xml:space="preserve"> = H2ICE</t>
    </r>
  </si>
  <si>
    <r>
      <rPr>
        <b/>
        <sz val="11"/>
        <color theme="1"/>
        <rFont val="Arial"/>
        <family val="2"/>
      </rPr>
      <t>Financiëringskosten = ((</t>
    </r>
    <r>
      <rPr>
        <sz val="11"/>
        <color theme="1"/>
        <rFont val="Arial"/>
        <family val="2"/>
      </rPr>
      <t>(</t>
    </r>
    <r>
      <rPr>
        <b/>
        <sz val="11"/>
        <color theme="1"/>
        <rFont val="Arial"/>
        <family val="2"/>
      </rPr>
      <t>Ontleend_Bedrag</t>
    </r>
    <r>
      <rPr>
        <sz val="11"/>
        <color theme="1"/>
        <rFont val="Arial"/>
        <family val="2"/>
      </rPr>
      <t xml:space="preserve">) * ((1 + </t>
    </r>
    <r>
      <rPr>
        <b/>
        <sz val="11"/>
        <color theme="1"/>
        <rFont val="Arial"/>
        <family val="2"/>
      </rPr>
      <t>Rente_H2ICE</t>
    </r>
    <r>
      <rPr>
        <sz val="11"/>
        <color theme="1"/>
        <rFont val="Arial"/>
        <family val="2"/>
      </rPr>
      <t>)^(1/12)-1) * (((1+</t>
    </r>
    <r>
      <rPr>
        <b/>
        <sz val="11"/>
        <color theme="1"/>
        <rFont val="Arial"/>
        <family val="2"/>
      </rPr>
      <t>Rente_H2ICE</t>
    </r>
    <r>
      <rPr>
        <sz val="11"/>
        <color theme="1"/>
        <rFont val="Arial"/>
        <family val="2"/>
      </rPr>
      <t>)^(1/12))^(</t>
    </r>
    <r>
      <rPr>
        <b/>
        <sz val="11"/>
        <color theme="1"/>
        <rFont val="Arial"/>
        <family val="2"/>
      </rPr>
      <t xml:space="preserve">Termijn </t>
    </r>
    <r>
      <rPr>
        <sz val="11"/>
        <color theme="1"/>
        <rFont val="Arial"/>
        <family val="2"/>
      </rPr>
      <t xml:space="preserve">* 12)) / ((((1 + </t>
    </r>
    <r>
      <rPr>
        <b/>
        <sz val="11"/>
        <color theme="1"/>
        <rFont val="Arial"/>
        <family val="2"/>
      </rPr>
      <t>Rente_H2ICE</t>
    </r>
    <r>
      <rPr>
        <sz val="11"/>
        <color theme="1"/>
        <rFont val="Arial"/>
        <family val="2"/>
      </rPr>
      <t>)^(1/12))^(</t>
    </r>
    <r>
      <rPr>
        <b/>
        <sz val="11"/>
        <color theme="1"/>
        <rFont val="Arial"/>
        <family val="2"/>
      </rPr>
      <t>Termijn</t>
    </r>
    <r>
      <rPr>
        <sz val="11"/>
        <color theme="1"/>
        <rFont val="Arial"/>
        <family val="2"/>
      </rPr>
      <t xml:space="preserve"> * 12)) -1)) * (</t>
    </r>
    <r>
      <rPr>
        <b/>
        <sz val="11"/>
        <color theme="1"/>
        <rFont val="Arial"/>
        <family val="2"/>
      </rPr>
      <t>Termijn</t>
    </r>
    <r>
      <rPr>
        <sz val="11"/>
        <color theme="1"/>
        <rFont val="Arial"/>
        <family val="2"/>
      </rPr>
      <t xml:space="preserve"> * 12)) - </t>
    </r>
    <r>
      <rPr>
        <b/>
        <sz val="11"/>
        <color theme="1"/>
        <rFont val="Arial"/>
        <family val="2"/>
      </rPr>
      <t>Ontleend_Bedrag</t>
    </r>
  </si>
  <si>
    <t>FInanciëringstermijn:</t>
  </si>
  <si>
    <r>
      <rPr>
        <b/>
        <sz val="11"/>
        <color theme="1"/>
        <rFont val="Arial"/>
        <family val="2"/>
      </rPr>
      <t xml:space="preserve">Financiëringstermijn </t>
    </r>
    <r>
      <rPr>
        <sz val="11"/>
        <color theme="1"/>
        <rFont val="Arial"/>
        <family val="2"/>
      </rPr>
      <t xml:space="preserve">= </t>
    </r>
    <r>
      <rPr>
        <b/>
        <sz val="11"/>
        <color theme="1"/>
        <rFont val="Arial"/>
        <family val="2"/>
      </rPr>
      <t>Termijn</t>
    </r>
  </si>
  <si>
    <t>Verzekeringen:</t>
  </si>
  <si>
    <t>Verzekeringen  = Verzekering_Diesel</t>
  </si>
  <si>
    <t>Verzekeringen  = Verzekering_Elektrisch</t>
  </si>
  <si>
    <t>Verzekeringen  = Verzekering_Waterstof</t>
  </si>
  <si>
    <t>1) geld dit enkel voor Elektrisch of ook voor HBEV, momenteel uitgegaan van HBEV incl.</t>
  </si>
  <si>
    <t>Euro</t>
  </si>
  <si>
    <t>Aantal_Snellaadsessies</t>
  </si>
  <si>
    <t>uur</t>
  </si>
  <si>
    <t>Varia:</t>
  </si>
  <si>
    <r>
      <rPr>
        <sz val="11"/>
        <color theme="1"/>
        <rFont val="Arial"/>
        <family val="2"/>
      </rPr>
      <t xml:space="preserve">ALS </t>
    </r>
    <r>
      <rPr>
        <b/>
        <sz val="11"/>
        <color theme="1"/>
        <rFont val="Arial"/>
        <family val="2"/>
      </rPr>
      <t xml:space="preserve">Aandrijving </t>
    </r>
    <r>
      <rPr>
        <sz val="11"/>
        <color theme="1"/>
        <rFont val="Arial"/>
        <family val="2"/>
      </rPr>
      <t xml:space="preserve"> = Elektrisch OF </t>
    </r>
    <r>
      <rPr>
        <b/>
        <sz val="11"/>
        <color theme="1"/>
        <rFont val="Arial"/>
        <family val="2"/>
      </rPr>
      <t>Aandrijving</t>
    </r>
    <r>
      <rPr>
        <sz val="11"/>
        <color theme="1"/>
        <rFont val="Arial"/>
        <family val="2"/>
      </rPr>
      <t xml:space="preserve"> = HBEV</t>
    </r>
  </si>
  <si>
    <r>
      <rPr>
        <sz val="11"/>
        <color theme="1"/>
        <rFont val="Arial"/>
        <family val="2"/>
      </rPr>
      <t xml:space="preserve">Lookup </t>
    </r>
    <r>
      <rPr>
        <b/>
        <sz val="11"/>
        <color theme="1"/>
        <rFont val="Arial"/>
        <family val="2"/>
      </rPr>
      <t xml:space="preserve">Aantal_Snellaadsessies </t>
    </r>
    <r>
      <rPr>
        <sz val="11"/>
        <color theme="1"/>
        <rFont val="Arial"/>
        <family val="2"/>
      </rPr>
      <t xml:space="preserve">op basis van </t>
    </r>
    <r>
      <rPr>
        <b/>
        <sz val="11"/>
        <color theme="1"/>
        <rFont val="Arial"/>
        <family val="2"/>
      </rPr>
      <t xml:space="preserve">Voertuigtype </t>
    </r>
    <r>
      <rPr>
        <sz val="11"/>
        <color theme="1"/>
        <rFont val="Arial"/>
        <family val="2"/>
      </rPr>
      <t>in VA1</t>
    </r>
  </si>
  <si>
    <r>
      <rPr>
        <sz val="11"/>
        <color theme="1"/>
        <rFont val="Arial"/>
        <family val="2"/>
      </rPr>
      <t xml:space="preserve">Lookup </t>
    </r>
    <r>
      <rPr>
        <b/>
        <sz val="11"/>
        <color theme="1"/>
        <rFont val="Arial"/>
        <family val="2"/>
      </rPr>
      <t xml:space="preserve">Tijd_Snellaadsessie </t>
    </r>
    <r>
      <rPr>
        <sz val="11"/>
        <color theme="1"/>
        <rFont val="Arial"/>
        <family val="2"/>
      </rPr>
      <t xml:space="preserve">op basis van </t>
    </r>
    <r>
      <rPr>
        <b/>
        <sz val="11"/>
        <color theme="1"/>
        <rFont val="Arial"/>
        <family val="2"/>
      </rPr>
      <t xml:space="preserve">Voertuigtype </t>
    </r>
    <r>
      <rPr>
        <sz val="11"/>
        <color theme="1"/>
        <rFont val="Arial"/>
        <family val="2"/>
      </rPr>
      <t>in VA1</t>
    </r>
  </si>
  <si>
    <r>
      <rPr>
        <b/>
        <sz val="11"/>
        <color theme="1"/>
        <rFont val="Arial"/>
        <family val="2"/>
      </rPr>
      <t xml:space="preserve">Varia </t>
    </r>
    <r>
      <rPr>
        <sz val="11"/>
        <color theme="1"/>
        <rFont val="Arial"/>
        <family val="2"/>
      </rPr>
      <t xml:space="preserve">= </t>
    </r>
    <r>
      <rPr>
        <b/>
        <sz val="11"/>
        <color theme="1"/>
        <rFont val="Arial"/>
        <family val="2"/>
      </rPr>
      <t>Aantal_Snellaadsessies</t>
    </r>
    <r>
      <rPr>
        <sz val="11"/>
        <color theme="1"/>
        <rFont val="Arial"/>
        <family val="2"/>
      </rPr>
      <t xml:space="preserve"> * </t>
    </r>
    <r>
      <rPr>
        <b/>
        <sz val="11"/>
        <color theme="1"/>
        <rFont val="Arial"/>
        <family val="2"/>
      </rPr>
      <t xml:space="preserve">Tijd_Snellaadsessie </t>
    </r>
    <r>
      <rPr>
        <sz val="11"/>
        <color theme="1"/>
        <rFont val="Arial"/>
        <family val="2"/>
      </rPr>
      <t xml:space="preserve">* </t>
    </r>
    <r>
      <rPr>
        <b/>
        <sz val="11"/>
        <color theme="1"/>
        <rFont val="Arial"/>
        <family val="2"/>
      </rPr>
      <t>Uurloon_Chauffeur *</t>
    </r>
    <r>
      <rPr>
        <sz val="11"/>
        <color theme="1"/>
        <rFont val="Arial"/>
        <family val="2"/>
      </rPr>
      <t xml:space="preserve"> </t>
    </r>
    <r>
      <rPr>
        <b/>
        <sz val="11"/>
        <color theme="1"/>
        <rFont val="Arial"/>
        <family val="2"/>
      </rPr>
      <t>Productiviteit_Jaar_Incl_Weekends</t>
    </r>
  </si>
  <si>
    <r>
      <rPr>
        <b/>
        <sz val="11"/>
        <color theme="1"/>
        <rFont val="Arial"/>
        <family val="2"/>
      </rPr>
      <t>Varia</t>
    </r>
    <r>
      <rPr>
        <sz val="11"/>
        <color theme="1"/>
        <rFont val="Arial"/>
        <family val="2"/>
      </rPr>
      <t xml:space="preserve"> = 0</t>
    </r>
  </si>
  <si>
    <t>CO2 Emissies per eenheid voor iedere aandrijfvorm</t>
  </si>
  <si>
    <r>
      <rPr>
        <sz val="11"/>
        <color theme="1"/>
        <rFont val="Aptos Narrow"/>
        <family val="2"/>
      </rPr>
      <t xml:space="preserve">ALS </t>
    </r>
    <r>
      <rPr>
        <b/>
        <sz val="11"/>
        <color theme="1"/>
        <rFont val="Aptos Narrow"/>
        <family val="2"/>
      </rPr>
      <t>voertuigtype</t>
    </r>
    <r>
      <rPr>
        <sz val="11"/>
        <color theme="1"/>
        <rFont val="Aptos Narrow"/>
        <family val="2"/>
      </rPr>
      <t xml:space="preserve"> = 1</t>
    </r>
  </si>
  <si>
    <r>
      <rPr>
        <sz val="11"/>
        <color rgb="FF000000"/>
        <rFont val="Aptos Narrow"/>
        <family val="2"/>
      </rPr>
      <t>Lookup</t>
    </r>
    <r>
      <rPr>
        <b/>
        <sz val="11"/>
        <color rgb="FF000000"/>
        <rFont val="Aptos Narrow"/>
        <family val="2"/>
      </rPr>
      <t xml:space="preserve"> emissies_per_eenheid_voertuig</t>
    </r>
    <r>
      <rPr>
        <sz val="11"/>
        <color rgb="FF000000"/>
        <rFont val="Aptos Narrow"/>
        <family val="2"/>
      </rPr>
      <t xml:space="preserve"> op basis van </t>
    </r>
    <r>
      <rPr>
        <b/>
        <sz val="11"/>
        <color rgb="FF000000"/>
        <rFont val="Aptos Narrow"/>
        <family val="2"/>
      </rPr>
      <t>aandrijving</t>
    </r>
  </si>
  <si>
    <t>NOx Emissies per eenheid voor iedere aandrijfvorm</t>
  </si>
  <si>
    <t>Aankoopprijs Laadpaal</t>
  </si>
  <si>
    <t>Aankoopprijs_Laadpaal</t>
  </si>
  <si>
    <t>De netto-prijs van de laadpaal</t>
  </si>
  <si>
    <t>Lookup AP3</t>
  </si>
  <si>
    <r>
      <rPr>
        <b/>
        <sz val="11"/>
        <color theme="1"/>
        <rFont val="Arial"/>
        <family val="2"/>
      </rPr>
      <t>Aankoopprijs_Laadpaal</t>
    </r>
    <r>
      <rPr>
        <sz val="11"/>
        <color theme="1"/>
        <rFont val="Arial"/>
        <family val="2"/>
      </rPr>
      <t xml:space="preserve">: </t>
    </r>
  </si>
  <si>
    <r>
      <rPr>
        <sz val="11"/>
        <color theme="1"/>
        <rFont val="Arial"/>
        <family val="2"/>
      </rPr>
      <t xml:space="preserve">ALS </t>
    </r>
    <r>
      <rPr>
        <b/>
        <sz val="11"/>
        <color theme="1"/>
        <rFont val="Arial"/>
        <family val="2"/>
      </rPr>
      <t>Laadpaal</t>
    </r>
    <r>
      <rPr>
        <sz val="11"/>
        <color theme="1"/>
        <rFont val="Arial"/>
        <family val="2"/>
      </rPr>
      <t xml:space="preserve"> = 1</t>
    </r>
  </si>
  <si>
    <r>
      <rPr>
        <sz val="11"/>
        <color theme="1"/>
        <rFont val="Arial"/>
        <family val="2"/>
      </rPr>
      <t xml:space="preserve">Lookup </t>
    </r>
    <r>
      <rPr>
        <b/>
        <sz val="11"/>
        <color theme="1"/>
        <rFont val="Arial"/>
        <family val="2"/>
      </rPr>
      <t xml:space="preserve">Aankoopprijs_Laadpaal </t>
    </r>
    <r>
      <rPr>
        <sz val="11"/>
        <color theme="1"/>
        <rFont val="Arial"/>
        <family val="2"/>
      </rPr>
      <t xml:space="preserve">op basis van </t>
    </r>
    <r>
      <rPr>
        <b/>
        <sz val="11"/>
        <color theme="1"/>
        <rFont val="Arial"/>
        <family val="2"/>
      </rPr>
      <t>Laadpaalcapaciteit</t>
    </r>
    <r>
      <rPr>
        <sz val="11"/>
        <color theme="1"/>
        <rFont val="Arial"/>
        <family val="2"/>
      </rPr>
      <t xml:space="preserve"> in lookuptabel AP3</t>
    </r>
  </si>
  <si>
    <t>Restwaarde Laadpaal</t>
  </si>
  <si>
    <t>Restwaarde_Laadpaal</t>
  </si>
  <si>
    <t>De restwaarde in euro van de laadpaalinstallatie</t>
  </si>
  <si>
    <t>Restwaarde_Laadpaal:</t>
  </si>
  <si>
    <r>
      <rPr>
        <sz val="11"/>
        <color theme="1"/>
        <rFont val="Arial"/>
        <family val="2"/>
      </rPr>
      <t xml:space="preserve">Lookup </t>
    </r>
    <r>
      <rPr>
        <b/>
        <sz val="11"/>
        <color theme="1"/>
        <rFont val="Arial"/>
        <family val="2"/>
      </rPr>
      <t>Aankoopprijs_Laadpaal</t>
    </r>
    <r>
      <rPr>
        <sz val="11"/>
        <color theme="1"/>
        <rFont val="Arial"/>
        <family val="2"/>
      </rPr>
      <t xml:space="preserve"> op basis van </t>
    </r>
    <r>
      <rPr>
        <b/>
        <sz val="11"/>
        <color theme="1"/>
        <rFont val="Arial"/>
        <family val="2"/>
      </rPr>
      <t xml:space="preserve">Laadpaalcapaciteit </t>
    </r>
    <r>
      <rPr>
        <sz val="11"/>
        <color theme="1"/>
        <rFont val="Arial"/>
        <family val="2"/>
      </rPr>
      <t>in AP3</t>
    </r>
  </si>
  <si>
    <r>
      <rPr>
        <b/>
        <sz val="11"/>
        <color theme="1"/>
        <rFont val="Arial"/>
        <family val="2"/>
      </rPr>
      <t xml:space="preserve">Restwaarde_Laadpaal </t>
    </r>
    <r>
      <rPr>
        <sz val="11"/>
        <color theme="1"/>
        <rFont val="Arial"/>
        <family val="2"/>
      </rPr>
      <t xml:space="preserve">= </t>
    </r>
    <r>
      <rPr>
        <b/>
        <sz val="11"/>
        <color theme="1"/>
        <rFont val="Arial"/>
        <family val="2"/>
      </rPr>
      <t xml:space="preserve">Aankoopprijs_Laadpaal </t>
    </r>
    <r>
      <rPr>
        <sz val="11"/>
        <color theme="1"/>
        <rFont val="Arial"/>
        <family val="2"/>
      </rPr>
      <t xml:space="preserve"> * </t>
    </r>
    <r>
      <rPr>
        <b/>
        <sz val="11"/>
        <color theme="1"/>
        <rFont val="Arial"/>
        <family val="2"/>
      </rPr>
      <t>Restwaarde_Laadpaal_%</t>
    </r>
  </si>
  <si>
    <r>
      <rPr>
        <b/>
        <sz val="11"/>
        <color theme="1"/>
        <rFont val="Arial"/>
        <family val="2"/>
      </rPr>
      <t>Restwaarde_Laadpaal</t>
    </r>
    <r>
      <rPr>
        <sz val="11"/>
        <color theme="1"/>
        <rFont val="Arial"/>
        <family val="2"/>
      </rPr>
      <t xml:space="preserve"> = 0</t>
    </r>
  </si>
  <si>
    <t>Levensduur Laadpaal</t>
  </si>
  <si>
    <t>Afschrijftermijn Laadpaal</t>
  </si>
  <si>
    <t>Levensduur laadpaal:</t>
  </si>
  <si>
    <r>
      <rPr>
        <sz val="11"/>
        <color theme="1"/>
        <rFont val="Arial"/>
        <family val="2"/>
      </rPr>
      <t xml:space="preserve">ALS </t>
    </r>
    <r>
      <rPr>
        <b/>
        <sz val="11"/>
        <color theme="1"/>
        <rFont val="Arial"/>
        <family val="2"/>
      </rPr>
      <t xml:space="preserve">Laadpaal </t>
    </r>
    <r>
      <rPr>
        <sz val="11"/>
        <color theme="1"/>
        <rFont val="Arial"/>
        <family val="2"/>
      </rPr>
      <t xml:space="preserve"> = 1</t>
    </r>
  </si>
  <si>
    <r>
      <rPr>
        <b/>
        <sz val="11"/>
        <color theme="1"/>
        <rFont val="Arial"/>
        <family val="2"/>
      </rPr>
      <t>Levensduur Laadpaal</t>
    </r>
    <r>
      <rPr>
        <sz val="11"/>
        <color theme="1"/>
        <rFont val="Arial"/>
        <family val="2"/>
      </rPr>
      <t xml:space="preserve"> = </t>
    </r>
    <r>
      <rPr>
        <b/>
        <sz val="11"/>
        <color theme="1"/>
        <rFont val="Arial"/>
        <family val="2"/>
      </rPr>
      <t>Afschrijftermijn_Laadpaal</t>
    </r>
  </si>
  <si>
    <t>Aankoopprijs_Opslag</t>
  </si>
  <si>
    <t>De netto-prijs van het opslag</t>
  </si>
  <si>
    <t>Lookup AP2</t>
  </si>
  <si>
    <t>Aankoopprijs_Opslag:</t>
  </si>
  <si>
    <r>
      <rPr>
        <sz val="11"/>
        <color theme="1"/>
        <rFont val="Arial"/>
        <family val="2"/>
      </rPr>
      <t xml:space="preserve">ALS </t>
    </r>
    <r>
      <rPr>
        <b/>
        <sz val="11"/>
        <color theme="1"/>
        <rFont val="Arial"/>
        <family val="2"/>
      </rPr>
      <t>Aandrijving</t>
    </r>
    <r>
      <rPr>
        <sz val="11"/>
        <color theme="1"/>
        <rFont val="Arial"/>
        <family val="2"/>
      </rPr>
      <t xml:space="preserve"> =/= Diesel</t>
    </r>
  </si>
  <si>
    <r>
      <rPr>
        <sz val="11"/>
        <color theme="1"/>
        <rFont val="Arial"/>
        <family val="2"/>
      </rPr>
      <t>Lookup</t>
    </r>
    <r>
      <rPr>
        <b/>
        <sz val="11"/>
        <color theme="1"/>
        <rFont val="Arial"/>
        <family val="2"/>
      </rPr>
      <t xml:space="preserve"> Aankoopprijs_Opslag</t>
    </r>
    <r>
      <rPr>
        <sz val="11"/>
        <color theme="1"/>
        <rFont val="Arial"/>
        <family val="2"/>
      </rPr>
      <t xml:space="preserve"> op basis van </t>
    </r>
    <r>
      <rPr>
        <b/>
        <sz val="11"/>
        <color theme="1"/>
        <rFont val="Arial"/>
        <family val="2"/>
      </rPr>
      <t xml:space="preserve">Voertuigtype </t>
    </r>
    <r>
      <rPr>
        <sz val="11"/>
        <color theme="1"/>
        <rFont val="Arial"/>
        <family val="2"/>
      </rPr>
      <t xml:space="preserve">en </t>
    </r>
    <r>
      <rPr>
        <b/>
        <sz val="11"/>
        <color theme="1"/>
        <rFont val="Arial"/>
        <family val="2"/>
      </rPr>
      <t>Aandrijving</t>
    </r>
    <r>
      <rPr>
        <sz val="11"/>
        <color theme="1"/>
        <rFont val="Arial"/>
        <family val="2"/>
      </rPr>
      <t xml:space="preserve"> in lookuptabel AP2</t>
    </r>
  </si>
  <si>
    <r>
      <rPr>
        <b/>
        <sz val="11"/>
        <color theme="1"/>
        <rFont val="Arial"/>
        <family val="2"/>
      </rPr>
      <t xml:space="preserve">Aankoopprijs_Opslag </t>
    </r>
    <r>
      <rPr>
        <sz val="11"/>
        <color theme="1"/>
        <rFont val="Arial"/>
        <family val="2"/>
      </rPr>
      <t>= 0</t>
    </r>
  </si>
  <si>
    <t>De percentuele restwaarde van de Batterij</t>
  </si>
  <si>
    <t>De percentuele restwaarde van de Fuel cell</t>
  </si>
  <si>
    <t>Restwaarde_Opslag</t>
  </si>
  <si>
    <t>De restwaarde in euro van de energieopslag</t>
  </si>
  <si>
    <t>Restwaarde_Opslag:</t>
  </si>
  <si>
    <r>
      <rPr>
        <sz val="11"/>
        <color theme="1"/>
        <rFont val="Arial"/>
        <family val="2"/>
      </rPr>
      <t xml:space="preserve">ALS </t>
    </r>
    <r>
      <rPr>
        <b/>
        <sz val="11"/>
        <color theme="1"/>
        <rFont val="Arial"/>
        <family val="2"/>
      </rPr>
      <t xml:space="preserve">Aandrijving </t>
    </r>
    <r>
      <rPr>
        <sz val="11"/>
        <color theme="1"/>
        <rFont val="Arial"/>
        <family val="2"/>
      </rPr>
      <t>=/= Diesel</t>
    </r>
  </si>
  <si>
    <r>
      <rPr>
        <sz val="11"/>
        <color theme="1"/>
        <rFont val="Arial"/>
        <family val="2"/>
      </rPr>
      <t xml:space="preserve">Lookup </t>
    </r>
    <r>
      <rPr>
        <b/>
        <sz val="11"/>
        <color theme="1"/>
        <rFont val="Arial"/>
        <family val="2"/>
      </rPr>
      <t>Aankoopprijs_Opslag</t>
    </r>
    <r>
      <rPr>
        <sz val="11"/>
        <color theme="1"/>
        <rFont val="Arial"/>
        <family val="2"/>
      </rPr>
      <t xml:space="preserve"> op basis van </t>
    </r>
    <r>
      <rPr>
        <b/>
        <sz val="11"/>
        <color theme="1"/>
        <rFont val="Arial"/>
        <family val="2"/>
      </rPr>
      <t>Voertuigtype</t>
    </r>
    <r>
      <rPr>
        <sz val="11"/>
        <color theme="1"/>
        <rFont val="Arial"/>
        <family val="2"/>
      </rPr>
      <t xml:space="preserve"> en</t>
    </r>
    <r>
      <rPr>
        <b/>
        <sz val="11"/>
        <color theme="1"/>
        <rFont val="Arial"/>
        <family val="2"/>
      </rPr>
      <t xml:space="preserve"> Aandrijving </t>
    </r>
    <r>
      <rPr>
        <sz val="11"/>
        <color theme="1"/>
        <rFont val="Arial"/>
        <family val="2"/>
      </rPr>
      <t>in AP2</t>
    </r>
  </si>
  <si>
    <r>
      <rPr>
        <sz val="11"/>
        <color theme="1"/>
        <rFont val="Arial"/>
        <family val="2"/>
      </rPr>
      <t xml:space="preserve">ALS </t>
    </r>
    <r>
      <rPr>
        <b/>
        <sz val="11"/>
        <color theme="1"/>
        <rFont val="Arial"/>
        <family val="2"/>
      </rPr>
      <t xml:space="preserve">Aandrijving </t>
    </r>
    <r>
      <rPr>
        <sz val="11"/>
        <color theme="1"/>
        <rFont val="Arial"/>
        <family val="2"/>
      </rPr>
      <t xml:space="preserve"> = H2ICE</t>
    </r>
  </si>
  <si>
    <r>
      <rPr>
        <b/>
        <sz val="11"/>
        <color theme="1"/>
        <rFont val="Arial"/>
        <family val="2"/>
      </rPr>
      <t xml:space="preserve">Restwaarde_Opslag </t>
    </r>
    <r>
      <rPr>
        <sz val="11"/>
        <color theme="1"/>
        <rFont val="Arial"/>
        <family val="2"/>
      </rPr>
      <t xml:space="preserve">= </t>
    </r>
    <r>
      <rPr>
        <b/>
        <sz val="11"/>
        <color theme="1"/>
        <rFont val="Arial"/>
        <family val="2"/>
      </rPr>
      <t>Aankoopprijs_Opslag * Restwaarde_Fuelcell_%</t>
    </r>
  </si>
  <si>
    <r>
      <rPr>
        <b/>
        <sz val="11"/>
        <color theme="1"/>
        <rFont val="Arial"/>
        <family val="2"/>
      </rPr>
      <t xml:space="preserve">Restwaarde_Opslag </t>
    </r>
    <r>
      <rPr>
        <sz val="11"/>
        <color theme="1"/>
        <rFont val="Arial"/>
        <family val="2"/>
      </rPr>
      <t xml:space="preserve">= </t>
    </r>
    <r>
      <rPr>
        <b/>
        <sz val="11"/>
        <color theme="1"/>
        <rFont val="Arial"/>
        <family val="2"/>
      </rPr>
      <t>Aankoopprijs_Opslag * Restwaarde_Batterij_%</t>
    </r>
  </si>
  <si>
    <r>
      <rPr>
        <b/>
        <sz val="11"/>
        <color theme="1"/>
        <rFont val="Arial"/>
        <family val="2"/>
      </rPr>
      <t xml:space="preserve">Restwaarde_Opslag </t>
    </r>
    <r>
      <rPr>
        <sz val="11"/>
        <color theme="1"/>
        <rFont val="Arial"/>
        <family val="2"/>
      </rPr>
      <t>= 0</t>
    </r>
  </si>
  <si>
    <t>Afschrijftermijn Batterij</t>
  </si>
  <si>
    <t>Afschrijftermijn Fuelcell</t>
  </si>
  <si>
    <r>
      <rPr>
        <sz val="11"/>
        <color theme="1"/>
        <rFont val="Arial"/>
        <family val="2"/>
      </rPr>
      <t xml:space="preserve">ALS </t>
    </r>
    <r>
      <rPr>
        <b/>
        <sz val="11"/>
        <color theme="1"/>
        <rFont val="Arial"/>
        <family val="2"/>
      </rPr>
      <t>Aandrijving</t>
    </r>
    <r>
      <rPr>
        <sz val="11"/>
        <color theme="1"/>
        <rFont val="Arial"/>
        <family val="2"/>
      </rPr>
      <t xml:space="preserve">  = Elektrisch OF ALS </t>
    </r>
    <r>
      <rPr>
        <b/>
        <sz val="11"/>
        <color theme="1"/>
        <rFont val="Arial"/>
        <family val="2"/>
      </rPr>
      <t>Aandrijving</t>
    </r>
    <r>
      <rPr>
        <sz val="11"/>
        <color theme="1"/>
        <rFont val="Arial"/>
        <family val="2"/>
      </rPr>
      <t xml:space="preserve">  = HBEV</t>
    </r>
  </si>
  <si>
    <r>
      <rPr>
        <b/>
        <sz val="11"/>
        <color theme="1"/>
        <rFont val="Arial"/>
        <family val="2"/>
      </rPr>
      <t>Levensduur</t>
    </r>
    <r>
      <rPr>
        <sz val="11"/>
        <color theme="1"/>
        <rFont val="Arial"/>
        <family val="2"/>
      </rPr>
      <t xml:space="preserve"> = </t>
    </r>
    <r>
      <rPr>
        <b/>
        <sz val="11"/>
        <color theme="1"/>
        <rFont val="Arial"/>
        <family val="2"/>
      </rPr>
      <t>Afschrijftermijn_Batterij</t>
    </r>
  </si>
  <si>
    <r>
      <rPr>
        <b/>
        <sz val="11"/>
        <color theme="1"/>
        <rFont val="Arial"/>
        <family val="2"/>
      </rPr>
      <t>Levensduur</t>
    </r>
    <r>
      <rPr>
        <sz val="11"/>
        <color theme="1"/>
        <rFont val="Arial"/>
        <family val="2"/>
      </rPr>
      <t xml:space="preserve"> = </t>
    </r>
    <r>
      <rPr>
        <b/>
        <sz val="11"/>
        <color theme="1"/>
        <rFont val="Arial"/>
        <family val="2"/>
      </rPr>
      <t>Afschrijftermijn_Fuelcell</t>
    </r>
  </si>
  <si>
    <r>
      <rPr>
        <b/>
        <sz val="11"/>
        <color theme="1"/>
        <rFont val="Arial"/>
        <family val="2"/>
      </rPr>
      <t>Levensduur</t>
    </r>
    <r>
      <rPr>
        <sz val="11"/>
        <color theme="1"/>
        <rFont val="Arial"/>
        <family val="2"/>
      </rPr>
      <t xml:space="preserve"> = 1</t>
    </r>
  </si>
  <si>
    <t>LZV's</t>
  </si>
  <si>
    <t>De gemiddelde belading van het voertuig</t>
  </si>
  <si>
    <t>Voertuig_Bovengrens</t>
  </si>
  <si>
    <t>De ondergrens van het gewicht van de voertuigcategorie</t>
  </si>
  <si>
    <t>De prijs van elektriciteit per kWh met ERS</t>
  </si>
  <si>
    <t>id</t>
  </si>
  <si>
    <t>beschrijving</t>
  </si>
  <si>
    <t>aankoopprijs_laadpaal</t>
  </si>
  <si>
    <t>restwaarde_laadpaal</t>
  </si>
  <si>
    <t>levensduur_laadpaal</t>
  </si>
  <si>
    <t>Levensduur laadpal</t>
  </si>
  <si>
    <t>type</t>
  </si>
  <si>
    <t>waarde</t>
  </si>
  <si>
    <t>afschrijftermijn_Diesel</t>
  </si>
  <si>
    <t>afschrijftermijn_BEV</t>
  </si>
  <si>
    <t>afschrijftermijn_HBEV</t>
  </si>
  <si>
    <t>afschrijftermijn_H2ICE</t>
  </si>
  <si>
    <t>afschrijftermijn_Batterij</t>
  </si>
  <si>
    <t>afschrijftermijn_Fuelcell</t>
  </si>
  <si>
    <t>afschrijftermijn_Laadpaal</t>
  </si>
  <si>
    <t>aankoopprijs_bev</t>
  </si>
  <si>
    <t>restwaarde_voertuig</t>
  </si>
  <si>
    <t>restwaarde_batterij</t>
  </si>
  <si>
    <t>restwaarde_fuelcell</t>
  </si>
  <si>
    <t>aanvraag_AanZET</t>
  </si>
  <si>
    <t>aanvraag_SWiM</t>
  </si>
  <si>
    <t>ondernemingsgrootte</t>
  </si>
  <si>
    <t>MIA</t>
  </si>
  <si>
    <t>aanvraag_MIA</t>
  </si>
  <si>
    <t>True Flase</t>
  </si>
  <si>
    <t>eenheid</t>
  </si>
  <si>
    <t>aanzet_subsidie_go</t>
  </si>
  <si>
    <t>aanzet_subsidie_mgo</t>
  </si>
  <si>
    <t>aanzet_subsidie_ko</t>
  </si>
  <si>
    <t>Moet MIA meegenomen worden in de berekening</t>
  </si>
  <si>
    <t>ETS_Waarde</t>
  </si>
  <si>
    <t>De extra onkost per eenheid diesel door de ETS-richtlijn</t>
  </si>
  <si>
    <t>verbruik_diesel_koelinstallatie</t>
  </si>
  <si>
    <t>verbruik_elektriciteit_koelinstallatie</t>
  </si>
  <si>
    <t>verbruik_hbev_koelinstallatie</t>
  </si>
  <si>
    <t>verbruik_h2ice_koelinstallatie</t>
  </si>
  <si>
    <t>verbruik_diesel_kraakinstallatie</t>
  </si>
  <si>
    <t>verbruik_elektriciteit_kraakinstallatie</t>
  </si>
  <si>
    <t>verbruik_hbev_kraakinstallatie</t>
  </si>
  <si>
    <t>verbruik_h2ice_kraakinstallatie</t>
  </si>
  <si>
    <t>verbruik_diesel_laadkraan</t>
  </si>
  <si>
    <t>verbruik_elektriciteit_laadkraan</t>
  </si>
  <si>
    <t>verbruik_hbev_laadkraan</t>
  </si>
  <si>
    <t>verbruik_h2ice_laadkraan</t>
  </si>
  <si>
    <t>verbruik_diesel_diverse</t>
  </si>
  <si>
    <t>verbruik_elektriciteit_diverse</t>
  </si>
  <si>
    <t>verbruik_hbev_diverse</t>
  </si>
  <si>
    <t>verbruik_h2ice_diverse</t>
  </si>
  <si>
    <t>Onderhoud_perkm_diesel</t>
  </si>
  <si>
    <t>Onderhoud_perkm_bev</t>
  </si>
  <si>
    <t>Onderhoud_perkm_hbev</t>
  </si>
  <si>
    <t>Onderhoud_perkm_h2ice</t>
  </si>
  <si>
    <t>OnderhoudH2ICE-voertuig [€/km]</t>
  </si>
  <si>
    <t>Reparatie_perjaar_diesel</t>
  </si>
  <si>
    <t>Reparatie_perjaar_bev</t>
  </si>
  <si>
    <t>Reparatie_perjaar_hbev</t>
  </si>
  <si>
    <t>Reparatie_perjaar_h2ice</t>
  </si>
  <si>
    <t>Reparaties H2ICE-voertuig [€/jaar]</t>
  </si>
  <si>
    <t>Prijs_Diesel_Klant</t>
  </si>
  <si>
    <t>HVO100</t>
  </si>
  <si>
    <t>Gebruik HVO100</t>
  </si>
  <si>
    <t>B30</t>
  </si>
  <si>
    <t>Gebruik B30</t>
  </si>
  <si>
    <t>belastingen_vanaf_2026</t>
  </si>
  <si>
    <t>of het belastingensysteem vanaf 2026 gebruikt moet worden</t>
  </si>
  <si>
    <t>eurovignet_waterstof_tot_2026</t>
  </si>
  <si>
    <t>wegenbelasting_diesel_tot_2026</t>
  </si>
  <si>
    <t>wegenbelasting_elektrisch_tot_2026</t>
  </si>
  <si>
    <t>wegenbelasting_waterstof_tot_2026</t>
  </si>
  <si>
    <t>wegenbelasting_diesel_vanaf_2026</t>
  </si>
  <si>
    <t>wegenbelasting_elektrisch_vanaf_2026</t>
  </si>
  <si>
    <t>wegenbelasting_waterstof_vanaf_2026</t>
  </si>
  <si>
    <t>eurovignet_diesel_tot_2026</t>
  </si>
  <si>
    <t>eurovignet_elektrisch_tot_2026</t>
  </si>
  <si>
    <t>vrachtwagenheffing_diesel_vanaf_2026</t>
  </si>
  <si>
    <t>vrachtwagenheffing_elektrisch_vanaf_2026</t>
  </si>
  <si>
    <t>vrachtwagenheffing_waterstof_vanaf_2026</t>
  </si>
  <si>
    <t>Aantal_snellaadsessies</t>
  </si>
  <si>
    <t>Emissies</t>
  </si>
  <si>
    <t>emissies_co2_per_kwh_groen</t>
  </si>
  <si>
    <t>emissies_nox_per_kwh_groen</t>
  </si>
  <si>
    <t>emissies_pm_per_kwh_groen</t>
  </si>
  <si>
    <t>Gebruik_Groene_Stroom</t>
  </si>
  <si>
    <t>Of groene stroom gebruikt wordt bij het depot laden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</si>
</sst>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6" formatCode="&quot;€&quot;\ #,##0;[Red]&quot;€&quot;\ \-#,##0"/>
    <numFmt numFmtId="44" formatCode="_ &quot;€&quot;\ * #,##0.00_ ;_ &quot;€&quot;\ * \-#,##0.00_ ;_ &quot;€&quot;\ * &quot;-&quot;??_ ;_ @_ "/>
    <numFmt numFmtId="164" formatCode="_-* #,##0.00\ &quot;€&quot;_-;\-* #,##0.00\ &quot;€&quot;_-;_-* &quot;-&quot;??\ &quot;€&quot;_-;_-@"/>
    <numFmt numFmtId="165" formatCode="_ &quot;€&quot;\ * #,##0_ ;_ &quot;€&quot;\ * \-#,##0_ ;_ &quot;€&quot;\ * &quot;-&quot;??_ ;_ @_ "/>
  </numFmts>
  <fonts count="43">
    <font>
      <sz val="11"/>
      <color theme="1"/>
      <name val="Aptos Narrow"/>
      <scheme val="minor"/>
    </font>
    <font>
      <sz val="11"/>
      <color theme="1"/>
      <name val="Aptos Narrow"/>
      <family val="2"/>
      <scheme val="minor"/>
    </font>
    <font>
      <b/>
      <sz val="15"/>
      <color rgb="FF0E2841"/>
      <name val="Aptos Narrow"/>
      <family val="2"/>
    </font>
    <font>
      <sz val="11"/>
      <color theme="1"/>
      <name val="Aptos Narrow"/>
      <family val="2"/>
      <scheme val="minor"/>
    </font>
    <font>
      <sz val="11"/>
      <color theme="1"/>
      <name val="Aptos Narrow"/>
      <family val="2"/>
    </font>
    <font>
      <sz val="11"/>
      <color theme="1"/>
      <name val="Arial"/>
      <family val="2"/>
    </font>
    <font>
      <b/>
      <sz val="15"/>
      <color rgb="FF0E2841"/>
      <name val="Arial"/>
      <family val="2"/>
    </font>
    <font>
      <sz val="11"/>
      <name val="Aptos Narrow"/>
      <family val="2"/>
    </font>
    <font>
      <b/>
      <sz val="10"/>
      <color theme="1"/>
      <name val="Play"/>
    </font>
    <font>
      <b/>
      <sz val="11"/>
      <color theme="1"/>
      <name val="Aptos Narrow"/>
      <family val="2"/>
    </font>
    <font>
      <sz val="10"/>
      <color theme="1"/>
      <name val="Play"/>
    </font>
    <font>
      <b/>
      <sz val="11"/>
      <color theme="1"/>
      <name val="Arial"/>
      <family val="2"/>
    </font>
    <font>
      <b/>
      <sz val="11"/>
      <color theme="1"/>
      <name val="Aptos Narrow"/>
      <family val="2"/>
      <scheme val="minor"/>
    </font>
    <font>
      <sz val="11"/>
      <color rgb="FFFF0000"/>
      <name val="Arial"/>
      <family val="2"/>
    </font>
    <font>
      <sz val="11"/>
      <color theme="1"/>
      <name val="Calibri"/>
      <family val="2"/>
    </font>
    <font>
      <sz val="11"/>
      <color rgb="FF000000"/>
      <name val="Aptos Narrow"/>
      <family val="2"/>
    </font>
    <font>
      <b/>
      <sz val="13"/>
      <color rgb="FF0E2841"/>
      <name val="Aptos Narrow"/>
      <family val="2"/>
    </font>
    <font>
      <sz val="11"/>
      <color rgb="FFFF0000"/>
      <name val="Aptos Narrow"/>
      <family val="2"/>
    </font>
    <font>
      <strike/>
      <sz val="11"/>
      <color theme="1"/>
      <name val="Arial"/>
      <family val="2"/>
    </font>
    <font>
      <sz val="12"/>
      <color rgb="FF53565A"/>
      <name val="&quot;Volvo Novum Regular&quot;"/>
    </font>
    <font>
      <sz val="12"/>
      <color rgb="FF222B54"/>
      <name val="Marine"/>
    </font>
    <font>
      <sz val="10"/>
      <color theme="1"/>
      <name val="Arial"/>
      <family val="2"/>
    </font>
    <font>
      <b/>
      <sz val="10"/>
      <color theme="1"/>
      <name val="Arial"/>
      <family val="2"/>
    </font>
    <font>
      <sz val="11"/>
      <color rgb="FF000000"/>
      <name val="Arial"/>
      <family val="2"/>
    </font>
    <font>
      <b/>
      <sz val="11"/>
      <color rgb="FF000000"/>
      <name val="Arial"/>
      <family val="2"/>
    </font>
    <font>
      <b/>
      <sz val="11"/>
      <color theme="5"/>
      <name val="Aptos Narrow"/>
      <family val="2"/>
    </font>
    <font>
      <b/>
      <sz val="11"/>
      <color rgb="FF000000"/>
      <name val="Aptos Narrow"/>
      <family val="2"/>
    </font>
    <font>
      <sz val="11"/>
      <color theme="1"/>
      <name val="Aptos Narrow"/>
      <family val="2"/>
      <scheme val="major"/>
    </font>
    <font>
      <b/>
      <sz val="10"/>
      <color theme="1"/>
      <name val="Aptos Narrow"/>
      <family val="2"/>
      <scheme val="major"/>
    </font>
    <font>
      <b/>
      <sz val="11"/>
      <color theme="1"/>
      <name val="Aptos Narrow"/>
      <family val="2"/>
      <scheme val="major"/>
    </font>
    <font>
      <sz val="10"/>
      <color theme="1"/>
      <name val="Aptos Narrow"/>
      <family val="2"/>
      <scheme val="major"/>
    </font>
    <font>
      <sz val="11"/>
      <color rgb="FFFF0000"/>
      <name val="Aptos Narrow"/>
      <family val="2"/>
      <scheme val="major"/>
    </font>
    <font>
      <b/>
      <sz val="10"/>
      <color rgb="FFFFFFFF"/>
      <name val="Aptos Narrow"/>
      <family val="2"/>
      <scheme val="major"/>
    </font>
    <font>
      <b/>
      <sz val="10"/>
      <color theme="0"/>
      <name val="Aptos Narrow"/>
      <family val="2"/>
      <scheme val="major"/>
    </font>
    <font>
      <sz val="10"/>
      <color rgb="FF0070C0"/>
      <name val="Aptos Narrow"/>
      <family val="2"/>
      <scheme val="major"/>
    </font>
    <font>
      <sz val="10"/>
      <color rgb="FFFF0000"/>
      <name val="Aptos Narrow"/>
      <family val="2"/>
      <scheme val="major"/>
    </font>
    <font>
      <sz val="10"/>
      <color rgb="FF000000"/>
      <name val="Aptos Narrow"/>
      <family val="2"/>
      <scheme val="major"/>
    </font>
    <font>
      <sz val="11"/>
      <color rgb="FF000000"/>
      <name val="Aptos Narrow"/>
      <family val="2"/>
      <scheme val="major"/>
    </font>
    <font>
      <sz val="11"/>
      <color rgb="FF0070C0"/>
      <name val="Aptos Narrow"/>
      <family val="2"/>
      <scheme val="major"/>
    </font>
    <font>
      <i/>
      <sz val="11"/>
      <color theme="1"/>
      <name val="Aptos Narrow"/>
      <family val="2"/>
      <scheme val="major"/>
    </font>
    <font>
      <sz val="10"/>
      <name val="Aptos Narrow"/>
      <family val="2"/>
      <scheme val="major"/>
    </font>
    <font>
      <b/>
      <sz val="11"/>
      <color rgb="FFFF0000"/>
      <name val="Aptos Narrow"/>
      <family val="2"/>
      <scheme val="major"/>
    </font>
    <font>
      <sz val="10"/>
      <color rgb="FF000000"/>
      <name val="Aptos Narrow"/>
      <family val="2"/>
      <scheme val="minor"/>
    </font>
  </fonts>
  <fills count="16">
    <fill>
      <patternFill patternType="none"/>
    </fill>
    <fill>
      <patternFill patternType="gray125"/>
    </fill>
    <fill>
      <patternFill patternType="solid">
        <fgColor rgb="FFC1E4F5"/>
        <bgColor rgb="FFC1E4F5"/>
      </patternFill>
    </fill>
    <fill>
      <patternFill patternType="solid">
        <fgColor rgb="FFC1F0C8"/>
        <bgColor rgb="FFC1F0C8"/>
      </patternFill>
    </fill>
    <fill>
      <patternFill patternType="solid">
        <fgColor rgb="FFFAE2D5"/>
        <bgColor rgb="FFFAE2D5"/>
      </patternFill>
    </fill>
    <fill>
      <patternFill patternType="solid">
        <fgColor rgb="FFDBE9F7"/>
        <bgColor rgb="FFDBE9F7"/>
      </patternFill>
    </fill>
    <fill>
      <patternFill patternType="solid">
        <fgColor rgb="FFFFFF00"/>
        <bgColor rgb="FFFFFF00"/>
      </patternFill>
    </fill>
    <fill>
      <patternFill patternType="solid">
        <fgColor rgb="FFE63329"/>
        <bgColor rgb="FFE63329"/>
      </patternFill>
    </fill>
    <fill>
      <patternFill patternType="solid">
        <fgColor rgb="FFFFFFFF"/>
        <bgColor rgb="FFFFFFFF"/>
      </patternFill>
    </fill>
    <fill>
      <patternFill patternType="solid">
        <fgColor rgb="FFF6C6AC"/>
        <bgColor rgb="FFF6C6AC"/>
      </patternFill>
    </fill>
    <fill>
      <patternFill patternType="solid">
        <fgColor theme="0"/>
        <bgColor theme="0"/>
      </patternFill>
    </fill>
    <fill>
      <patternFill patternType="solid">
        <fgColor rgb="FFFFFF00"/>
        <bgColor indexed="64"/>
      </patternFill>
    </fill>
    <fill>
      <patternFill patternType="solid">
        <fgColor rgb="FFC00000"/>
        <bgColor rgb="FFE63329"/>
      </patternFill>
    </fill>
    <fill>
      <patternFill patternType="solid">
        <fgColor rgb="FFFFFF00"/>
        <bgColor rgb="FFFFFFFF"/>
      </patternFill>
    </fill>
    <fill>
      <patternFill patternType="solid">
        <fgColor rgb="FFFFFF00"/>
        <bgColor theme="0"/>
      </patternFill>
    </fill>
    <fill>
      <patternFill patternType="solid">
        <fgColor rgb="FFD9F2D0"/>
        <bgColor rgb="FFD9F2D0"/>
      </patternFill>
    </fill>
  </fills>
  <borders count="7">
    <border>
      <left/>
      <right/>
      <top/>
      <bottom/>
      <diagonal/>
    </border>
    <border>
      <left/>
      <right/>
      <top/>
      <bottom style="thick">
        <color theme="4"/>
      </bottom>
      <diagonal/>
    </border>
    <border>
      <left/>
      <right/>
      <top/>
      <bottom/>
      <diagonal/>
    </border>
    <border>
      <left/>
      <right/>
      <top/>
      <bottom style="thin">
        <color rgb="FF000000"/>
      </bottom>
      <diagonal/>
    </border>
    <border>
      <left/>
      <right/>
      <top/>
      <bottom style="thick">
        <color rgb="FF64BDE6"/>
      </bottom>
      <diagonal/>
    </border>
    <border>
      <left/>
      <right/>
      <top style="thick">
        <color rgb="FF64BDE6"/>
      </top>
      <bottom style="thin">
        <color rgb="FF000000"/>
      </bottom>
      <diagonal/>
    </border>
    <border>
      <left/>
      <right/>
      <top style="medium">
        <color rgb="FF000000"/>
      </top>
      <bottom/>
      <diagonal/>
    </border>
  </borders>
  <cellStyleXfs count="1">
    <xf numFmtId="0" fontId="0" fillId="0" borderId="0"/>
  </cellStyleXfs>
  <cellXfs count="124">
    <xf numFmtId="0" fontId="0" fillId="0" borderId="0" xfId="0"/>
    <xf numFmtId="0" fontId="2" fillId="0" borderId="1" xfId="0" applyFont="1" applyBorder="1"/>
    <xf numFmtId="0" fontId="3" fillId="0" borderId="0" xfId="0" applyFont="1"/>
    <xf numFmtId="0" fontId="4" fillId="0" borderId="0" xfId="0" quotePrefix="1" applyFont="1"/>
    <xf numFmtId="0" fontId="5" fillId="0" borderId="0" xfId="0" quotePrefix="1" applyFont="1"/>
    <xf numFmtId="0" fontId="5" fillId="0" borderId="0" xfId="0" applyFont="1"/>
    <xf numFmtId="0" fontId="4" fillId="2" borderId="0" xfId="0" applyFont="1" applyFill="1"/>
    <xf numFmtId="0" fontId="4" fillId="0" borderId="0" xfId="0" quotePrefix="1" applyFont="1" applyAlignment="1">
      <alignment horizontal="center"/>
    </xf>
    <xf numFmtId="0" fontId="5" fillId="2" borderId="0" xfId="0" applyFont="1" applyFill="1"/>
    <xf numFmtId="0" fontId="4" fillId="0" borderId="0" xfId="0" applyFont="1" applyAlignment="1">
      <alignment wrapText="1"/>
    </xf>
    <xf numFmtId="0" fontId="4" fillId="0" borderId="0" xfId="0" applyFont="1"/>
    <xf numFmtId="0" fontId="6" fillId="0" borderId="1" xfId="0" applyFont="1" applyBorder="1"/>
    <xf numFmtId="0" fontId="4" fillId="0" borderId="3" xfId="0" applyFont="1" applyBorder="1"/>
    <xf numFmtId="0" fontId="11" fillId="0" borderId="0" xfId="0" applyFont="1"/>
    <xf numFmtId="0" fontId="5" fillId="0" borderId="0" xfId="0" applyFont="1" applyAlignment="1">
      <alignment horizontal="left"/>
    </xf>
    <xf numFmtId="0" fontId="9" fillId="0" borderId="0" xfId="0" applyFont="1"/>
    <xf numFmtId="0" fontId="4" fillId="0" borderId="0" xfId="0" applyFont="1" applyAlignment="1">
      <alignment horizontal="left"/>
    </xf>
    <xf numFmtId="0" fontId="10" fillId="0" borderId="0" xfId="0" applyFont="1"/>
    <xf numFmtId="10" fontId="4" fillId="0" borderId="0" xfId="0" applyNumberFormat="1" applyFont="1" applyAlignment="1">
      <alignment horizontal="left"/>
    </xf>
    <xf numFmtId="164" fontId="4" fillId="0" borderId="0" xfId="0" applyNumberFormat="1" applyFont="1" applyAlignment="1">
      <alignment horizontal="left"/>
    </xf>
    <xf numFmtId="0" fontId="8" fillId="0" borderId="0" xfId="0" applyFont="1"/>
    <xf numFmtId="9" fontId="4" fillId="0" borderId="0" xfId="0" applyNumberFormat="1" applyFont="1" applyAlignment="1">
      <alignment horizontal="left"/>
    </xf>
    <xf numFmtId="0" fontId="12" fillId="0" borderId="0" xfId="0" applyFont="1"/>
    <xf numFmtId="0" fontId="13" fillId="0" borderId="0" xfId="0" applyFont="1"/>
    <xf numFmtId="9" fontId="5" fillId="0" borderId="0" xfId="0" applyNumberFormat="1" applyFont="1"/>
    <xf numFmtId="165" fontId="14" fillId="0" borderId="0" xfId="0" applyNumberFormat="1" applyFont="1" applyAlignment="1">
      <alignment horizontal="right"/>
    </xf>
    <xf numFmtId="0" fontId="15" fillId="0" borderId="0" xfId="0" applyFont="1"/>
    <xf numFmtId="0" fontId="14" fillId="0" borderId="0" xfId="0" applyFont="1"/>
    <xf numFmtId="0" fontId="14" fillId="0" borderId="0" xfId="0" applyFont="1" applyAlignment="1">
      <alignment horizontal="right"/>
    </xf>
    <xf numFmtId="0" fontId="3" fillId="8" borderId="0" xfId="0" applyFont="1" applyFill="1"/>
    <xf numFmtId="0" fontId="16" fillId="0" borderId="4" xfId="0" applyFont="1" applyBorder="1"/>
    <xf numFmtId="0" fontId="4" fillId="0" borderId="5" xfId="0" applyFont="1" applyBorder="1"/>
    <xf numFmtId="0" fontId="17" fillId="0" borderId="0" xfId="0" applyFont="1"/>
    <xf numFmtId="0" fontId="4" fillId="0" borderId="6" xfId="0" applyFont="1" applyBorder="1"/>
    <xf numFmtId="9" fontId="4" fillId="0" borderId="0" xfId="0" quotePrefix="1" applyNumberFormat="1" applyFont="1" applyAlignment="1">
      <alignment horizontal="left"/>
    </xf>
    <xf numFmtId="0" fontId="16" fillId="0" borderId="0" xfId="0" applyFont="1"/>
    <xf numFmtId="0" fontId="18" fillId="0" borderId="0" xfId="0" applyFont="1"/>
    <xf numFmtId="0" fontId="19" fillId="8" borderId="0" xfId="0" applyFont="1" applyFill="1"/>
    <xf numFmtId="0" fontId="20" fillId="8" borderId="0" xfId="0" applyFont="1" applyFill="1"/>
    <xf numFmtId="0" fontId="3" fillId="10" borderId="0" xfId="0" applyFont="1" applyFill="1"/>
    <xf numFmtId="0" fontId="4" fillId="10" borderId="0" xfId="0" applyFont="1" applyFill="1"/>
    <xf numFmtId="0" fontId="11" fillId="10" borderId="0" xfId="0" applyFont="1" applyFill="1"/>
    <xf numFmtId="0" fontId="9" fillId="10" borderId="0" xfId="0" applyFont="1" applyFill="1"/>
    <xf numFmtId="0" fontId="12" fillId="10" borderId="0" xfId="0" applyFont="1" applyFill="1"/>
    <xf numFmtId="0" fontId="27" fillId="0" borderId="0" xfId="0" applyFont="1"/>
    <xf numFmtId="0" fontId="27" fillId="0" borderId="3" xfId="0" applyFont="1" applyBorder="1"/>
    <xf numFmtId="0" fontId="27" fillId="0" borderId="0" xfId="0" applyFont="1" applyAlignment="1">
      <alignment horizontal="left"/>
    </xf>
    <xf numFmtId="0" fontId="29" fillId="0" borderId="0" xfId="0" applyFont="1"/>
    <xf numFmtId="0" fontId="30" fillId="0" borderId="0" xfId="0" applyFont="1"/>
    <xf numFmtId="164" fontId="27" fillId="0" borderId="0" xfId="0" applyNumberFormat="1" applyFont="1" applyAlignment="1">
      <alignment horizontal="left"/>
    </xf>
    <xf numFmtId="0" fontId="31" fillId="0" borderId="0" xfId="0" applyFont="1"/>
    <xf numFmtId="165" fontId="27" fillId="0" borderId="0" xfId="0" applyNumberFormat="1" applyFont="1" applyAlignment="1">
      <alignment horizontal="right"/>
    </xf>
    <xf numFmtId="0" fontId="27" fillId="0" borderId="1" xfId="0" applyFont="1" applyBorder="1"/>
    <xf numFmtId="0" fontId="34" fillId="0" borderId="0" xfId="0" applyFont="1"/>
    <xf numFmtId="165" fontId="35" fillId="0" borderId="0" xfId="0" applyNumberFormat="1" applyFont="1"/>
    <xf numFmtId="165" fontId="30" fillId="0" borderId="0" xfId="0" applyNumberFormat="1" applyFont="1"/>
    <xf numFmtId="44" fontId="30" fillId="0" borderId="0" xfId="0" applyNumberFormat="1" applyFont="1"/>
    <xf numFmtId="10" fontId="30" fillId="0" borderId="0" xfId="0" applyNumberFormat="1" applyFont="1"/>
    <xf numFmtId="9" fontId="30" fillId="0" borderId="0" xfId="0" applyNumberFormat="1" applyFont="1"/>
    <xf numFmtId="0" fontId="36" fillId="0" borderId="0" xfId="0" applyFont="1"/>
    <xf numFmtId="0" fontId="37" fillId="0" borderId="0" xfId="0" applyFont="1"/>
    <xf numFmtId="9" fontId="27" fillId="0" borderId="0" xfId="0" applyNumberFormat="1" applyFont="1" applyAlignment="1">
      <alignment horizontal="right"/>
    </xf>
    <xf numFmtId="0" fontId="38" fillId="0" borderId="0" xfId="0" applyFont="1"/>
    <xf numFmtId="0" fontId="27" fillId="0" borderId="0" xfId="0" applyFont="1" applyAlignment="1">
      <alignment horizontal="right"/>
    </xf>
    <xf numFmtId="0" fontId="38" fillId="8" borderId="0" xfId="0" applyFont="1" applyFill="1"/>
    <xf numFmtId="0" fontId="27" fillId="8" borderId="0" xfId="0" applyFont="1" applyFill="1"/>
    <xf numFmtId="44" fontId="27" fillId="8" borderId="0" xfId="0" applyNumberFormat="1" applyFont="1" applyFill="1" applyAlignment="1">
      <alignment horizontal="right"/>
    </xf>
    <xf numFmtId="165" fontId="40" fillId="0" borderId="0" xfId="0" applyNumberFormat="1" applyFont="1"/>
    <xf numFmtId="0" fontId="27" fillId="11" borderId="0" xfId="0" applyFont="1" applyFill="1"/>
    <xf numFmtId="0" fontId="34" fillId="11" borderId="0" xfId="0" applyFont="1" applyFill="1"/>
    <xf numFmtId="165" fontId="30" fillId="11" borderId="0" xfId="0" applyNumberFormat="1" applyFont="1" applyFill="1"/>
    <xf numFmtId="0" fontId="5" fillId="2" borderId="2" xfId="0" applyFont="1" applyFill="1" applyBorder="1"/>
    <xf numFmtId="0" fontId="4" fillId="2" borderId="2" xfId="0" applyFont="1" applyFill="1" applyBorder="1"/>
    <xf numFmtId="0" fontId="4" fillId="3" borderId="2" xfId="0" applyFont="1" applyFill="1" applyBorder="1"/>
    <xf numFmtId="0" fontId="5" fillId="3" borderId="2" xfId="0" applyFont="1" applyFill="1" applyBorder="1"/>
    <xf numFmtId="0" fontId="4" fillId="4" borderId="2" xfId="0" applyFont="1" applyFill="1" applyBorder="1"/>
    <xf numFmtId="0" fontId="4" fillId="2" borderId="2" xfId="0" quotePrefix="1" applyFont="1" applyFill="1" applyBorder="1"/>
    <xf numFmtId="0" fontId="4" fillId="2" borderId="2" xfId="0" applyFont="1" applyFill="1" applyBorder="1" applyAlignment="1">
      <alignment horizontal="center"/>
    </xf>
    <xf numFmtId="0" fontId="27" fillId="5" borderId="2" xfId="0" applyFont="1" applyFill="1" applyBorder="1"/>
    <xf numFmtId="0" fontId="29" fillId="5" borderId="2" xfId="0" applyFont="1" applyFill="1" applyBorder="1"/>
    <xf numFmtId="0" fontId="27" fillId="6" borderId="2" xfId="0" applyFont="1" applyFill="1" applyBorder="1"/>
    <xf numFmtId="0" fontId="29" fillId="6" borderId="2" xfId="0" applyFont="1" applyFill="1" applyBorder="1"/>
    <xf numFmtId="0" fontId="27" fillId="0" borderId="2" xfId="0" applyFont="1" applyBorder="1" applyAlignment="1">
      <alignment horizontal="left"/>
    </xf>
    <xf numFmtId="0" fontId="27" fillId="0" borderId="2" xfId="0" applyFont="1" applyBorder="1"/>
    <xf numFmtId="0" fontId="29" fillId="0" borderId="2" xfId="0" applyFont="1" applyBorder="1"/>
    <xf numFmtId="0" fontId="32" fillId="7" borderId="2" xfId="0" applyFont="1" applyFill="1" applyBorder="1" applyAlignment="1">
      <alignment horizontal="left" vertical="center"/>
    </xf>
    <xf numFmtId="0" fontId="33" fillId="7" borderId="2" xfId="0" applyFont="1" applyFill="1" applyBorder="1" applyAlignment="1">
      <alignment horizontal="left" vertical="center"/>
    </xf>
    <xf numFmtId="0" fontId="33" fillId="7" borderId="2" xfId="0" applyFont="1" applyFill="1" applyBorder="1" applyAlignment="1">
      <alignment horizontal="center" vertical="center"/>
    </xf>
    <xf numFmtId="0" fontId="32" fillId="7" borderId="2" xfId="0" applyFont="1" applyFill="1" applyBorder="1" applyAlignment="1">
      <alignment horizontal="center" vertical="center"/>
    </xf>
    <xf numFmtId="0" fontId="4" fillId="0" borderId="2" xfId="0" applyFont="1" applyBorder="1"/>
    <xf numFmtId="0" fontId="4" fillId="0" borderId="2" xfId="0" quotePrefix="1" applyFont="1" applyBorder="1"/>
    <xf numFmtId="0" fontId="4" fillId="6" borderId="2" xfId="0" applyFont="1" applyFill="1" applyBorder="1"/>
    <xf numFmtId="0" fontId="9" fillId="6" borderId="2" xfId="0" applyFont="1" applyFill="1" applyBorder="1"/>
    <xf numFmtId="0" fontId="9" fillId="0" borderId="2" xfId="0" applyFont="1" applyBorder="1"/>
    <xf numFmtId="0" fontId="4" fillId="9" borderId="2" xfId="0" applyFont="1" applyFill="1" applyBorder="1"/>
    <xf numFmtId="0" fontId="4" fillId="10" borderId="2" xfId="0" applyFont="1" applyFill="1" applyBorder="1"/>
    <xf numFmtId="0" fontId="5" fillId="10" borderId="0" xfId="0" applyFont="1" applyFill="1"/>
    <xf numFmtId="9" fontId="5" fillId="0" borderId="0" xfId="0" applyNumberFormat="1" applyFont="1" applyAlignment="1">
      <alignment horizontal="left"/>
    </xf>
    <xf numFmtId="3" fontId="27" fillId="11" borderId="0" xfId="0" applyNumberFormat="1" applyFont="1" applyFill="1" applyAlignment="1">
      <alignment horizontal="right"/>
    </xf>
    <xf numFmtId="0" fontId="31" fillId="11" borderId="0" xfId="0" applyFont="1" applyFill="1"/>
    <xf numFmtId="44" fontId="27" fillId="8" borderId="2" xfId="0" applyNumberFormat="1" applyFont="1" applyFill="1" applyBorder="1" applyAlignment="1">
      <alignment horizontal="right"/>
    </xf>
    <xf numFmtId="3" fontId="27" fillId="0" borderId="0" xfId="0" applyNumberFormat="1" applyFont="1" applyAlignment="1">
      <alignment horizontal="right"/>
    </xf>
    <xf numFmtId="0" fontId="32" fillId="12" borderId="2" xfId="0" applyFont="1" applyFill="1" applyBorder="1" applyAlignment="1">
      <alignment horizontal="left" vertical="center"/>
    </xf>
    <xf numFmtId="0" fontId="33" fillId="12" borderId="2" xfId="0" applyFont="1" applyFill="1" applyBorder="1" applyAlignment="1">
      <alignment horizontal="center" vertical="center"/>
    </xf>
    <xf numFmtId="2" fontId="30" fillId="0" borderId="0" xfId="0" applyNumberFormat="1" applyFont="1"/>
    <xf numFmtId="0" fontId="1" fillId="0" borderId="0" xfId="0" applyFont="1"/>
    <xf numFmtId="44" fontId="27" fillId="0" borderId="0" xfId="0" applyNumberFormat="1" applyFont="1" applyAlignment="1">
      <alignment horizontal="left"/>
    </xf>
    <xf numFmtId="0" fontId="38" fillId="11" borderId="0" xfId="0" applyFont="1" applyFill="1"/>
    <xf numFmtId="0" fontId="27" fillId="11" borderId="0" xfId="0" applyFont="1" applyFill="1" applyAlignment="1">
      <alignment horizontal="right"/>
    </xf>
    <xf numFmtId="0" fontId="38" fillId="13" borderId="0" xfId="0" applyFont="1" applyFill="1"/>
    <xf numFmtId="0" fontId="27" fillId="13" borderId="0" xfId="0" applyFont="1" applyFill="1"/>
    <xf numFmtId="0" fontId="39" fillId="11" borderId="0" xfId="0" applyFont="1" applyFill="1"/>
    <xf numFmtId="0" fontId="5" fillId="14" borderId="0" xfId="0" applyFont="1" applyFill="1"/>
    <xf numFmtId="0" fontId="41" fillId="11" borderId="0" xfId="0" applyFont="1" applyFill="1"/>
    <xf numFmtId="0" fontId="35" fillId="11" borderId="0" xfId="0" applyFont="1" applyFill="1"/>
    <xf numFmtId="0" fontId="5" fillId="2" borderId="2" xfId="0" applyFont="1" applyFill="1" applyBorder="1" applyAlignment="1">
      <alignment horizontal="center"/>
    </xf>
    <xf numFmtId="0" fontId="7" fillId="0" borderId="2" xfId="0" applyFont="1" applyBorder="1"/>
    <xf numFmtId="0" fontId="4" fillId="2" borderId="2" xfId="0" applyFont="1" applyFill="1" applyBorder="1" applyAlignment="1">
      <alignment horizontal="center"/>
    </xf>
    <xf numFmtId="0" fontId="4" fillId="3" borderId="2" xfId="0" applyFont="1" applyFill="1" applyBorder="1" applyAlignment="1">
      <alignment horizontal="center"/>
    </xf>
    <xf numFmtId="0" fontId="4" fillId="4" borderId="2" xfId="0" applyFont="1" applyFill="1" applyBorder="1" applyAlignment="1">
      <alignment horizontal="center"/>
    </xf>
    <xf numFmtId="0" fontId="5" fillId="4" borderId="2" xfId="0" applyFont="1" applyFill="1" applyBorder="1" applyAlignment="1">
      <alignment horizontal="center"/>
    </xf>
    <xf numFmtId="0" fontId="5" fillId="3" borderId="2" xfId="0" applyFont="1" applyFill="1" applyBorder="1" applyAlignment="1">
      <alignment horizontal="center"/>
    </xf>
    <xf numFmtId="6" fontId="42" fillId="0" borderId="2" xfId="0" applyNumberFormat="1" applyFont="1" applyBorder="1"/>
    <xf numFmtId="6" fontId="42" fillId="15" borderId="2" xfId="0" applyNumberFormat="1" applyFont="1" applyFill="1" applyBorder="1"/>
  </cellXfs>
  <cellStyles count="1">
    <cellStyle name="Normal" xfId="0" builtinId="0"/>
  </cellStyles>
  <dxfs count="31">
    <dxf>
      <font>
        <strike val="0"/>
        <outline val="0"/>
        <shadow val="0"/>
        <u val="none"/>
        <vertAlign val="baseline"/>
        <name val="Aptos Narrow"/>
        <family val="2"/>
        <scheme val="major"/>
      </font>
    </dxf>
    <dxf>
      <font>
        <strike val="0"/>
        <outline val="0"/>
        <shadow val="0"/>
        <u val="none"/>
        <vertAlign val="baseline"/>
        <name val="Aptos Narrow"/>
        <family val="2"/>
        <scheme val="major"/>
      </font>
    </dxf>
    <dxf>
      <font>
        <strike val="0"/>
        <outline val="0"/>
        <shadow val="0"/>
        <u val="none"/>
        <vertAlign val="baseline"/>
        <name val="Aptos Narrow"/>
        <family val="2"/>
        <scheme val="major"/>
      </font>
    </dxf>
    <dxf>
      <font>
        <strike val="0"/>
        <outline val="0"/>
        <shadow val="0"/>
        <u val="none"/>
        <vertAlign val="baseline"/>
        <name val="Aptos Narrow"/>
        <family val="2"/>
        <scheme val="major"/>
      </font>
    </dxf>
    <dxf>
      <font>
        <strike val="0"/>
        <outline val="0"/>
        <shadow val="0"/>
        <u val="none"/>
        <vertAlign val="baseline"/>
        <name val="Aptos Narrow"/>
        <family val="2"/>
        <scheme val="major"/>
      </font>
    </dxf>
    <dxf>
      <font>
        <strike val="0"/>
        <outline val="0"/>
        <shadow val="0"/>
        <u val="none"/>
        <vertAlign val="baseline"/>
        <name val="Aptos Narrow"/>
        <family val="2"/>
        <scheme val="major"/>
      </font>
    </dxf>
    <dxf>
      <font>
        <strike val="0"/>
        <outline val="0"/>
        <shadow val="0"/>
        <u val="none"/>
        <vertAlign val="baseline"/>
        <name val="Aptos Narrow"/>
        <family val="2"/>
        <scheme val="major"/>
      </font>
    </dxf>
    <dxf>
      <font>
        <strike val="0"/>
        <outline val="0"/>
        <shadow val="0"/>
        <u val="none"/>
        <vertAlign val="baseline"/>
        <name val="Aptos Narrow"/>
        <family val="2"/>
        <scheme val="major"/>
      </font>
    </dxf>
    <dxf>
      <font>
        <strike val="0"/>
        <outline val="0"/>
        <shadow val="0"/>
        <u val="none"/>
        <vertAlign val="baseline"/>
        <name val="Aptos Narrow"/>
        <family val="2"/>
        <scheme val="major"/>
      </font>
    </dxf>
    <dxf>
      <font>
        <strike val="0"/>
        <outline val="0"/>
        <shadow val="0"/>
        <u val="none"/>
        <vertAlign val="baseline"/>
        <name val="Aptos Narrow"/>
        <family val="2"/>
        <scheme val="major"/>
      </font>
    </dxf>
    <dxf>
      <font>
        <strike val="0"/>
        <outline val="0"/>
        <shadow val="0"/>
        <u val="none"/>
        <vertAlign val="baseline"/>
        <name val="Aptos Narrow"/>
        <family val="2"/>
        <scheme val="major"/>
      </font>
    </dxf>
    <dxf>
      <font>
        <strike val="0"/>
        <outline val="0"/>
        <shadow val="0"/>
        <u val="none"/>
        <vertAlign val="baseline"/>
        <name val="Aptos Narrow"/>
        <family val="2"/>
        <scheme val="major"/>
      </font>
    </dxf>
    <dxf>
      <font>
        <strike val="0"/>
        <outline val="0"/>
        <shadow val="0"/>
        <u val="none"/>
        <vertAlign val="baseline"/>
        <name val="Aptos Narrow"/>
        <family val="2"/>
        <scheme val="major"/>
      </font>
    </dxf>
    <dxf>
      <font>
        <strike val="0"/>
        <outline val="0"/>
        <shadow val="0"/>
        <u val="none"/>
        <vertAlign val="baseline"/>
        <name val="Aptos Narrow"/>
        <family val="2"/>
        <scheme val="major"/>
      </font>
    </dxf>
    <dxf>
      <font>
        <strike val="0"/>
        <outline val="0"/>
        <shadow val="0"/>
        <u val="none"/>
        <vertAlign val="baseline"/>
        <name val="Aptos Narrow"/>
        <family val="2"/>
        <scheme val="major"/>
      </font>
    </dxf>
    <dxf>
      <font>
        <strike val="0"/>
        <outline val="0"/>
        <shadow val="0"/>
        <u val="none"/>
        <vertAlign val="baseline"/>
        <name val="Aptos Narrow"/>
        <family val="2"/>
        <scheme val="major"/>
      </font>
    </dxf>
    <dxf>
      <font>
        <strike val="0"/>
        <outline val="0"/>
        <shadow val="0"/>
        <u val="none"/>
        <vertAlign val="baseline"/>
        <name val="Aptos Narrow"/>
        <family val="2"/>
        <scheme val="major"/>
      </font>
    </dxf>
    <dxf>
      <font>
        <strike val="0"/>
        <outline val="0"/>
        <shadow val="0"/>
        <u val="none"/>
        <vertAlign val="baseline"/>
        <name val="Aptos Narrow"/>
        <family val="2"/>
        <scheme val="major"/>
      </font>
    </dxf>
    <dxf>
      <fill>
        <patternFill patternType="solid">
          <fgColor rgb="FFF3B69C"/>
          <bgColor rgb="FFF3B69C"/>
        </patternFill>
      </fill>
    </dxf>
    <dxf>
      <fill>
        <patternFill patternType="solid">
          <fgColor rgb="FFF9DACD"/>
          <bgColor rgb="FFF9DACD"/>
        </patternFill>
      </fill>
    </dxf>
    <dxf>
      <fill>
        <patternFill patternType="solid">
          <fgColor rgb="FFF3B69C"/>
          <bgColor rgb="FFF3B69C"/>
        </patternFill>
      </fill>
    </dxf>
    <dxf>
      <fill>
        <patternFill patternType="solid">
          <fgColor rgb="FFF9DACD"/>
          <bgColor rgb="FFF9DACD"/>
        </patternFill>
      </fill>
    </dxf>
    <dxf>
      <fill>
        <patternFill patternType="solid">
          <fgColor theme="4"/>
          <bgColor theme="4"/>
        </patternFill>
      </fill>
    </dxf>
    <dxf>
      <fill>
        <patternFill patternType="solid">
          <fgColor rgb="FFF3B69C"/>
          <bgColor rgb="FFF3B69C"/>
        </patternFill>
      </fill>
    </dxf>
    <dxf>
      <fill>
        <patternFill patternType="solid">
          <fgColor rgb="FFF9DACD"/>
          <bgColor rgb="FFF9DACD"/>
        </patternFill>
      </fill>
    </dxf>
    <dxf>
      <fill>
        <patternFill patternType="solid">
          <fgColor rgb="FFF3B69C"/>
          <bgColor rgb="FFF3B69C"/>
        </patternFill>
      </fill>
    </dxf>
    <dxf>
      <fill>
        <patternFill patternType="solid">
          <fgColor rgb="FFF9DACD"/>
          <bgColor rgb="FFF9DACD"/>
        </patternFill>
      </fill>
    </dxf>
    <dxf>
      <fill>
        <patternFill patternType="solid">
          <fgColor rgb="FFF3B69C"/>
          <bgColor rgb="FFF3B69C"/>
        </patternFill>
      </fill>
    </dxf>
    <dxf>
      <fill>
        <patternFill patternType="solid">
          <fgColor rgb="FFF9DACD"/>
          <bgColor rgb="FFF9DACD"/>
        </patternFill>
      </fill>
    </dxf>
    <dxf>
      <fill>
        <patternFill patternType="solid">
          <fgColor rgb="FFF3B69C"/>
          <bgColor rgb="FFF3B69C"/>
        </patternFill>
      </fill>
    </dxf>
    <dxf>
      <fill>
        <patternFill patternType="solid">
          <fgColor rgb="FFF9DACD"/>
          <bgColor rgb="FFF9DACD"/>
        </patternFill>
      </fill>
    </dxf>
  </dxfs>
  <tableStyles count="6">
    <tableStyle name="Look-up tabellen-style" pivot="0" count="2" xr9:uid="{00000000-0011-0000-FFFF-FFFF00000000}">
      <tableStyleElement type="firstRowStripe" dxfId="30"/>
      <tableStyleElement type="secondRowStripe" dxfId="29"/>
    </tableStyle>
    <tableStyle name="Look-up tabellen-style 2" pivot="0" count="2" xr9:uid="{00000000-0011-0000-FFFF-FFFF01000000}">
      <tableStyleElement type="firstRowStripe" dxfId="28"/>
      <tableStyleElement type="secondRowStripe" dxfId="27"/>
    </tableStyle>
    <tableStyle name="Look-up tabellen-style 3" pivot="0" count="2" xr9:uid="{00000000-0011-0000-FFFF-FFFF02000000}">
      <tableStyleElement type="firstRowStripe" dxfId="26"/>
      <tableStyleElement type="secondRowStripe" dxfId="25"/>
    </tableStyle>
    <tableStyle name="Look-up tabellen-style 4" pivot="0" count="2" xr9:uid="{00000000-0011-0000-FFFF-FFFF03000000}">
      <tableStyleElement type="firstRowStripe" dxfId="24"/>
      <tableStyleElement type="secondRowStripe" dxfId="23"/>
    </tableStyle>
    <tableStyle name="Onderhoud-style" pivot="0" count="3" xr9:uid="{00000000-0011-0000-FFFF-FFFF04000000}">
      <tableStyleElement type="headerRow" dxfId="22"/>
      <tableStyleElement type="firstRowStripe" dxfId="21"/>
      <tableStyleElement type="secondRowStripe" dxfId="20"/>
    </tableStyle>
    <tableStyle name="Onderhoud-style 2" pivot="0" count="2" xr9:uid="{00000000-0011-0000-FFFF-FFFF05000000}">
      <tableStyleElement type="firstRowStripe" dxfId="19"/>
      <tableStyleElement type="secondRow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customschemas.google.com/relationships/workbookmetadata" Target="metadata"/><Relationship Id="rId5" Type="http://schemas.openxmlformats.org/officeDocument/2006/relationships/worksheet" Target="worksheets/sheet5.xml"/><Relationship Id="rId15" Type="http://schemas.openxmlformats.org/officeDocument/2006/relationships/worksheet" Target="worksheets/sheet15.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7" Type="http://schemas.openxmlformats.org/officeDocument/2006/relationships/sharedStrings" Target="sharedStrings.xml"/><Relationship Id="rId30"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119:B125" headerRowCount="0" headerRowDxfId="17" dataDxfId="16" totalsRowDxfId="15">
  <tableColumns count="1">
    <tableColumn id="1" xr3:uid="{00000000-0010-0000-0000-000001000000}" name="Column1" dataDxfId="14"/>
  </tableColumns>
  <tableStyleInfo name="Look-up tabellen-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C119:E123" headerRowCount="0" headerRowDxfId="13" dataDxfId="12" totalsRowDxfId="11">
  <tableColumns count="3">
    <tableColumn id="1" xr3:uid="{00000000-0010-0000-0100-000001000000}" name="Column1" dataDxfId="10"/>
    <tableColumn id="2" xr3:uid="{00000000-0010-0000-0100-000002000000}" name="Column2" dataDxfId="9"/>
    <tableColumn id="3" xr3:uid="{00000000-0010-0000-0100-000003000000}" name="Column3" dataDxfId="8"/>
  </tableColumns>
  <tableStyleInfo name="Look-up tabellen-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C129:C133" headerRowCount="0" headerRowDxfId="7" dataDxfId="6" totalsRowDxfId="5">
  <tableColumns count="1">
    <tableColumn id="1" xr3:uid="{00000000-0010-0000-0200-000001000000}" name="Column1" dataDxfId="4"/>
  </tableColumns>
  <tableStyleInfo name="Look-up tabellen-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B134:B138" headerRowCount="0" headerRowDxfId="3" dataDxfId="2" totalsRowDxfId="1">
  <tableColumns count="1">
    <tableColumn id="1" xr3:uid="{00000000-0010-0000-0300-000001000000}" name="Column1" dataDxfId="0"/>
  </tableColumns>
  <tableStyleInfo name="Look-up tabellen-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J28:L36" headerRowCount="0">
  <tableColumns count="3">
    <tableColumn id="1" xr3:uid="{00000000-0010-0000-0400-000001000000}" name="Column1"/>
    <tableColumn id="2" xr3:uid="{00000000-0010-0000-0400-000002000000}" name="Column2"/>
    <tableColumn id="3" xr3:uid="{00000000-0010-0000-0400-000003000000}" name="Column3"/>
  </tableColumns>
  <tableStyleInfo name="Onderhoud-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I29:I36" headerRowCount="0">
  <tableColumns count="1">
    <tableColumn id="1" xr3:uid="{00000000-0010-0000-0500-000001000000}" name="Column1"/>
  </tableColumns>
  <tableStyleInfo name="Onderhoud-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 Id="rId5" Type="http://schemas.openxmlformats.org/officeDocument/2006/relationships/table" Target="../tables/table4.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D0D0D0"/>
  </sheetPr>
  <dimension ref="B2:AV1000"/>
  <sheetViews>
    <sheetView topLeftCell="V1" workbookViewId="0">
      <selection activeCell="AK7" sqref="AK7"/>
    </sheetView>
  </sheetViews>
  <sheetFormatPr defaultColWidth="12.5703125" defaultRowHeight="15" customHeight="1"/>
  <cols>
    <col min="1" max="1" width="7.5703125" customWidth="1"/>
    <col min="2" max="2" width="28.42578125" customWidth="1"/>
    <col min="3" max="3" width="1.7109375" customWidth="1"/>
    <col min="4" max="5" width="1.42578125" customWidth="1"/>
    <col min="6" max="6" width="14.28515625" customWidth="1"/>
    <col min="7" max="7" width="2" customWidth="1"/>
    <col min="8" max="8" width="13.28515625" customWidth="1"/>
    <col min="9" max="9" width="1.42578125" customWidth="1"/>
    <col min="10" max="10" width="13" customWidth="1"/>
    <col min="11" max="11" width="1.42578125" customWidth="1"/>
    <col min="12" max="12" width="9.28515625" customWidth="1"/>
    <col min="13" max="14" width="1.42578125" customWidth="1"/>
    <col min="15" max="15" width="9" customWidth="1"/>
    <col min="16" max="16" width="1.42578125" customWidth="1"/>
    <col min="17" max="18" width="1.7109375" customWidth="1"/>
    <col min="19" max="19" width="1.5703125" customWidth="1"/>
    <col min="20" max="20" width="14.42578125" customWidth="1"/>
    <col min="21" max="21" width="1.5703125" customWidth="1"/>
    <col min="22" max="22" width="13.42578125" customWidth="1"/>
    <col min="23" max="24" width="1.7109375" customWidth="1"/>
    <col min="25" max="25" width="13.42578125" customWidth="1"/>
    <col min="26" max="27" width="1.7109375" customWidth="1"/>
    <col min="28" max="28" width="1.42578125" customWidth="1"/>
    <col min="29" max="29" width="6.28515625" customWidth="1"/>
    <col min="30" max="30" width="1.7109375" customWidth="1"/>
    <col min="31" max="31" width="8.7109375" customWidth="1"/>
    <col min="32" max="32" width="1.7109375" customWidth="1"/>
    <col min="33" max="33" width="9" customWidth="1"/>
    <col min="34" max="34" width="1.42578125" customWidth="1"/>
    <col min="35" max="35" width="8" customWidth="1"/>
    <col min="36" max="36" width="1.7109375" customWidth="1"/>
    <col min="37" max="37" width="11.7109375" customWidth="1"/>
    <col min="38" max="40" width="1.7109375" customWidth="1"/>
    <col min="41" max="41" width="1.5703125" customWidth="1"/>
    <col min="42" max="42" width="14.42578125" customWidth="1"/>
    <col min="43" max="43" width="1.5703125" customWidth="1"/>
    <col min="44" max="44" width="13.42578125" customWidth="1"/>
    <col min="45" max="46" width="1.7109375" customWidth="1"/>
    <col min="47" max="47" width="13.42578125" customWidth="1"/>
    <col min="48" max="48" width="1.7109375" customWidth="1"/>
  </cols>
  <sheetData>
    <row r="2" spans="2:48" ht="19.5">
      <c r="B2" s="1" t="s">
        <v>0</v>
      </c>
      <c r="C2" s="1"/>
      <c r="D2" s="1"/>
      <c r="E2" s="1"/>
      <c r="F2" s="1"/>
    </row>
    <row r="5" spans="2:48">
      <c r="B5" s="2" t="s">
        <v>1</v>
      </c>
      <c r="C5" s="3" t="s">
        <v>2</v>
      </c>
      <c r="E5" s="71" t="s">
        <v>3</v>
      </c>
      <c r="F5" s="72" t="s">
        <v>4</v>
      </c>
      <c r="N5" s="3" t="s">
        <v>5</v>
      </c>
      <c r="O5" s="73" t="s">
        <v>6</v>
      </c>
      <c r="P5" s="5" t="s">
        <v>7</v>
      </c>
      <c r="Q5" s="4" t="s">
        <v>8</v>
      </c>
      <c r="R5" s="5" t="s">
        <v>3</v>
      </c>
      <c r="S5" s="6"/>
      <c r="T5" s="71" t="s">
        <v>9</v>
      </c>
      <c r="U5" s="5"/>
      <c r="V5" s="5"/>
      <c r="W5" s="5"/>
      <c r="X5" s="5" t="s">
        <v>5</v>
      </c>
      <c r="Y5" s="74" t="s">
        <v>10</v>
      </c>
      <c r="Z5" s="5" t="s">
        <v>7</v>
      </c>
      <c r="AA5" s="3" t="s">
        <v>8</v>
      </c>
      <c r="AB5" s="75"/>
      <c r="AC5" s="75" t="s">
        <v>11</v>
      </c>
      <c r="AD5" s="75"/>
      <c r="AE5" s="75"/>
      <c r="AM5" s="4" t="s">
        <v>8</v>
      </c>
      <c r="AN5" s="5" t="s">
        <v>3</v>
      </c>
      <c r="AO5" s="6"/>
      <c r="AP5" s="71" t="s">
        <v>12</v>
      </c>
      <c r="AQ5" s="5"/>
      <c r="AR5" s="5"/>
      <c r="AS5" s="5"/>
      <c r="AT5" s="5" t="s">
        <v>5</v>
      </c>
      <c r="AU5" s="74" t="s">
        <v>13</v>
      </c>
      <c r="AV5" s="5" t="s">
        <v>7</v>
      </c>
    </row>
    <row r="7" spans="2:48">
      <c r="B7" s="2" t="s">
        <v>1</v>
      </c>
      <c r="C7" s="3" t="s">
        <v>2</v>
      </c>
      <c r="D7" s="3" t="s">
        <v>3</v>
      </c>
      <c r="E7" s="76" t="s">
        <v>3</v>
      </c>
      <c r="F7" s="72" t="s">
        <v>14</v>
      </c>
      <c r="G7" s="7" t="s">
        <v>15</v>
      </c>
      <c r="H7" s="72" t="s">
        <v>16</v>
      </c>
      <c r="I7" s="7" t="s">
        <v>15</v>
      </c>
      <c r="J7" s="72" t="s">
        <v>17</v>
      </c>
      <c r="K7" s="7" t="s">
        <v>15</v>
      </c>
      <c r="L7" s="72" t="s">
        <v>18</v>
      </c>
      <c r="M7" s="77" t="s">
        <v>7</v>
      </c>
      <c r="N7" s="3" t="s">
        <v>5</v>
      </c>
      <c r="O7" s="73" t="s">
        <v>6</v>
      </c>
      <c r="P7" s="2" t="s">
        <v>7</v>
      </c>
      <c r="Q7" s="4" t="s">
        <v>8</v>
      </c>
      <c r="R7" s="5" t="s">
        <v>3</v>
      </c>
      <c r="S7" s="8" t="s">
        <v>3</v>
      </c>
      <c r="T7" s="71" t="s">
        <v>19</v>
      </c>
      <c r="U7" s="5" t="s">
        <v>15</v>
      </c>
      <c r="V7" s="71" t="s">
        <v>20</v>
      </c>
      <c r="W7" s="5" t="s">
        <v>7</v>
      </c>
      <c r="X7" s="5" t="s">
        <v>5</v>
      </c>
      <c r="Y7" s="74" t="s">
        <v>10</v>
      </c>
      <c r="Z7" s="5" t="s">
        <v>7</v>
      </c>
      <c r="AA7" s="3" t="s">
        <v>8</v>
      </c>
      <c r="AB7" s="75" t="s">
        <v>3</v>
      </c>
      <c r="AC7" s="75" t="s">
        <v>21</v>
      </c>
      <c r="AD7" s="3" t="s">
        <v>8</v>
      </c>
      <c r="AE7" s="75" t="s">
        <v>22</v>
      </c>
      <c r="AF7" s="3" t="s">
        <v>8</v>
      </c>
      <c r="AG7" s="75" t="s">
        <v>23</v>
      </c>
      <c r="AH7" s="2" t="s">
        <v>8</v>
      </c>
      <c r="AI7" s="75" t="s">
        <v>24</v>
      </c>
      <c r="AJ7" s="2" t="s">
        <v>8</v>
      </c>
      <c r="AK7" s="75" t="s">
        <v>25</v>
      </c>
      <c r="AL7" s="75" t="s">
        <v>7</v>
      </c>
      <c r="AM7" s="4" t="s">
        <v>8</v>
      </c>
      <c r="AN7" s="5" t="s">
        <v>3</v>
      </c>
      <c r="AO7" s="8" t="s">
        <v>3</v>
      </c>
      <c r="AP7" s="71" t="s">
        <v>26</v>
      </c>
      <c r="AQ7" s="5" t="s">
        <v>15</v>
      </c>
      <c r="AR7" s="71" t="s">
        <v>27</v>
      </c>
      <c r="AS7" s="5" t="s">
        <v>7</v>
      </c>
      <c r="AT7" s="5" t="s">
        <v>5</v>
      </c>
      <c r="AU7" s="74" t="s">
        <v>13</v>
      </c>
      <c r="AV7" s="5" t="s">
        <v>7</v>
      </c>
    </row>
    <row r="9" spans="2:48">
      <c r="B9" s="2" t="s">
        <v>28</v>
      </c>
      <c r="C9" s="2" t="s">
        <v>2</v>
      </c>
      <c r="E9" s="9" t="s">
        <v>3</v>
      </c>
      <c r="F9" s="2" t="s">
        <v>1</v>
      </c>
      <c r="G9" s="2" t="s">
        <v>5</v>
      </c>
      <c r="H9" s="2" t="s">
        <v>29</v>
      </c>
      <c r="I9" s="2" t="s">
        <v>7</v>
      </c>
    </row>
    <row r="12" spans="2:48" ht="19.5">
      <c r="B12" s="1" t="s">
        <v>30</v>
      </c>
      <c r="C12" s="1"/>
      <c r="D12" s="1"/>
      <c r="E12" s="1"/>
      <c r="F12" s="1"/>
      <c r="G12" s="1"/>
    </row>
    <row r="14" spans="2:48">
      <c r="B14" s="2" t="s">
        <v>31</v>
      </c>
      <c r="C14" s="3" t="s">
        <v>2</v>
      </c>
      <c r="E14" s="75"/>
      <c r="F14" s="75" t="s">
        <v>32</v>
      </c>
      <c r="G14" s="75"/>
      <c r="H14" s="75"/>
      <c r="R14" s="10"/>
      <c r="S14" s="10"/>
      <c r="T14" s="10"/>
      <c r="U14" s="10"/>
      <c r="V14" s="10"/>
      <c r="W14" s="10"/>
      <c r="X14" s="10"/>
      <c r="Y14" s="10"/>
      <c r="Z14" s="10"/>
      <c r="AA14" s="10"/>
      <c r="AN14" s="10"/>
      <c r="AO14" s="10"/>
      <c r="AP14" s="10"/>
      <c r="AQ14" s="10"/>
      <c r="AR14" s="10"/>
      <c r="AS14" s="10"/>
      <c r="AT14" s="10"/>
      <c r="AU14" s="10"/>
      <c r="AV14" s="10"/>
    </row>
    <row r="16" spans="2:48">
      <c r="B16" s="2" t="s">
        <v>31</v>
      </c>
      <c r="C16" s="3" t="s">
        <v>2</v>
      </c>
      <c r="D16" s="5" t="s">
        <v>3</v>
      </c>
      <c r="E16" s="75" t="s">
        <v>3</v>
      </c>
      <c r="F16" s="75" t="s">
        <v>33</v>
      </c>
      <c r="G16" s="75"/>
      <c r="H16" s="75"/>
      <c r="I16" s="3" t="s">
        <v>34</v>
      </c>
      <c r="J16" s="75" t="s">
        <v>35</v>
      </c>
      <c r="K16" s="75"/>
      <c r="L16" s="75"/>
      <c r="M16" s="2" t="s">
        <v>34</v>
      </c>
      <c r="N16" s="75" t="s">
        <v>29</v>
      </c>
      <c r="O16" s="75"/>
      <c r="P16" s="75"/>
      <c r="Q16" s="75"/>
      <c r="R16" s="5" t="s">
        <v>7</v>
      </c>
      <c r="S16" s="2" t="s">
        <v>8</v>
      </c>
      <c r="T16" s="75" t="s">
        <v>36</v>
      </c>
      <c r="U16" s="75" t="s">
        <v>7</v>
      </c>
      <c r="V16" s="10"/>
      <c r="W16" s="10"/>
      <c r="X16" s="10"/>
      <c r="Y16" s="10"/>
      <c r="Z16" s="10"/>
      <c r="AA16" s="10"/>
      <c r="AN16" s="10"/>
      <c r="AO16" s="10"/>
      <c r="AP16" s="10"/>
      <c r="AQ16" s="10"/>
      <c r="AR16" s="10"/>
      <c r="AS16" s="10"/>
      <c r="AT16" s="10"/>
      <c r="AU16" s="10"/>
      <c r="AV16" s="10"/>
    </row>
    <row r="20" spans="2:7" ht="19.5">
      <c r="B20" s="11" t="s">
        <v>37</v>
      </c>
      <c r="C20" s="1"/>
      <c r="D20" s="1"/>
      <c r="E20" s="1"/>
      <c r="F20" s="1"/>
      <c r="G20" s="1"/>
    </row>
    <row r="21" spans="2:7" ht="15.75" customHeight="1"/>
    <row r="22" spans="2:7" ht="15.75" customHeight="1">
      <c r="B22" s="5" t="s">
        <v>38</v>
      </c>
      <c r="C22" s="5" t="s">
        <v>39</v>
      </c>
    </row>
    <row r="23" spans="2:7" ht="15.75" customHeight="1">
      <c r="B23" s="5" t="s">
        <v>40</v>
      </c>
      <c r="C23" s="5" t="s">
        <v>41</v>
      </c>
    </row>
    <row r="24" spans="2:7" ht="15.75" customHeight="1">
      <c r="B24" s="5" t="s">
        <v>42</v>
      </c>
      <c r="C24" s="5" t="s">
        <v>43</v>
      </c>
    </row>
    <row r="25" spans="2:7" ht="15.75" customHeight="1">
      <c r="B25" s="5" t="s">
        <v>44</v>
      </c>
      <c r="C25" s="5" t="s">
        <v>45</v>
      </c>
    </row>
    <row r="26" spans="2:7" ht="15.75" customHeight="1">
      <c r="B26" s="5" t="s">
        <v>46</v>
      </c>
      <c r="C26" s="5" t="s">
        <v>47</v>
      </c>
    </row>
    <row r="27" spans="2:7" ht="15.75" customHeight="1">
      <c r="B27" s="5" t="s">
        <v>48</v>
      </c>
      <c r="C27" s="5" t="s">
        <v>49</v>
      </c>
    </row>
    <row r="28" spans="2:7" ht="15.75" customHeight="1">
      <c r="B28" s="5" t="s">
        <v>50</v>
      </c>
      <c r="C28" s="5" t="s">
        <v>51</v>
      </c>
    </row>
    <row r="29" spans="2:7" ht="15.75" customHeight="1"/>
    <row r="30" spans="2:7" ht="15.75" customHeight="1"/>
    <row r="31" spans="2:7" ht="15.75" customHeight="1"/>
    <row r="32" spans="2: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AE2D5"/>
  </sheetPr>
  <dimension ref="A1:S998"/>
  <sheetViews>
    <sheetView topLeftCell="A46" workbookViewId="0">
      <selection activeCell="B67" sqref="B67"/>
    </sheetView>
  </sheetViews>
  <sheetFormatPr defaultColWidth="12.5703125" defaultRowHeight="15" customHeight="1"/>
  <cols>
    <col min="1" max="1" width="14" customWidth="1"/>
    <col min="2" max="2" width="28.28515625" customWidth="1"/>
    <col min="3" max="3" width="48.5703125" customWidth="1"/>
    <col min="4" max="4" width="12.42578125" customWidth="1"/>
    <col min="5" max="26" width="7.5703125" customWidth="1"/>
  </cols>
  <sheetData>
    <row r="1" spans="1:12">
      <c r="A1" s="75"/>
      <c r="B1" s="75"/>
      <c r="C1" s="75"/>
      <c r="D1" s="75"/>
      <c r="E1" s="75"/>
    </row>
    <row r="2" spans="1:12">
      <c r="A2" s="119" t="s">
        <v>22</v>
      </c>
      <c r="B2" s="116"/>
      <c r="C2" s="116"/>
      <c r="D2" s="116"/>
      <c r="E2" s="116"/>
    </row>
    <row r="3" spans="1:12">
      <c r="A3" s="75"/>
      <c r="B3" s="75"/>
      <c r="C3" s="75"/>
      <c r="D3" s="75"/>
      <c r="E3" s="75"/>
    </row>
    <row r="4" spans="1:12" ht="17.25">
      <c r="A4" s="30" t="s">
        <v>440</v>
      </c>
      <c r="B4" s="30"/>
      <c r="C4" s="30"/>
      <c r="D4" s="30"/>
      <c r="E4" s="30"/>
    </row>
    <row r="5" spans="1:12">
      <c r="A5" s="31" t="s">
        <v>441</v>
      </c>
      <c r="B5" s="31" t="s">
        <v>442</v>
      </c>
      <c r="C5" s="31" t="s">
        <v>52</v>
      </c>
      <c r="D5" s="31" t="s">
        <v>443</v>
      </c>
      <c r="E5" s="31" t="s">
        <v>324</v>
      </c>
    </row>
    <row r="6" spans="1:12">
      <c r="A6" s="2" t="s">
        <v>159</v>
      </c>
      <c r="B6" s="22" t="s">
        <v>82</v>
      </c>
      <c r="C6" s="2" t="s">
        <v>160</v>
      </c>
      <c r="D6" s="2" t="s">
        <v>161</v>
      </c>
      <c r="E6" s="5" t="s">
        <v>162</v>
      </c>
    </row>
    <row r="7" spans="1:12">
      <c r="A7" s="2" t="s">
        <v>22</v>
      </c>
      <c r="B7" s="22" t="s">
        <v>425</v>
      </c>
      <c r="C7" s="2" t="s">
        <v>620</v>
      </c>
      <c r="D7" s="5" t="s">
        <v>621</v>
      </c>
      <c r="E7" s="5" t="s">
        <v>420</v>
      </c>
      <c r="F7" s="89"/>
      <c r="G7" s="89"/>
      <c r="H7" s="89"/>
      <c r="I7" s="89"/>
      <c r="J7" s="89"/>
      <c r="K7" s="89"/>
      <c r="L7" s="89"/>
    </row>
    <row r="8" spans="1:12">
      <c r="A8" s="2" t="s">
        <v>22</v>
      </c>
      <c r="B8" s="22" t="s">
        <v>622</v>
      </c>
      <c r="C8" s="2" t="s">
        <v>623</v>
      </c>
      <c r="D8" s="5" t="s">
        <v>621</v>
      </c>
      <c r="E8" s="5" t="s">
        <v>420</v>
      </c>
    </row>
    <row r="9" spans="1:12">
      <c r="A9" s="2" t="s">
        <v>22</v>
      </c>
      <c r="B9" s="22" t="s">
        <v>624</v>
      </c>
      <c r="C9" s="2" t="s">
        <v>623</v>
      </c>
      <c r="D9" s="5" t="s">
        <v>621</v>
      </c>
      <c r="E9" s="5" t="s">
        <v>420</v>
      </c>
    </row>
    <row r="10" spans="1:12">
      <c r="A10" s="2" t="s">
        <v>22</v>
      </c>
      <c r="B10" s="22" t="s">
        <v>625</v>
      </c>
      <c r="C10" s="2" t="s">
        <v>626</v>
      </c>
      <c r="D10" s="5" t="s">
        <v>621</v>
      </c>
      <c r="E10" s="5" t="s">
        <v>420</v>
      </c>
      <c r="F10" s="90"/>
    </row>
    <row r="11" spans="1:12">
      <c r="A11" s="2" t="s">
        <v>22</v>
      </c>
      <c r="B11" s="22" t="s">
        <v>430</v>
      </c>
      <c r="C11" s="2" t="s">
        <v>627</v>
      </c>
      <c r="D11" s="5" t="s">
        <v>628</v>
      </c>
      <c r="E11" s="5" t="s">
        <v>629</v>
      </c>
      <c r="F11" s="89"/>
    </row>
    <row r="12" spans="1:12">
      <c r="A12" s="2" t="s">
        <v>22</v>
      </c>
      <c r="B12" s="22" t="s">
        <v>630</v>
      </c>
      <c r="C12" s="2" t="s">
        <v>631</v>
      </c>
      <c r="D12" s="5" t="s">
        <v>628</v>
      </c>
      <c r="E12" s="5" t="s">
        <v>629</v>
      </c>
    </row>
    <row r="13" spans="1:12">
      <c r="A13" s="2" t="s">
        <v>22</v>
      </c>
      <c r="B13" s="22" t="s">
        <v>632</v>
      </c>
      <c r="C13" s="2" t="s">
        <v>631</v>
      </c>
      <c r="D13" s="5" t="s">
        <v>628</v>
      </c>
      <c r="E13" s="5" t="s">
        <v>629</v>
      </c>
    </row>
    <row r="14" spans="1:12">
      <c r="A14" s="2" t="s">
        <v>22</v>
      </c>
      <c r="B14" s="22" t="s">
        <v>633</v>
      </c>
      <c r="C14" s="2" t="s">
        <v>634</v>
      </c>
      <c r="D14" s="5" t="s">
        <v>628</v>
      </c>
      <c r="E14" s="5" t="s">
        <v>629</v>
      </c>
      <c r="F14" s="90"/>
    </row>
    <row r="15" spans="1:12">
      <c r="A15" s="2" t="s">
        <v>22</v>
      </c>
      <c r="B15" s="22" t="s">
        <v>635</v>
      </c>
      <c r="C15" s="2" t="s">
        <v>636</v>
      </c>
      <c r="D15" s="5" t="s">
        <v>637</v>
      </c>
      <c r="E15" s="5" t="s">
        <v>420</v>
      </c>
      <c r="F15" s="89"/>
      <c r="G15" s="89"/>
      <c r="H15" s="89"/>
      <c r="I15" s="89"/>
      <c r="J15" s="89"/>
      <c r="K15" s="89"/>
      <c r="L15" s="89"/>
    </row>
    <row r="16" spans="1:12">
      <c r="A16" s="91" t="s">
        <v>638</v>
      </c>
      <c r="B16" s="92" t="s">
        <v>437</v>
      </c>
      <c r="C16" s="91" t="s">
        <v>438</v>
      </c>
      <c r="D16" s="5" t="s">
        <v>637</v>
      </c>
      <c r="E16" s="5" t="s">
        <v>420</v>
      </c>
      <c r="F16" s="89"/>
      <c r="G16" s="89"/>
      <c r="H16" s="89"/>
      <c r="I16" s="89"/>
      <c r="J16" s="89"/>
      <c r="K16" s="89"/>
      <c r="L16" s="89"/>
    </row>
    <row r="18" spans="1:19" ht="17.25">
      <c r="A18" s="35"/>
      <c r="B18" s="35"/>
      <c r="C18" s="35"/>
      <c r="D18" s="35"/>
      <c r="E18" s="35"/>
    </row>
    <row r="19" spans="1:19" ht="17.25">
      <c r="A19" s="35"/>
      <c r="B19" s="35"/>
      <c r="C19" s="35"/>
      <c r="D19" s="35"/>
      <c r="E19" s="35"/>
    </row>
    <row r="20" spans="1:19" ht="17.25">
      <c r="A20" s="30" t="s">
        <v>447</v>
      </c>
      <c r="B20" s="30"/>
      <c r="C20" s="30"/>
      <c r="D20" s="30"/>
      <c r="E20" s="30"/>
    </row>
    <row r="21" spans="1:19">
      <c r="A21" s="31" t="s">
        <v>448</v>
      </c>
      <c r="B21" s="31" t="s">
        <v>449</v>
      </c>
      <c r="C21" s="31" t="s">
        <v>52</v>
      </c>
      <c r="D21" s="31" t="s">
        <v>450</v>
      </c>
      <c r="E21" s="31" t="s">
        <v>324</v>
      </c>
    </row>
    <row r="22" spans="1:19">
      <c r="A22" s="2" t="s">
        <v>55</v>
      </c>
      <c r="B22" s="22" t="s">
        <v>56</v>
      </c>
      <c r="C22" s="2" t="s">
        <v>57</v>
      </c>
      <c r="D22" s="2" t="s">
        <v>58</v>
      </c>
      <c r="E22" s="2" t="s">
        <v>15</v>
      </c>
      <c r="H22" s="29"/>
      <c r="I22" s="29"/>
      <c r="J22" s="29"/>
      <c r="K22" s="29"/>
      <c r="L22" s="29"/>
      <c r="M22" s="29"/>
      <c r="N22" s="29"/>
      <c r="O22" s="29"/>
      <c r="S22" s="10"/>
    </row>
    <row r="23" spans="1:19">
      <c r="A23" s="2" t="s">
        <v>55</v>
      </c>
      <c r="B23" s="22" t="s">
        <v>68</v>
      </c>
      <c r="C23" s="2" t="s">
        <v>69</v>
      </c>
      <c r="D23" s="2" t="s">
        <v>58</v>
      </c>
      <c r="E23" s="2" t="s">
        <v>15</v>
      </c>
      <c r="H23" s="29"/>
      <c r="I23" s="29"/>
      <c r="J23" s="29"/>
      <c r="K23" s="29"/>
      <c r="L23" s="29"/>
      <c r="M23" s="29"/>
      <c r="N23" s="29"/>
      <c r="O23" s="29"/>
    </row>
    <row r="24" spans="1:19" ht="15.75" customHeight="1">
      <c r="H24" s="29"/>
      <c r="I24" s="29"/>
      <c r="J24" s="29"/>
      <c r="K24" s="29"/>
      <c r="L24" s="29"/>
      <c r="M24" s="29"/>
      <c r="N24" s="29"/>
      <c r="O24" s="29"/>
    </row>
    <row r="25" spans="1:19" ht="15.75" customHeight="1">
      <c r="H25" s="29"/>
      <c r="I25" s="29"/>
      <c r="J25" s="29"/>
      <c r="K25" s="29"/>
      <c r="L25" s="29"/>
      <c r="M25" s="29"/>
      <c r="N25" s="29"/>
      <c r="O25" s="29"/>
    </row>
    <row r="26" spans="1:19" ht="15.75" customHeight="1">
      <c r="A26" s="30" t="s">
        <v>451</v>
      </c>
      <c r="B26" s="30"/>
      <c r="C26" s="30"/>
      <c r="D26" s="30"/>
      <c r="E26" s="30"/>
      <c r="H26" s="29"/>
      <c r="I26" s="29"/>
      <c r="J26" s="29"/>
      <c r="K26" s="29"/>
      <c r="L26" s="29"/>
      <c r="M26" s="29"/>
      <c r="N26" s="29"/>
      <c r="O26" s="29"/>
    </row>
    <row r="27" spans="1:19" ht="15.75" customHeight="1">
      <c r="H27" s="29"/>
      <c r="I27" s="29"/>
      <c r="J27" s="29"/>
      <c r="K27" s="29"/>
      <c r="L27" s="29"/>
      <c r="M27" s="29"/>
      <c r="N27" s="29"/>
      <c r="O27" s="29"/>
    </row>
    <row r="28" spans="1:19" ht="15.75" customHeight="1">
      <c r="A28" s="15" t="s">
        <v>639</v>
      </c>
      <c r="H28" s="29"/>
      <c r="I28" s="29"/>
      <c r="J28" s="29"/>
      <c r="K28" s="29"/>
      <c r="L28" s="29"/>
      <c r="M28" s="29"/>
      <c r="N28" s="29"/>
      <c r="O28" s="29"/>
    </row>
    <row r="29" spans="1:19" ht="15.75" customHeight="1">
      <c r="H29" s="29"/>
      <c r="I29" s="29"/>
      <c r="J29" s="29"/>
      <c r="K29" s="29"/>
      <c r="L29" s="29"/>
      <c r="M29" s="29"/>
      <c r="N29" s="29"/>
      <c r="O29" s="29"/>
    </row>
    <row r="30" spans="1:19" ht="15.75" customHeight="1">
      <c r="A30" s="15" t="s">
        <v>640</v>
      </c>
      <c r="H30" s="29"/>
      <c r="I30" s="29"/>
      <c r="J30" s="29"/>
      <c r="K30" s="29"/>
      <c r="L30" s="29"/>
      <c r="M30" s="29"/>
      <c r="N30" s="29"/>
      <c r="O30" s="29"/>
    </row>
    <row r="31" spans="1:19" ht="15.75" customHeight="1">
      <c r="A31" s="15"/>
      <c r="H31" s="29"/>
      <c r="I31" s="29"/>
      <c r="J31" s="29"/>
      <c r="K31" s="29"/>
      <c r="L31" s="29"/>
      <c r="M31" s="29"/>
      <c r="N31" s="29"/>
      <c r="O31" s="29"/>
    </row>
    <row r="32" spans="1:19" ht="15.75" customHeight="1">
      <c r="B32" s="2" t="s">
        <v>641</v>
      </c>
      <c r="D32" s="26"/>
      <c r="H32" s="29"/>
      <c r="I32" s="29"/>
      <c r="J32" s="29"/>
      <c r="K32" s="29"/>
      <c r="L32" s="29"/>
      <c r="M32" s="29"/>
      <c r="N32" s="29"/>
      <c r="O32" s="29"/>
    </row>
    <row r="33" spans="1:15" ht="15.75" customHeight="1">
      <c r="B33" s="15" t="s">
        <v>642</v>
      </c>
      <c r="C33" s="2" t="s">
        <v>643</v>
      </c>
      <c r="H33" s="29"/>
      <c r="I33" s="29"/>
      <c r="J33" s="29"/>
      <c r="K33" s="29"/>
      <c r="L33" s="29"/>
      <c r="M33" s="29"/>
      <c r="N33" s="29"/>
      <c r="O33" s="29"/>
    </row>
    <row r="34" spans="1:15" ht="15.75" customHeight="1">
      <c r="H34" s="29"/>
      <c r="I34" s="29"/>
      <c r="J34" s="29"/>
      <c r="K34" s="29"/>
      <c r="L34" s="29"/>
      <c r="M34" s="29"/>
      <c r="N34" s="29"/>
      <c r="O34" s="29"/>
    </row>
    <row r="35" spans="1:15" ht="15.75" customHeight="1">
      <c r="B35" s="2" t="s">
        <v>644</v>
      </c>
      <c r="H35" s="29"/>
      <c r="I35" s="29"/>
      <c r="J35" s="29"/>
      <c r="K35" s="29"/>
      <c r="L35" s="29"/>
      <c r="M35" s="29"/>
      <c r="N35" s="29"/>
      <c r="O35" s="29"/>
    </row>
    <row r="36" spans="1:15" ht="15.75" customHeight="1">
      <c r="B36" s="15" t="s">
        <v>642</v>
      </c>
      <c r="C36" s="2" t="s">
        <v>645</v>
      </c>
      <c r="H36" s="29"/>
      <c r="I36" s="29"/>
      <c r="J36" s="29"/>
      <c r="K36" s="29"/>
      <c r="L36" s="29"/>
      <c r="M36" s="29"/>
      <c r="N36" s="29"/>
      <c r="O36" s="29"/>
    </row>
    <row r="37" spans="1:15" ht="15.75" customHeight="1">
      <c r="H37" s="29"/>
      <c r="I37" s="29"/>
      <c r="J37" s="29"/>
      <c r="K37" s="29"/>
      <c r="L37" s="29"/>
      <c r="M37" s="29"/>
      <c r="N37" s="29"/>
      <c r="O37" s="29"/>
    </row>
    <row r="38" spans="1:15" ht="15.75" customHeight="1">
      <c r="B38" s="89" t="s">
        <v>646</v>
      </c>
      <c r="C38" s="89"/>
      <c r="H38" s="29"/>
      <c r="I38" s="29"/>
      <c r="J38" s="29"/>
      <c r="K38" s="29"/>
      <c r="L38" s="29"/>
      <c r="M38" s="29"/>
      <c r="N38" s="29"/>
      <c r="O38" s="29"/>
    </row>
    <row r="39" spans="1:15" ht="15.75" customHeight="1">
      <c r="B39" s="93" t="s">
        <v>642</v>
      </c>
      <c r="C39" s="89" t="s">
        <v>643</v>
      </c>
      <c r="H39" s="29"/>
      <c r="I39" s="29"/>
      <c r="J39" s="29"/>
      <c r="K39" s="29"/>
      <c r="L39" s="29"/>
      <c r="M39" s="29"/>
      <c r="N39" s="29"/>
      <c r="O39" s="29"/>
    </row>
    <row r="40" spans="1:15" ht="15.75" customHeight="1">
      <c r="I40" s="29"/>
      <c r="J40" s="29"/>
      <c r="K40" s="29"/>
      <c r="L40" s="29"/>
      <c r="M40" s="29"/>
      <c r="N40" s="29"/>
      <c r="O40" s="29"/>
    </row>
    <row r="41" spans="1:15" ht="15.75" customHeight="1">
      <c r="B41" s="89" t="s">
        <v>647</v>
      </c>
      <c r="C41" s="89"/>
      <c r="I41" s="29"/>
      <c r="J41" s="29"/>
      <c r="K41" s="29"/>
      <c r="L41" s="29"/>
      <c r="M41" s="29"/>
      <c r="N41" s="29"/>
      <c r="O41" s="29"/>
    </row>
    <row r="42" spans="1:15" ht="15.75" customHeight="1">
      <c r="B42" s="93" t="s">
        <v>642</v>
      </c>
      <c r="C42" s="89" t="s">
        <v>648</v>
      </c>
    </row>
    <row r="43" spans="1:15" ht="15.75" customHeight="1"/>
    <row r="44" spans="1:15" ht="15.75" customHeight="1">
      <c r="B44" s="2" t="s">
        <v>82</v>
      </c>
      <c r="C44" s="2" t="s">
        <v>649</v>
      </c>
    </row>
    <row r="45" spans="1:15" ht="15.75" customHeight="1"/>
    <row r="46" spans="1:15" ht="15.75" customHeight="1"/>
    <row r="47" spans="1:15" ht="15.75" customHeight="1">
      <c r="A47" s="15" t="s">
        <v>650</v>
      </c>
    </row>
    <row r="48" spans="1:15" ht="15.75" customHeight="1">
      <c r="A48" s="15"/>
    </row>
    <row r="49" spans="1:3" ht="15.75" customHeight="1">
      <c r="B49" s="2" t="s">
        <v>641</v>
      </c>
    </row>
    <row r="50" spans="1:3" ht="15.75" customHeight="1">
      <c r="B50" s="15" t="s">
        <v>651</v>
      </c>
      <c r="C50" s="2" t="s">
        <v>652</v>
      </c>
    </row>
    <row r="51" spans="1:3" ht="15.75" customHeight="1"/>
    <row r="52" spans="1:3" ht="15.75" customHeight="1">
      <c r="B52" s="2" t="s">
        <v>644</v>
      </c>
    </row>
    <row r="53" spans="1:3" ht="15.75" customHeight="1">
      <c r="B53" s="15" t="s">
        <v>651</v>
      </c>
      <c r="C53" s="2" t="s">
        <v>653</v>
      </c>
    </row>
    <row r="54" spans="1:3" ht="15.75" customHeight="1"/>
    <row r="55" spans="1:3" ht="15.75" customHeight="1">
      <c r="B55" s="89" t="s">
        <v>646</v>
      </c>
      <c r="C55" s="89"/>
    </row>
    <row r="56" spans="1:3" ht="15.75" customHeight="1">
      <c r="B56" s="93" t="s">
        <v>651</v>
      </c>
      <c r="C56" s="89" t="s">
        <v>652</v>
      </c>
    </row>
    <row r="57" spans="1:3" ht="15.75" customHeight="1"/>
    <row r="58" spans="1:3" ht="15.75" customHeight="1">
      <c r="B58" s="89" t="s">
        <v>647</v>
      </c>
      <c r="C58" s="89"/>
    </row>
    <row r="59" spans="1:3" ht="15.75" customHeight="1">
      <c r="B59" s="93" t="s">
        <v>651</v>
      </c>
      <c r="C59" s="89" t="s">
        <v>654</v>
      </c>
    </row>
    <row r="60" spans="1:3" ht="15.75" customHeight="1"/>
    <row r="61" spans="1:3" ht="15.75" customHeight="1">
      <c r="A61" s="15" t="s">
        <v>655</v>
      </c>
    </row>
    <row r="62" spans="1:3" ht="15.75" customHeight="1"/>
    <row r="63" spans="1:3" ht="15.75" customHeight="1">
      <c r="B63" s="2" t="s">
        <v>656</v>
      </c>
      <c r="C63" s="2" t="s">
        <v>657</v>
      </c>
    </row>
    <row r="64" spans="1:3" ht="15.75" customHeight="1">
      <c r="B64" s="2" t="s">
        <v>82</v>
      </c>
      <c r="C64" s="2" t="s">
        <v>649</v>
      </c>
    </row>
    <row r="65" spans="1:3" ht="15.75" customHeight="1"/>
    <row r="66" spans="1:3" ht="15.75" customHeight="1">
      <c r="A66" s="15" t="s">
        <v>658</v>
      </c>
    </row>
    <row r="67" spans="1:3" ht="15.75" customHeight="1"/>
    <row r="68" spans="1:3" ht="15.75" customHeight="1">
      <c r="B68" s="2" t="s">
        <v>659</v>
      </c>
      <c r="C68" s="2" t="s">
        <v>660</v>
      </c>
    </row>
    <row r="69" spans="1:3" ht="15.75" customHeight="1">
      <c r="B69" s="2" t="s">
        <v>82</v>
      </c>
      <c r="C69" s="2" t="s">
        <v>649</v>
      </c>
    </row>
    <row r="70" spans="1:3" ht="15.75" customHeight="1"/>
    <row r="71" spans="1:3" ht="15.75" customHeight="1"/>
    <row r="72" spans="1:3" ht="15.75" customHeight="1"/>
    <row r="73" spans="1:3" ht="15.75" customHeight="1"/>
    <row r="74" spans="1:3" ht="15.75" customHeight="1"/>
    <row r="75" spans="1:3" ht="15.75" customHeight="1"/>
    <row r="76" spans="1:3" ht="15.75" customHeight="1"/>
    <row r="77" spans="1:3" ht="15.75" customHeight="1"/>
    <row r="78" spans="1:3" ht="15.75" customHeight="1"/>
    <row r="79" spans="1:3" ht="15.75" customHeight="1"/>
    <row r="80" spans="1:3"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A2:E2"/>
  </mergeCells>
  <pageMargins left="0.7" right="0.7" top="0.75" bottom="0.75" header="0" footer="0"/>
  <pageSetup orientation="landscape" r:id="rId1"/>
  <tableParts count="2">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AE2D5"/>
  </sheetPr>
  <dimension ref="A1:S999"/>
  <sheetViews>
    <sheetView topLeftCell="A35" workbookViewId="0">
      <selection activeCell="B27" sqref="B27"/>
    </sheetView>
  </sheetViews>
  <sheetFormatPr defaultColWidth="12.5703125" defaultRowHeight="15" customHeight="1"/>
  <cols>
    <col min="1" max="1" width="36.42578125" customWidth="1"/>
    <col min="2" max="2" width="33.7109375" customWidth="1"/>
    <col min="3" max="3" width="58.28515625" customWidth="1"/>
    <col min="4" max="26" width="7.5703125" customWidth="1"/>
  </cols>
  <sheetData>
    <row r="1" spans="1:19" ht="17.25">
      <c r="A1" s="75"/>
      <c r="B1" s="75"/>
      <c r="C1" s="75"/>
      <c r="D1" s="75"/>
      <c r="E1" s="75"/>
      <c r="G1" s="30" t="s">
        <v>500</v>
      </c>
      <c r="H1" s="5" t="s">
        <v>661</v>
      </c>
    </row>
    <row r="2" spans="1:19">
      <c r="A2" s="119" t="s">
        <v>23</v>
      </c>
      <c r="B2" s="116"/>
      <c r="C2" s="116"/>
      <c r="D2" s="116"/>
      <c r="E2" s="116"/>
    </row>
    <row r="3" spans="1:19">
      <c r="A3" s="75"/>
      <c r="B3" s="75"/>
      <c r="C3" s="75"/>
      <c r="D3" s="75"/>
      <c r="E3" s="75"/>
    </row>
    <row r="4" spans="1:19" ht="17.25">
      <c r="A4" s="30" t="s">
        <v>440</v>
      </c>
      <c r="B4" s="30"/>
      <c r="C4" s="30"/>
      <c r="D4" s="30"/>
      <c r="E4" s="30"/>
    </row>
    <row r="5" spans="1:19">
      <c r="A5" s="31" t="s">
        <v>441</v>
      </c>
      <c r="B5" s="31" t="s">
        <v>442</v>
      </c>
      <c r="C5" s="31" t="s">
        <v>52</v>
      </c>
      <c r="D5" s="31" t="s">
        <v>443</v>
      </c>
      <c r="E5" s="31" t="s">
        <v>324</v>
      </c>
    </row>
    <row r="6" spans="1:19">
      <c r="A6" s="2" t="s">
        <v>159</v>
      </c>
      <c r="B6" s="22" t="s">
        <v>82</v>
      </c>
      <c r="C6" s="2" t="s">
        <v>160</v>
      </c>
      <c r="D6" s="2" t="s">
        <v>161</v>
      </c>
      <c r="E6" s="2" t="s">
        <v>162</v>
      </c>
    </row>
    <row r="7" spans="1:19">
      <c r="A7" s="17"/>
      <c r="B7" s="17"/>
      <c r="C7" s="17"/>
    </row>
    <row r="8" spans="1:19">
      <c r="A8" s="17"/>
      <c r="B8" s="17"/>
      <c r="C8" s="17"/>
    </row>
    <row r="9" spans="1:19">
      <c r="A9" s="17"/>
      <c r="B9" s="17"/>
      <c r="C9" s="17"/>
    </row>
    <row r="10" spans="1:19">
      <c r="A10" s="17"/>
      <c r="B10" s="17"/>
      <c r="C10" s="17"/>
    </row>
    <row r="11" spans="1:19">
      <c r="A11" s="17"/>
      <c r="B11" s="17"/>
      <c r="C11" s="17"/>
    </row>
    <row r="13" spans="1:19" ht="17.25">
      <c r="A13" s="30" t="s">
        <v>447</v>
      </c>
      <c r="B13" s="30"/>
      <c r="C13" s="30"/>
      <c r="D13" s="30"/>
      <c r="E13" s="30"/>
    </row>
    <row r="14" spans="1:19">
      <c r="A14" s="31" t="s">
        <v>448</v>
      </c>
      <c r="B14" s="31" t="s">
        <v>449</v>
      </c>
      <c r="C14" s="31" t="s">
        <v>52</v>
      </c>
      <c r="D14" s="31" t="s">
        <v>450</v>
      </c>
      <c r="E14" s="31" t="s">
        <v>324</v>
      </c>
    </row>
    <row r="15" spans="1:19">
      <c r="A15" s="10" t="s">
        <v>55</v>
      </c>
      <c r="B15" s="15" t="s">
        <v>662</v>
      </c>
      <c r="C15" s="10" t="s">
        <v>663</v>
      </c>
      <c r="D15" s="10" t="s">
        <v>664</v>
      </c>
      <c r="E15" s="10" t="s">
        <v>665</v>
      </c>
      <c r="F15" s="94" t="s">
        <v>666</v>
      </c>
      <c r="G15" s="94"/>
      <c r="H15" s="94"/>
      <c r="I15" s="94"/>
      <c r="J15" s="94"/>
    </row>
    <row r="16" spans="1:19">
      <c r="A16" s="2" t="s">
        <v>55</v>
      </c>
      <c r="B16" s="22" t="s">
        <v>56</v>
      </c>
      <c r="C16" s="2" t="s">
        <v>57</v>
      </c>
      <c r="D16" s="2" t="s">
        <v>58</v>
      </c>
      <c r="E16" s="2" t="s">
        <v>15</v>
      </c>
      <c r="G16" s="10"/>
      <c r="H16" s="10"/>
      <c r="I16" s="10"/>
      <c r="J16" s="10"/>
      <c r="K16" s="10"/>
      <c r="L16" s="10"/>
      <c r="M16" s="10"/>
      <c r="N16" s="10"/>
      <c r="O16" s="10"/>
      <c r="P16" s="10"/>
      <c r="Q16" s="10"/>
      <c r="R16" s="10"/>
      <c r="S16" s="10"/>
    </row>
    <row r="17" spans="1:5">
      <c r="A17" s="2" t="s">
        <v>55</v>
      </c>
      <c r="B17" s="22" t="s">
        <v>68</v>
      </c>
      <c r="C17" s="2" t="s">
        <v>69</v>
      </c>
      <c r="D17" s="2" t="s">
        <v>58</v>
      </c>
      <c r="E17" s="2" t="s">
        <v>15</v>
      </c>
    </row>
    <row r="18" spans="1:5">
      <c r="A18" s="2" t="s">
        <v>23</v>
      </c>
      <c r="B18" s="22" t="s">
        <v>293</v>
      </c>
      <c r="C18" s="2" t="s">
        <v>294</v>
      </c>
      <c r="D18" s="5" t="s">
        <v>295</v>
      </c>
      <c r="E18" s="2" t="s">
        <v>296</v>
      </c>
    </row>
    <row r="19" spans="1:5">
      <c r="A19" s="2" t="s">
        <v>23</v>
      </c>
      <c r="B19" s="22" t="s">
        <v>297</v>
      </c>
      <c r="C19" s="2" t="s">
        <v>298</v>
      </c>
      <c r="D19" s="5" t="s">
        <v>295</v>
      </c>
      <c r="E19" s="2" t="s">
        <v>296</v>
      </c>
    </row>
    <row r="20" spans="1:5" ht="15.75" customHeight="1">
      <c r="A20" s="2" t="s">
        <v>23</v>
      </c>
      <c r="B20" s="22" t="s">
        <v>299</v>
      </c>
      <c r="C20" s="2" t="s">
        <v>300</v>
      </c>
      <c r="D20" s="5" t="s">
        <v>295</v>
      </c>
      <c r="E20" s="2" t="s">
        <v>296</v>
      </c>
    </row>
    <row r="21" spans="1:5" ht="15.75" customHeight="1">
      <c r="A21" s="2" t="s">
        <v>23</v>
      </c>
      <c r="B21" s="22" t="s">
        <v>301</v>
      </c>
      <c r="C21" s="2" t="s">
        <v>302</v>
      </c>
      <c r="D21" s="5" t="s">
        <v>295</v>
      </c>
      <c r="E21" s="2" t="s">
        <v>296</v>
      </c>
    </row>
    <row r="22" spans="1:5" ht="15.75" customHeight="1">
      <c r="A22" s="2" t="s">
        <v>23</v>
      </c>
      <c r="B22" s="22" t="s">
        <v>303</v>
      </c>
      <c r="C22" s="2" t="s">
        <v>304</v>
      </c>
      <c r="D22" s="5" t="s">
        <v>295</v>
      </c>
      <c r="E22" s="2" t="s">
        <v>296</v>
      </c>
    </row>
    <row r="23" spans="1:5" ht="15.75" customHeight="1">
      <c r="A23" s="2" t="s">
        <v>23</v>
      </c>
      <c r="B23" s="22" t="s">
        <v>305</v>
      </c>
      <c r="C23" s="2" t="s">
        <v>306</v>
      </c>
      <c r="D23" s="5" t="s">
        <v>295</v>
      </c>
      <c r="E23" s="2" t="s">
        <v>296</v>
      </c>
    </row>
    <row r="24" spans="1:5" ht="15.75" customHeight="1">
      <c r="A24" s="2" t="s">
        <v>23</v>
      </c>
      <c r="B24" s="22" t="s">
        <v>307</v>
      </c>
      <c r="C24" s="2" t="s">
        <v>308</v>
      </c>
      <c r="D24" s="5" t="s">
        <v>295</v>
      </c>
      <c r="E24" s="2" t="s">
        <v>296</v>
      </c>
    </row>
    <row r="25" spans="1:5" ht="15.75" customHeight="1">
      <c r="A25" s="2" t="s">
        <v>23</v>
      </c>
      <c r="B25" s="22" t="s">
        <v>309</v>
      </c>
      <c r="C25" s="2" t="s">
        <v>310</v>
      </c>
      <c r="D25" s="5" t="s">
        <v>295</v>
      </c>
      <c r="E25" s="2" t="s">
        <v>296</v>
      </c>
    </row>
    <row r="26" spans="1:5" ht="15.75" customHeight="1">
      <c r="A26" s="2" t="s">
        <v>23</v>
      </c>
      <c r="B26" s="22" t="s">
        <v>311</v>
      </c>
      <c r="C26" s="2" t="s">
        <v>312</v>
      </c>
      <c r="D26" s="5" t="s">
        <v>295</v>
      </c>
      <c r="E26" s="2" t="s">
        <v>296</v>
      </c>
    </row>
    <row r="27" spans="1:5" ht="15.75" customHeight="1">
      <c r="A27" s="2" t="s">
        <v>23</v>
      </c>
      <c r="B27" s="22" t="s">
        <v>313</v>
      </c>
      <c r="C27" s="2" t="s">
        <v>314</v>
      </c>
      <c r="D27" s="5" t="s">
        <v>315</v>
      </c>
      <c r="E27" s="2" t="s">
        <v>316</v>
      </c>
    </row>
    <row r="28" spans="1:5" ht="15.75" customHeight="1">
      <c r="A28" s="2" t="s">
        <v>23</v>
      </c>
      <c r="B28" s="22" t="s">
        <v>317</v>
      </c>
      <c r="C28" s="2" t="s">
        <v>318</v>
      </c>
      <c r="D28" s="5" t="s">
        <v>315</v>
      </c>
      <c r="E28" s="2" t="s">
        <v>316</v>
      </c>
    </row>
    <row r="29" spans="1:5" ht="15.75" customHeight="1">
      <c r="A29" s="2" t="s">
        <v>23</v>
      </c>
      <c r="B29" s="22" t="s">
        <v>319</v>
      </c>
      <c r="C29" s="2" t="s">
        <v>320</v>
      </c>
      <c r="D29" s="5" t="s">
        <v>315</v>
      </c>
      <c r="E29" s="2" t="s">
        <v>316</v>
      </c>
    </row>
    <row r="30" spans="1:5" ht="15.75" customHeight="1">
      <c r="A30" s="2" t="s">
        <v>23</v>
      </c>
      <c r="B30" s="22" t="s">
        <v>321</v>
      </c>
      <c r="C30" s="2" t="s">
        <v>322</v>
      </c>
      <c r="D30" s="5" t="s">
        <v>315</v>
      </c>
      <c r="E30" s="2" t="s">
        <v>171</v>
      </c>
    </row>
    <row r="31" spans="1:5" ht="15.75" customHeight="1"/>
    <row r="32" spans="1:5" ht="15.75" customHeight="1"/>
    <row r="33" spans="1:5" ht="15.75" customHeight="1">
      <c r="A33" s="30" t="s">
        <v>451</v>
      </c>
      <c r="B33" s="30"/>
      <c r="C33" s="30"/>
      <c r="D33" s="30"/>
      <c r="E33" s="30"/>
    </row>
    <row r="34" spans="1:5" ht="15.75" customHeight="1"/>
    <row r="35" spans="1:5" ht="15.75" customHeight="1">
      <c r="A35" s="15" t="s">
        <v>667</v>
      </c>
    </row>
    <row r="36" spans="1:5" ht="15.75" customHeight="1"/>
    <row r="37" spans="1:5" ht="15.75" customHeight="1">
      <c r="A37" s="15" t="s">
        <v>668</v>
      </c>
    </row>
    <row r="38" spans="1:5" ht="15.75" customHeight="1">
      <c r="B38" s="2" t="s">
        <v>669</v>
      </c>
    </row>
    <row r="39" spans="1:5" ht="15.75" customHeight="1">
      <c r="C39" s="2" t="s">
        <v>641</v>
      </c>
    </row>
    <row r="40" spans="1:5" ht="15.75" customHeight="1">
      <c r="C40" s="15" t="s">
        <v>670</v>
      </c>
      <c r="D40" s="2" t="s">
        <v>671</v>
      </c>
    </row>
    <row r="41" spans="1:5" ht="15.75" customHeight="1"/>
    <row r="42" spans="1:5" ht="15.75" customHeight="1">
      <c r="C42" s="2" t="s">
        <v>672</v>
      </c>
    </row>
    <row r="43" spans="1:5" ht="15.75" customHeight="1">
      <c r="C43" s="15" t="s">
        <v>673</v>
      </c>
      <c r="D43" s="2" t="s">
        <v>674</v>
      </c>
    </row>
    <row r="44" spans="1:5" ht="15.75" customHeight="1"/>
    <row r="45" spans="1:5" ht="15.75" customHeight="1">
      <c r="C45" s="2" t="s">
        <v>675</v>
      </c>
    </row>
    <row r="46" spans="1:5" ht="15.75" customHeight="1">
      <c r="C46" s="15" t="s">
        <v>676</v>
      </c>
      <c r="D46" s="2" t="s">
        <v>677</v>
      </c>
    </row>
    <row r="47" spans="1:5" ht="15.75" customHeight="1"/>
    <row r="48" spans="1:5" ht="15.75" customHeight="1">
      <c r="B48" s="2" t="s">
        <v>678</v>
      </c>
    </row>
    <row r="49" spans="1:4" ht="15.75" customHeight="1">
      <c r="C49" s="2" t="s">
        <v>641</v>
      </c>
    </row>
    <row r="50" spans="1:4" ht="15.75" customHeight="1">
      <c r="C50" s="15" t="s">
        <v>679</v>
      </c>
      <c r="D50" s="2" t="s">
        <v>680</v>
      </c>
    </row>
    <row r="51" spans="1:4" ht="15.75" customHeight="1"/>
    <row r="52" spans="1:4" ht="15.75" customHeight="1">
      <c r="C52" s="2" t="s">
        <v>672</v>
      </c>
    </row>
    <row r="53" spans="1:4" ht="15.75" customHeight="1">
      <c r="C53" s="15" t="s">
        <v>681</v>
      </c>
      <c r="D53" s="2" t="s">
        <v>682</v>
      </c>
    </row>
    <row r="54" spans="1:4" ht="15.75" customHeight="1"/>
    <row r="55" spans="1:4" ht="15.75" customHeight="1">
      <c r="C55" s="2" t="s">
        <v>675</v>
      </c>
    </row>
    <row r="56" spans="1:4" ht="15.75" customHeight="1">
      <c r="C56" s="15" t="s">
        <v>683</v>
      </c>
      <c r="D56" s="2" t="s">
        <v>684</v>
      </c>
    </row>
    <row r="57" spans="1:4" ht="15.75" customHeight="1"/>
    <row r="58" spans="1:4" ht="15.75" customHeight="1">
      <c r="A58" s="15" t="s">
        <v>685</v>
      </c>
    </row>
    <row r="59" spans="1:4" ht="15.75" customHeight="1">
      <c r="B59" s="2" t="s">
        <v>669</v>
      </c>
    </row>
    <row r="60" spans="1:4" ht="15.75" customHeight="1">
      <c r="C60" s="2" t="s">
        <v>641</v>
      </c>
    </row>
    <row r="61" spans="1:4" ht="15.75" customHeight="1">
      <c r="C61" s="15" t="s">
        <v>686</v>
      </c>
      <c r="D61" s="2" t="s">
        <v>687</v>
      </c>
    </row>
    <row r="62" spans="1:4" ht="15.75" customHeight="1"/>
    <row r="63" spans="1:4" ht="15.75" customHeight="1">
      <c r="C63" s="2" t="s">
        <v>672</v>
      </c>
    </row>
    <row r="64" spans="1:4" ht="15.75" customHeight="1">
      <c r="C64" s="15" t="s">
        <v>688</v>
      </c>
      <c r="D64" s="2" t="s">
        <v>689</v>
      </c>
    </row>
    <row r="65" spans="1:4" ht="15.75" customHeight="1"/>
    <row r="66" spans="1:4" ht="15.75" customHeight="1">
      <c r="C66" s="2" t="s">
        <v>675</v>
      </c>
    </row>
    <row r="67" spans="1:4" ht="15.75" customHeight="1">
      <c r="C67" s="15" t="s">
        <v>690</v>
      </c>
      <c r="D67" s="2" t="s">
        <v>691</v>
      </c>
    </row>
    <row r="68" spans="1:4" ht="15.75" customHeight="1"/>
    <row r="69" spans="1:4" ht="15.75" customHeight="1">
      <c r="B69" s="2" t="s">
        <v>678</v>
      </c>
    </row>
    <row r="70" spans="1:4" ht="15.75" customHeight="1">
      <c r="C70" s="15" t="s">
        <v>692</v>
      </c>
    </row>
    <row r="71" spans="1:4" ht="15.75" customHeight="1"/>
    <row r="72" spans="1:4" ht="15.75" customHeight="1">
      <c r="A72" s="15" t="s">
        <v>693</v>
      </c>
    </row>
    <row r="73" spans="1:4" ht="15.75" customHeight="1">
      <c r="A73" s="15"/>
    </row>
    <row r="74" spans="1:4" ht="15.75" customHeight="1">
      <c r="A74" s="15"/>
      <c r="B74" s="10" t="s">
        <v>694</v>
      </c>
    </row>
    <row r="75" spans="1:4" ht="15.75" customHeight="1">
      <c r="B75" s="2" t="s">
        <v>669</v>
      </c>
      <c r="C75" s="15" t="s">
        <v>695</v>
      </c>
    </row>
    <row r="76" spans="1:4" ht="15.75" customHeight="1"/>
    <row r="77" spans="1:4" ht="15.75" customHeight="1"/>
    <row r="78" spans="1:4" ht="15.75" customHeight="1">
      <c r="B78" s="2" t="s">
        <v>678</v>
      </c>
    </row>
    <row r="79" spans="1:4" ht="15.75" customHeight="1">
      <c r="C79" s="2" t="s">
        <v>641</v>
      </c>
    </row>
    <row r="80" spans="1:4" ht="15.75" customHeight="1">
      <c r="C80" s="15" t="s">
        <v>696</v>
      </c>
      <c r="D80" s="2" t="s">
        <v>697</v>
      </c>
    </row>
    <row r="81" spans="2:9" ht="15.75" customHeight="1"/>
    <row r="82" spans="2:9" ht="15.75" customHeight="1">
      <c r="C82" s="2" t="s">
        <v>672</v>
      </c>
    </row>
    <row r="83" spans="2:9" ht="15.75" customHeight="1">
      <c r="C83" s="15" t="s">
        <v>698</v>
      </c>
      <c r="D83" s="2" t="s">
        <v>699</v>
      </c>
    </row>
    <row r="84" spans="2:9" ht="15.75" customHeight="1"/>
    <row r="85" spans="2:9" ht="15.75" customHeight="1">
      <c r="C85" s="2" t="s">
        <v>675</v>
      </c>
    </row>
    <row r="86" spans="2:9" ht="15.75" customHeight="1">
      <c r="C86" s="15" t="s">
        <v>700</v>
      </c>
      <c r="D86" s="2" t="s">
        <v>701</v>
      </c>
    </row>
    <row r="87" spans="2:9" ht="15.75" customHeight="1"/>
    <row r="88" spans="2:9" ht="15.75" customHeight="1">
      <c r="B88" s="91" t="s">
        <v>82</v>
      </c>
      <c r="C88" s="91" t="s">
        <v>649</v>
      </c>
      <c r="D88" s="91" t="s">
        <v>702</v>
      </c>
      <c r="E88" s="91"/>
      <c r="F88" s="91"/>
      <c r="G88" s="91"/>
      <c r="H88" s="91"/>
      <c r="I88" s="91"/>
    </row>
    <row r="89" spans="2:9" ht="15.75" customHeight="1"/>
    <row r="90" spans="2:9" ht="15.75" customHeight="1">
      <c r="B90" s="2" t="s">
        <v>321</v>
      </c>
      <c r="C90" s="15" t="s">
        <v>703</v>
      </c>
      <c r="D90" s="2" t="s">
        <v>704</v>
      </c>
    </row>
    <row r="91" spans="2:9" ht="15.75" customHeight="1"/>
    <row r="92" spans="2:9" ht="15.75" customHeight="1"/>
    <row r="93" spans="2:9" ht="15.75" customHeight="1"/>
    <row r="94" spans="2:9" ht="15.75" customHeight="1"/>
    <row r="95" spans="2:9" ht="15.75" customHeight="1"/>
    <row r="96" spans="2:9"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E2"/>
  </mergeCells>
  <pageMargins left="0.7" right="0.7" top="0.75" bottom="0.75" header="0" footer="0"/>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AE2D5"/>
  </sheetPr>
  <dimension ref="A1:S993"/>
  <sheetViews>
    <sheetView topLeftCell="A15" workbookViewId="0">
      <selection activeCell="C46" sqref="C46"/>
    </sheetView>
  </sheetViews>
  <sheetFormatPr defaultColWidth="12.5703125" defaultRowHeight="15" customHeight="1"/>
  <cols>
    <col min="1" max="1" width="19.42578125" customWidth="1"/>
    <col min="2" max="2" width="24.42578125" customWidth="1"/>
    <col min="3" max="3" width="58.28515625" customWidth="1"/>
    <col min="4" max="4" width="10.7109375" customWidth="1"/>
    <col min="5" max="7" width="7.5703125" customWidth="1"/>
    <col min="8" max="8" width="9.42578125" customWidth="1"/>
    <col min="9" max="26" width="7.5703125" customWidth="1"/>
  </cols>
  <sheetData>
    <row r="1" spans="1:14" ht="17.25">
      <c r="A1" s="75"/>
      <c r="B1" s="75"/>
      <c r="C1" s="75"/>
      <c r="D1" s="75"/>
      <c r="E1" s="75"/>
      <c r="G1" s="30" t="s">
        <v>500</v>
      </c>
      <c r="H1" s="5" t="s">
        <v>705</v>
      </c>
    </row>
    <row r="2" spans="1:14" ht="15.75">
      <c r="A2" s="120" t="s">
        <v>24</v>
      </c>
      <c r="B2" s="116"/>
      <c r="C2" s="116"/>
      <c r="D2" s="116"/>
      <c r="E2" s="116"/>
      <c r="M2" s="5" t="s">
        <v>706</v>
      </c>
      <c r="N2" s="38" t="s">
        <v>707</v>
      </c>
    </row>
    <row r="3" spans="1:14">
      <c r="A3" s="75"/>
      <c r="B3" s="75"/>
      <c r="C3" s="75"/>
      <c r="D3" s="75"/>
      <c r="E3" s="75"/>
      <c r="H3" s="5"/>
      <c r="I3" s="5"/>
      <c r="N3" s="2">
        <f>(100000) * ((1 + D7)^(1/12)-1) * (((1+D7)^(1/12))^84) / ((((1 + D7)^(1/12))^84) -1)</f>
        <v>1453.2479307097792</v>
      </c>
    </row>
    <row r="4" spans="1:14" ht="17.25">
      <c r="A4" s="30" t="s">
        <v>440</v>
      </c>
      <c r="B4" s="30"/>
      <c r="C4" s="30"/>
      <c r="D4" s="30"/>
      <c r="E4" s="30"/>
      <c r="I4" s="5"/>
    </row>
    <row r="5" spans="1:14">
      <c r="A5" s="31" t="s">
        <v>441</v>
      </c>
      <c r="B5" s="31" t="s">
        <v>442</v>
      </c>
      <c r="C5" s="31" t="s">
        <v>52</v>
      </c>
      <c r="D5" s="31" t="s">
        <v>443</v>
      </c>
      <c r="E5" s="31" t="s">
        <v>324</v>
      </c>
    </row>
    <row r="6" spans="1:14">
      <c r="A6" s="5" t="s">
        <v>4</v>
      </c>
      <c r="B6" s="13" t="s">
        <v>444</v>
      </c>
      <c r="C6" s="2" t="s">
        <v>445</v>
      </c>
      <c r="D6" s="5" t="s">
        <v>446</v>
      </c>
      <c r="E6" s="2" t="s">
        <v>296</v>
      </c>
    </row>
    <row r="7" spans="1:14">
      <c r="A7" s="5" t="s">
        <v>24</v>
      </c>
      <c r="B7" s="13" t="s">
        <v>268</v>
      </c>
      <c r="C7" s="2" t="s">
        <v>269</v>
      </c>
      <c r="D7" s="24">
        <v>0.06</v>
      </c>
      <c r="E7" s="5" t="s">
        <v>171</v>
      </c>
    </row>
    <row r="8" spans="1:14">
      <c r="A8" s="5" t="s">
        <v>24</v>
      </c>
      <c r="B8" s="13" t="s">
        <v>270</v>
      </c>
      <c r="C8" s="2" t="s">
        <v>271</v>
      </c>
      <c r="D8" s="24">
        <v>0.06</v>
      </c>
      <c r="E8" s="5" t="s">
        <v>171</v>
      </c>
    </row>
    <row r="9" spans="1:14">
      <c r="A9" s="5" t="s">
        <v>24</v>
      </c>
      <c r="B9" s="13" t="s">
        <v>272</v>
      </c>
      <c r="C9" s="2" t="s">
        <v>273</v>
      </c>
      <c r="D9" s="24">
        <v>0.06</v>
      </c>
      <c r="E9" s="5" t="s">
        <v>171</v>
      </c>
    </row>
    <row r="10" spans="1:14">
      <c r="A10" s="5" t="s">
        <v>24</v>
      </c>
      <c r="B10" s="13" t="s">
        <v>274</v>
      </c>
      <c r="C10" s="2" t="s">
        <v>275</v>
      </c>
      <c r="D10" s="24">
        <v>0.06</v>
      </c>
      <c r="E10" s="5" t="s">
        <v>171</v>
      </c>
    </row>
    <row r="11" spans="1:14">
      <c r="A11" s="5" t="s">
        <v>24</v>
      </c>
      <c r="B11" s="13" t="s">
        <v>276</v>
      </c>
      <c r="C11" s="2" t="s">
        <v>277</v>
      </c>
      <c r="D11" s="24">
        <v>0.75</v>
      </c>
      <c r="E11" s="5" t="s">
        <v>171</v>
      </c>
    </row>
    <row r="12" spans="1:14">
      <c r="A12" s="5" t="s">
        <v>24</v>
      </c>
      <c r="B12" s="13" t="s">
        <v>278</v>
      </c>
      <c r="C12" s="5" t="s">
        <v>279</v>
      </c>
      <c r="D12" s="5">
        <v>7</v>
      </c>
      <c r="E12" s="5" t="s">
        <v>280</v>
      </c>
      <c r="F12" s="39"/>
      <c r="G12" s="39"/>
      <c r="H12" s="39"/>
      <c r="I12" s="39"/>
      <c r="J12" s="39"/>
      <c r="K12" s="39"/>
    </row>
    <row r="13" spans="1:14">
      <c r="A13" s="5" t="s">
        <v>24</v>
      </c>
      <c r="B13" s="13" t="s">
        <v>281</v>
      </c>
      <c r="C13" s="2" t="s">
        <v>282</v>
      </c>
      <c r="D13" s="25">
        <f t="shared" ref="D13:D15" si="0">350*12</f>
        <v>4200</v>
      </c>
      <c r="E13" s="5" t="s">
        <v>296</v>
      </c>
      <c r="F13" s="39"/>
      <c r="G13" s="39"/>
      <c r="H13" s="39"/>
      <c r="I13" s="39"/>
      <c r="J13" s="39"/>
      <c r="K13" s="39"/>
    </row>
    <row r="14" spans="1:14">
      <c r="A14" s="5" t="s">
        <v>24</v>
      </c>
      <c r="B14" s="13" t="s">
        <v>283</v>
      </c>
      <c r="C14" s="2" t="s">
        <v>284</v>
      </c>
      <c r="D14" s="25">
        <f t="shared" si="0"/>
        <v>4200</v>
      </c>
      <c r="E14" s="5" t="s">
        <v>296</v>
      </c>
      <c r="F14" s="39"/>
      <c r="G14" s="39"/>
      <c r="H14" s="39"/>
      <c r="I14" s="39"/>
      <c r="J14" s="39"/>
      <c r="K14" s="39"/>
    </row>
    <row r="15" spans="1:14">
      <c r="A15" s="5" t="s">
        <v>24</v>
      </c>
      <c r="B15" s="13" t="s">
        <v>285</v>
      </c>
      <c r="C15" s="2" t="s">
        <v>286</v>
      </c>
      <c r="D15" s="25">
        <f t="shared" si="0"/>
        <v>4200</v>
      </c>
      <c r="E15" s="5" t="s">
        <v>296</v>
      </c>
      <c r="F15" s="39"/>
      <c r="G15" s="39"/>
      <c r="H15" s="39"/>
      <c r="I15" s="39"/>
      <c r="J15" s="39"/>
      <c r="K15" s="39"/>
    </row>
    <row r="16" spans="1:14">
      <c r="A16" s="5"/>
      <c r="B16" s="13"/>
      <c r="D16" s="5"/>
      <c r="E16" s="5"/>
      <c r="F16" s="39"/>
      <c r="G16" s="39"/>
      <c r="H16" s="39"/>
      <c r="I16" s="39"/>
      <c r="J16" s="39"/>
      <c r="K16" s="39"/>
    </row>
    <row r="17" spans="1:19">
      <c r="A17" s="5"/>
      <c r="B17" s="13"/>
      <c r="D17" s="5"/>
      <c r="E17" s="5"/>
      <c r="F17" s="39"/>
      <c r="G17" s="39"/>
      <c r="H17" s="39"/>
      <c r="I17" s="39"/>
      <c r="J17" s="39"/>
      <c r="K17" s="39"/>
    </row>
    <row r="18" spans="1:19">
      <c r="A18" s="5"/>
      <c r="B18" s="13"/>
      <c r="D18" s="5"/>
      <c r="E18" s="5"/>
      <c r="F18" s="39"/>
      <c r="G18" s="39"/>
      <c r="H18" s="39"/>
      <c r="I18" s="39"/>
      <c r="J18" s="39"/>
      <c r="K18" s="39"/>
    </row>
    <row r="19" spans="1:19" ht="17.25">
      <c r="A19" s="30" t="s">
        <v>447</v>
      </c>
      <c r="B19" s="30"/>
      <c r="C19" s="30"/>
      <c r="D19" s="30"/>
      <c r="E19" s="30"/>
      <c r="F19" s="39"/>
      <c r="G19" s="39"/>
      <c r="H19" s="39"/>
      <c r="I19" s="39"/>
      <c r="J19" s="39"/>
      <c r="K19" s="39"/>
    </row>
    <row r="20" spans="1:19">
      <c r="A20" s="31" t="s">
        <v>448</v>
      </c>
      <c r="B20" s="31" t="s">
        <v>449</v>
      </c>
      <c r="C20" s="31" t="s">
        <v>52</v>
      </c>
      <c r="D20" s="31" t="s">
        <v>450</v>
      </c>
      <c r="E20" s="31" t="s">
        <v>324</v>
      </c>
      <c r="F20" s="39"/>
      <c r="G20" s="39"/>
      <c r="H20" s="39"/>
      <c r="I20" s="39"/>
      <c r="J20" s="39"/>
      <c r="K20" s="39"/>
    </row>
    <row r="21" spans="1:19">
      <c r="A21" s="2" t="s">
        <v>55</v>
      </c>
      <c r="B21" s="22" t="s">
        <v>68</v>
      </c>
      <c r="C21" s="2" t="s">
        <v>69</v>
      </c>
      <c r="D21" s="3" t="s">
        <v>58</v>
      </c>
      <c r="E21" s="2" t="s">
        <v>15</v>
      </c>
      <c r="F21" s="95"/>
      <c r="G21" s="95"/>
      <c r="H21" s="95"/>
      <c r="I21" s="95"/>
      <c r="J21" s="95"/>
      <c r="K21" s="39"/>
    </row>
    <row r="22" spans="1:19">
      <c r="A22" s="2" t="s">
        <v>55</v>
      </c>
      <c r="B22" s="22" t="s">
        <v>56</v>
      </c>
      <c r="C22" s="2" t="s">
        <v>57</v>
      </c>
      <c r="D22" s="2" t="s">
        <v>58</v>
      </c>
      <c r="E22" s="2" t="s">
        <v>15</v>
      </c>
      <c r="F22" s="39"/>
      <c r="G22" s="40"/>
      <c r="H22" s="40"/>
      <c r="I22" s="40"/>
      <c r="J22" s="40"/>
      <c r="K22" s="40"/>
      <c r="L22" s="10"/>
      <c r="M22" s="10"/>
      <c r="N22" s="10"/>
      <c r="O22" s="10"/>
      <c r="P22" s="10"/>
      <c r="Q22" s="10"/>
      <c r="R22" s="10"/>
      <c r="S22" s="10"/>
    </row>
    <row r="23" spans="1:19">
      <c r="F23" s="39"/>
      <c r="G23" s="39"/>
      <c r="H23" s="39"/>
      <c r="I23" s="39"/>
      <c r="J23" s="39"/>
      <c r="K23" s="39"/>
    </row>
    <row r="24" spans="1:19">
      <c r="F24" s="39"/>
      <c r="G24" s="39"/>
      <c r="H24" s="39"/>
      <c r="I24" s="39"/>
      <c r="J24" s="39"/>
      <c r="K24" s="39"/>
    </row>
    <row r="25" spans="1:19" ht="15.75" customHeight="1">
      <c r="F25" s="39"/>
      <c r="G25" s="39"/>
      <c r="H25" s="39"/>
      <c r="I25" s="39"/>
      <c r="J25" s="39"/>
      <c r="K25" s="39"/>
    </row>
    <row r="26" spans="1:19" ht="15.75" customHeight="1">
      <c r="A26" s="30" t="s">
        <v>451</v>
      </c>
      <c r="B26" s="30"/>
      <c r="C26" s="30"/>
      <c r="D26" s="30"/>
      <c r="E26" s="30"/>
      <c r="F26" s="39"/>
      <c r="G26" s="39"/>
      <c r="H26" s="39"/>
      <c r="I26" s="39"/>
      <c r="J26" s="39"/>
      <c r="K26" s="39"/>
    </row>
    <row r="27" spans="1:19" ht="15.75" customHeight="1">
      <c r="F27" s="39"/>
      <c r="G27" s="39"/>
      <c r="H27" s="39"/>
      <c r="I27" s="39"/>
      <c r="J27" s="39"/>
      <c r="K27" s="39"/>
    </row>
    <row r="28" spans="1:19" ht="15.75" customHeight="1">
      <c r="A28" s="41" t="s">
        <v>708</v>
      </c>
      <c r="B28" s="39"/>
      <c r="C28" s="39"/>
      <c r="D28" s="39"/>
      <c r="E28" s="39"/>
      <c r="F28" s="39"/>
      <c r="G28" s="39"/>
      <c r="H28" s="39"/>
      <c r="I28" s="39"/>
      <c r="J28" s="39"/>
      <c r="K28" s="39"/>
    </row>
    <row r="29" spans="1:19" ht="15.75" customHeight="1">
      <c r="A29" s="39"/>
      <c r="B29" s="39"/>
      <c r="C29" s="39"/>
      <c r="D29" s="39"/>
      <c r="E29" s="39"/>
      <c r="F29" s="39"/>
      <c r="G29" s="39"/>
      <c r="H29" s="39"/>
      <c r="I29" s="39"/>
      <c r="J29" s="39"/>
      <c r="K29" s="39"/>
    </row>
    <row r="30" spans="1:19" ht="15.75" customHeight="1"/>
    <row r="31" spans="1:19" ht="15.75" customHeight="1">
      <c r="A31" s="33"/>
      <c r="B31" s="33"/>
      <c r="C31" s="33"/>
      <c r="D31" s="33"/>
      <c r="E31" s="33"/>
    </row>
    <row r="32" spans="1:19" ht="15.75" customHeight="1">
      <c r="A32" s="41" t="s">
        <v>709</v>
      </c>
      <c r="B32" s="39" t="s">
        <v>710</v>
      </c>
      <c r="C32" s="39"/>
      <c r="D32" s="39"/>
      <c r="E32" s="39"/>
      <c r="F32" s="39"/>
      <c r="G32" s="39"/>
      <c r="H32" s="39"/>
      <c r="I32" s="39"/>
      <c r="J32" s="39"/>
      <c r="K32" s="39"/>
    </row>
    <row r="33" spans="1:11" ht="15.75" customHeight="1">
      <c r="A33" s="39"/>
      <c r="B33" s="39"/>
      <c r="C33" s="42"/>
      <c r="D33" s="39"/>
      <c r="E33" s="39"/>
      <c r="F33" s="39"/>
      <c r="G33" s="39"/>
      <c r="H33" s="39"/>
      <c r="I33" s="39"/>
      <c r="J33" s="39"/>
      <c r="K33" s="39"/>
    </row>
    <row r="34" spans="1:11" ht="15.75" customHeight="1">
      <c r="A34" s="39"/>
      <c r="B34" s="39" t="s">
        <v>711</v>
      </c>
      <c r="C34" s="39"/>
      <c r="D34" s="39"/>
      <c r="E34" s="39"/>
      <c r="F34" s="39"/>
      <c r="G34" s="39"/>
      <c r="H34" s="39"/>
      <c r="I34" s="39"/>
      <c r="J34" s="39"/>
      <c r="K34" s="39"/>
    </row>
    <row r="35" spans="1:11" ht="15.75" customHeight="1">
      <c r="A35" s="39"/>
      <c r="B35" s="39"/>
      <c r="C35" s="39"/>
      <c r="D35" s="39"/>
      <c r="E35" s="39"/>
      <c r="F35" s="39"/>
      <c r="G35" s="39"/>
      <c r="I35" s="39"/>
      <c r="J35" s="39"/>
      <c r="K35" s="39"/>
    </row>
    <row r="36" spans="1:11" ht="15.75" customHeight="1">
      <c r="A36" s="39"/>
      <c r="B36" s="39" t="s">
        <v>615</v>
      </c>
      <c r="C36" s="39"/>
      <c r="D36" s="39"/>
      <c r="E36" s="39"/>
      <c r="F36" s="39"/>
      <c r="G36" s="39"/>
      <c r="H36" s="39"/>
      <c r="I36" s="39"/>
      <c r="J36" s="39"/>
      <c r="K36" s="39"/>
    </row>
    <row r="37" spans="1:11" ht="15.75" customHeight="1">
      <c r="A37" s="39"/>
      <c r="B37" s="5" t="s">
        <v>463</v>
      </c>
      <c r="C37" s="96" t="s">
        <v>712</v>
      </c>
      <c r="D37" s="39"/>
      <c r="E37" s="39"/>
      <c r="F37" s="39"/>
      <c r="G37" s="39"/>
      <c r="H37" s="39"/>
      <c r="I37" s="39"/>
      <c r="J37" s="39"/>
      <c r="K37" s="39"/>
    </row>
    <row r="38" spans="1:11" ht="15.75" customHeight="1">
      <c r="A38" s="39"/>
      <c r="B38" s="96" t="s">
        <v>470</v>
      </c>
      <c r="D38" s="39"/>
      <c r="E38" s="39"/>
      <c r="F38" s="39"/>
      <c r="G38" s="39"/>
      <c r="H38" s="39"/>
      <c r="I38" s="39"/>
      <c r="J38" s="39"/>
      <c r="K38" s="39"/>
    </row>
    <row r="39" spans="1:11" ht="15.75" customHeight="1">
      <c r="A39" s="39"/>
      <c r="B39" s="96" t="s">
        <v>713</v>
      </c>
      <c r="C39" s="39"/>
      <c r="D39" s="39"/>
      <c r="E39" s="39"/>
      <c r="F39" s="39"/>
      <c r="G39" s="39"/>
      <c r="H39" s="39"/>
      <c r="I39" s="39"/>
      <c r="J39" s="39"/>
      <c r="K39" s="39"/>
    </row>
    <row r="40" spans="1:11" ht="15.75" customHeight="1">
      <c r="A40" s="39"/>
      <c r="B40" s="5" t="s">
        <v>463</v>
      </c>
      <c r="C40" s="39" t="s">
        <v>714</v>
      </c>
      <c r="D40" s="39"/>
      <c r="E40" s="39"/>
      <c r="F40" s="39"/>
      <c r="G40" s="39"/>
      <c r="H40" s="39"/>
      <c r="I40" s="39"/>
      <c r="J40" s="39"/>
      <c r="K40" s="39"/>
    </row>
    <row r="41" spans="1:11" ht="15.75" customHeight="1">
      <c r="A41" s="39"/>
      <c r="B41" s="96" t="s">
        <v>470</v>
      </c>
      <c r="C41" s="39"/>
      <c r="D41" s="39"/>
      <c r="E41" s="39"/>
      <c r="F41" s="39"/>
      <c r="G41" s="39"/>
      <c r="H41" s="39"/>
      <c r="I41" s="39"/>
      <c r="J41" s="39"/>
      <c r="K41" s="39"/>
    </row>
    <row r="42" spans="1:11" ht="15.75" customHeight="1">
      <c r="A42" s="39"/>
      <c r="B42" s="96" t="s">
        <v>715</v>
      </c>
      <c r="C42" s="39"/>
      <c r="D42" s="39"/>
      <c r="E42" s="39"/>
      <c r="F42" s="39"/>
      <c r="G42" s="39"/>
      <c r="H42" s="39"/>
      <c r="I42" s="39"/>
      <c r="J42" s="39"/>
      <c r="K42" s="39"/>
    </row>
    <row r="43" spans="1:11" ht="15.75" customHeight="1">
      <c r="A43" s="39"/>
      <c r="B43" s="5" t="s">
        <v>463</v>
      </c>
      <c r="C43" s="39" t="s">
        <v>716</v>
      </c>
      <c r="D43" s="39"/>
      <c r="E43" s="39"/>
      <c r="F43" s="39"/>
      <c r="G43" s="39"/>
      <c r="H43" s="39"/>
      <c r="I43" s="39"/>
      <c r="J43" s="39"/>
      <c r="K43" s="39"/>
    </row>
    <row r="44" spans="1:11" ht="15.75" customHeight="1">
      <c r="A44" s="39"/>
      <c r="B44" s="96" t="s">
        <v>470</v>
      </c>
      <c r="C44" s="42"/>
      <c r="D44" s="39"/>
      <c r="E44" s="39"/>
      <c r="F44" s="39"/>
      <c r="G44" s="39"/>
      <c r="H44" s="39"/>
      <c r="I44" s="39"/>
      <c r="J44" s="39"/>
      <c r="K44" s="39"/>
    </row>
    <row r="45" spans="1:11" ht="15.75" customHeight="1">
      <c r="A45" s="39"/>
      <c r="B45" s="96" t="s">
        <v>717</v>
      </c>
      <c r="C45" s="39"/>
      <c r="D45" s="39"/>
      <c r="E45" s="39"/>
      <c r="F45" s="39"/>
      <c r="G45" s="39"/>
      <c r="H45" s="39"/>
      <c r="I45" s="39"/>
      <c r="J45" s="39"/>
      <c r="K45" s="39"/>
    </row>
    <row r="46" spans="1:11" ht="15.75" customHeight="1">
      <c r="A46" s="39"/>
      <c r="B46" s="96" t="s">
        <v>463</v>
      </c>
      <c r="C46" s="112" t="s">
        <v>718</v>
      </c>
      <c r="D46" s="39"/>
      <c r="E46" s="39"/>
      <c r="F46" s="39"/>
      <c r="G46" s="39"/>
      <c r="H46" s="39"/>
      <c r="I46" s="39"/>
      <c r="J46" s="39"/>
      <c r="K46" s="39"/>
    </row>
    <row r="47" spans="1:11" ht="15.75" customHeight="1">
      <c r="F47" s="39"/>
      <c r="G47" s="39"/>
      <c r="H47" s="39"/>
      <c r="I47" s="39"/>
      <c r="J47" s="39"/>
      <c r="K47" s="39"/>
    </row>
    <row r="48" spans="1:11" ht="15.75" customHeight="1">
      <c r="A48" s="33"/>
      <c r="B48" s="33"/>
      <c r="C48" s="33"/>
      <c r="D48" s="33"/>
      <c r="E48" s="33"/>
      <c r="F48" s="39"/>
      <c r="G48" s="39"/>
      <c r="H48" s="39"/>
      <c r="I48" s="39"/>
      <c r="J48" s="39"/>
      <c r="K48" s="39"/>
    </row>
    <row r="49" spans="1:11" ht="15.75" customHeight="1">
      <c r="A49" s="41" t="s">
        <v>719</v>
      </c>
      <c r="B49" s="43" t="s">
        <v>720</v>
      </c>
      <c r="C49" s="39"/>
      <c r="D49" s="39"/>
      <c r="E49" s="39"/>
      <c r="F49" s="39"/>
      <c r="G49" s="39"/>
      <c r="H49" s="39"/>
      <c r="I49" s="39"/>
      <c r="J49" s="39"/>
      <c r="K49" s="39"/>
    </row>
    <row r="50" spans="1:11" ht="15.75" customHeight="1">
      <c r="F50" s="39"/>
      <c r="G50" s="39"/>
      <c r="H50" s="39"/>
      <c r="I50" s="39"/>
      <c r="J50" s="39"/>
      <c r="K50" s="39"/>
    </row>
    <row r="51" spans="1:11" ht="15.75" customHeight="1">
      <c r="A51" s="33"/>
      <c r="B51" s="33"/>
      <c r="C51" s="33"/>
      <c r="D51" s="33"/>
      <c r="E51" s="33"/>
      <c r="F51" s="39"/>
      <c r="G51" s="39"/>
      <c r="H51" s="39"/>
      <c r="I51" s="39"/>
      <c r="J51" s="39"/>
      <c r="K51" s="39"/>
    </row>
    <row r="52" spans="1:11" ht="15.75" customHeight="1">
      <c r="A52" s="41" t="s">
        <v>721</v>
      </c>
      <c r="B52" s="39" t="s">
        <v>615</v>
      </c>
      <c r="C52" s="39"/>
      <c r="D52" s="39"/>
      <c r="E52" s="39"/>
      <c r="F52" s="39"/>
      <c r="G52" s="39"/>
      <c r="H52" s="39"/>
      <c r="I52" s="39"/>
    </row>
    <row r="53" spans="1:11" ht="15.75" customHeight="1">
      <c r="A53" s="39"/>
      <c r="B53" s="5" t="s">
        <v>463</v>
      </c>
      <c r="C53" s="41" t="s">
        <v>722</v>
      </c>
      <c r="D53" s="13"/>
      <c r="E53" s="39"/>
      <c r="F53" s="39"/>
      <c r="G53" s="39"/>
      <c r="H53" s="39"/>
      <c r="I53" s="39"/>
    </row>
    <row r="54" spans="1:11" ht="15.75" customHeight="1">
      <c r="A54" s="39"/>
      <c r="B54" s="96" t="s">
        <v>470</v>
      </c>
      <c r="C54" s="39"/>
      <c r="D54" s="39"/>
      <c r="E54" s="39"/>
      <c r="F54" s="39"/>
      <c r="G54" s="39"/>
      <c r="H54" s="39"/>
      <c r="I54" s="39"/>
    </row>
    <row r="55" spans="1:11" ht="15.75" customHeight="1">
      <c r="A55" s="39"/>
      <c r="B55" s="96" t="s">
        <v>713</v>
      </c>
      <c r="C55" s="42"/>
      <c r="D55" s="39"/>
      <c r="E55" s="39"/>
      <c r="F55" s="39"/>
      <c r="G55" s="39"/>
      <c r="H55" s="39"/>
      <c r="I55" s="39"/>
    </row>
    <row r="56" spans="1:11" ht="15.75" customHeight="1">
      <c r="A56" s="39"/>
      <c r="B56" s="5" t="s">
        <v>463</v>
      </c>
      <c r="C56" s="41" t="s">
        <v>723</v>
      </c>
      <c r="D56" s="39"/>
      <c r="E56" s="39"/>
      <c r="F56" s="39"/>
      <c r="G56" s="39"/>
      <c r="H56" s="39"/>
      <c r="I56" s="39"/>
    </row>
    <row r="57" spans="1:11" ht="15.75" customHeight="1">
      <c r="A57" s="39"/>
      <c r="B57" s="96" t="s">
        <v>470</v>
      </c>
      <c r="C57" s="39"/>
      <c r="D57" s="39"/>
      <c r="E57" s="39"/>
      <c r="F57" s="39"/>
      <c r="G57" s="39"/>
      <c r="H57" s="39"/>
      <c r="I57" s="39"/>
    </row>
    <row r="58" spans="1:11" ht="15.75" customHeight="1">
      <c r="A58" s="39"/>
      <c r="B58" s="96" t="s">
        <v>715</v>
      </c>
      <c r="C58" s="42"/>
      <c r="D58" s="39"/>
      <c r="E58" s="39"/>
      <c r="F58" s="39"/>
      <c r="G58" s="39"/>
      <c r="H58" s="39"/>
      <c r="I58" s="39"/>
    </row>
    <row r="59" spans="1:11" ht="15.75" customHeight="1">
      <c r="A59" s="39"/>
      <c r="B59" s="5" t="s">
        <v>463</v>
      </c>
      <c r="C59" s="41" t="s">
        <v>723</v>
      </c>
      <c r="D59" s="39"/>
      <c r="E59" s="39"/>
      <c r="F59" s="39"/>
      <c r="G59" s="39"/>
      <c r="H59" s="39"/>
      <c r="I59" s="39"/>
    </row>
    <row r="60" spans="1:11" ht="15.75" customHeight="1">
      <c r="A60" s="39"/>
      <c r="B60" s="96" t="s">
        <v>470</v>
      </c>
      <c r="C60" s="39"/>
      <c r="D60" s="39"/>
      <c r="E60" s="39"/>
      <c r="F60" s="39"/>
      <c r="G60" s="39"/>
      <c r="H60" s="39"/>
      <c r="I60" s="39"/>
    </row>
    <row r="61" spans="1:11" ht="15.75" customHeight="1">
      <c r="A61" s="39"/>
      <c r="B61" s="96" t="s">
        <v>717</v>
      </c>
      <c r="C61" s="42"/>
      <c r="D61" s="39"/>
      <c r="E61" s="39"/>
      <c r="F61" s="39"/>
      <c r="G61" s="39"/>
      <c r="H61" s="39"/>
      <c r="I61" s="39"/>
    </row>
    <row r="62" spans="1:11" ht="15.75" customHeight="1">
      <c r="A62" s="39"/>
      <c r="B62" s="96" t="s">
        <v>463</v>
      </c>
      <c r="C62" s="41" t="s">
        <v>724</v>
      </c>
      <c r="D62" s="39"/>
      <c r="E62" s="39"/>
      <c r="F62" s="39"/>
      <c r="G62" s="39"/>
      <c r="H62" s="39"/>
      <c r="I62" s="39"/>
    </row>
    <row r="63" spans="1:11" ht="15.75" customHeight="1">
      <c r="A63" s="39"/>
      <c r="B63" s="39"/>
      <c r="C63" s="39"/>
      <c r="D63" s="39"/>
      <c r="E63" s="39"/>
      <c r="F63" s="39"/>
      <c r="G63" s="39"/>
      <c r="H63" s="39"/>
      <c r="I63" s="39"/>
    </row>
    <row r="64" spans="1:11" ht="15.75" customHeight="1">
      <c r="A64" s="39"/>
      <c r="B64" s="39"/>
      <c r="C64" s="42"/>
      <c r="D64" s="39"/>
      <c r="E64" s="39"/>
      <c r="F64" s="39"/>
      <c r="G64" s="39"/>
      <c r="H64" s="39"/>
      <c r="I64" s="39"/>
    </row>
    <row r="65" spans="1:9" ht="15.75" customHeight="1">
      <c r="A65" s="39"/>
      <c r="B65" s="39"/>
      <c r="C65" s="39"/>
      <c r="D65" s="39"/>
      <c r="E65" s="39"/>
      <c r="F65" s="39"/>
      <c r="G65" s="39"/>
      <c r="H65" s="39"/>
      <c r="I65" s="39"/>
    </row>
    <row r="66" spans="1:9" ht="15.75" customHeight="1">
      <c r="A66" s="42"/>
      <c r="B66" s="39"/>
      <c r="C66" s="39"/>
      <c r="D66" s="39"/>
      <c r="E66" s="39"/>
      <c r="F66" s="39"/>
      <c r="G66" s="39"/>
      <c r="H66" s="39"/>
      <c r="I66" s="39"/>
    </row>
    <row r="67" spans="1:9" ht="15.75" customHeight="1">
      <c r="A67" s="42"/>
      <c r="B67" s="39"/>
      <c r="C67" s="39"/>
      <c r="D67" s="39"/>
      <c r="E67" s="39"/>
      <c r="F67" s="39"/>
      <c r="G67" s="39"/>
      <c r="H67" s="39"/>
      <c r="I67" s="39"/>
    </row>
    <row r="68" spans="1:9" ht="15.75" customHeight="1">
      <c r="A68" s="42"/>
      <c r="B68" s="40"/>
      <c r="C68" s="39"/>
      <c r="D68" s="39"/>
      <c r="E68" s="39"/>
      <c r="F68" s="39"/>
      <c r="G68" s="39"/>
      <c r="H68" s="39"/>
      <c r="I68" s="39"/>
    </row>
    <row r="69" spans="1:9" ht="15.75" customHeight="1">
      <c r="A69" s="39"/>
      <c r="B69" s="39"/>
      <c r="C69" s="42"/>
      <c r="D69" s="39"/>
      <c r="E69" s="39"/>
      <c r="F69" s="39"/>
      <c r="G69" s="39"/>
      <c r="H69" s="39"/>
      <c r="I69" s="39"/>
    </row>
    <row r="70" spans="1:9" ht="15.75" customHeight="1">
      <c r="A70" s="39"/>
      <c r="B70" s="39"/>
      <c r="C70" s="39"/>
      <c r="D70" s="39"/>
      <c r="E70" s="39"/>
      <c r="F70" s="39"/>
      <c r="G70" s="39"/>
      <c r="H70" s="39"/>
      <c r="I70" s="39"/>
    </row>
    <row r="71" spans="1:9" ht="15.75" customHeight="1">
      <c r="A71" s="39"/>
      <c r="B71" s="39"/>
      <c r="C71" s="39"/>
      <c r="D71" s="39"/>
      <c r="E71" s="39"/>
      <c r="F71" s="39"/>
      <c r="G71" s="39"/>
      <c r="H71" s="39"/>
      <c r="I71" s="39"/>
    </row>
    <row r="72" spans="1:9" ht="15.75" customHeight="1">
      <c r="A72" s="39"/>
      <c r="B72" s="39"/>
      <c r="C72" s="39"/>
      <c r="D72" s="39"/>
      <c r="E72" s="39"/>
      <c r="F72" s="39"/>
      <c r="G72" s="39"/>
      <c r="H72" s="39"/>
      <c r="I72" s="39"/>
    </row>
    <row r="73" spans="1:9" ht="15.75" customHeight="1">
      <c r="A73" s="39"/>
      <c r="B73" s="39"/>
      <c r="C73" s="39"/>
      <c r="D73" s="39"/>
      <c r="E73" s="39"/>
      <c r="F73" s="39"/>
      <c r="G73" s="39"/>
      <c r="H73" s="39"/>
      <c r="I73" s="39"/>
    </row>
    <row r="74" spans="1:9" ht="15.75" customHeight="1">
      <c r="A74" s="39"/>
      <c r="B74" s="39"/>
      <c r="C74" s="42"/>
      <c r="D74" s="39"/>
      <c r="E74" s="39"/>
      <c r="F74" s="39"/>
      <c r="G74" s="39"/>
      <c r="H74" s="39"/>
      <c r="I74" s="39"/>
    </row>
    <row r="75" spans="1:9" ht="15.75" customHeight="1">
      <c r="A75" s="39"/>
      <c r="B75" s="39"/>
      <c r="C75" s="39"/>
      <c r="D75" s="39"/>
      <c r="E75" s="39"/>
      <c r="F75" s="39"/>
      <c r="G75" s="39"/>
      <c r="H75" s="39"/>
      <c r="I75" s="39"/>
    </row>
    <row r="76" spans="1:9" ht="15.75" customHeight="1">
      <c r="A76" s="39"/>
      <c r="B76" s="39"/>
      <c r="C76" s="39"/>
      <c r="D76" s="39"/>
      <c r="E76" s="39"/>
      <c r="F76" s="39"/>
      <c r="G76" s="39"/>
      <c r="H76" s="39"/>
      <c r="I76" s="39"/>
    </row>
    <row r="77" spans="1:9" ht="15.75" customHeight="1">
      <c r="A77" s="39"/>
      <c r="B77" s="39"/>
      <c r="C77" s="42"/>
      <c r="D77" s="39"/>
      <c r="E77" s="39"/>
      <c r="F77" s="39"/>
      <c r="G77" s="39"/>
      <c r="H77" s="39"/>
      <c r="I77" s="39"/>
    </row>
    <row r="78" spans="1:9" ht="15.75" customHeight="1">
      <c r="A78" s="39"/>
      <c r="B78" s="39"/>
      <c r="C78" s="39"/>
      <c r="D78" s="39"/>
      <c r="E78" s="39"/>
      <c r="F78" s="39"/>
      <c r="G78" s="39"/>
      <c r="H78" s="39"/>
      <c r="I78" s="39"/>
    </row>
    <row r="79" spans="1:9" ht="15.75" customHeight="1">
      <c r="A79" s="39"/>
      <c r="B79" s="39"/>
      <c r="C79" s="39"/>
      <c r="D79" s="39"/>
      <c r="E79" s="39"/>
      <c r="F79" s="39"/>
      <c r="G79" s="39"/>
      <c r="H79" s="39"/>
      <c r="I79" s="39"/>
    </row>
    <row r="80" spans="1:9" ht="15.75" customHeight="1">
      <c r="A80" s="39"/>
      <c r="B80" s="39"/>
      <c r="C80" s="42"/>
      <c r="D80" s="39"/>
      <c r="E80" s="39"/>
      <c r="F80" s="39"/>
      <c r="G80" s="39"/>
      <c r="H80" s="39"/>
      <c r="I80" s="39"/>
    </row>
    <row r="81" spans="1:9" ht="15.75" customHeight="1">
      <c r="A81" s="39"/>
      <c r="B81" s="39"/>
      <c r="C81" s="39"/>
      <c r="D81" s="39"/>
      <c r="E81" s="39"/>
      <c r="F81" s="39"/>
      <c r="G81" s="39"/>
      <c r="H81" s="39"/>
      <c r="I81" s="39"/>
    </row>
    <row r="82" spans="1:9" ht="15.75" customHeight="1">
      <c r="A82" s="39"/>
      <c r="B82" s="95"/>
      <c r="C82" s="95"/>
      <c r="D82" s="95"/>
      <c r="E82" s="95"/>
      <c r="F82" s="95"/>
      <c r="G82" s="95"/>
      <c r="H82" s="95"/>
      <c r="I82" s="95"/>
    </row>
    <row r="83" spans="1:9" ht="15.75" customHeight="1">
      <c r="A83" s="39"/>
      <c r="B83" s="39"/>
      <c r="C83" s="39"/>
      <c r="D83" s="39"/>
      <c r="E83" s="39"/>
      <c r="F83" s="39"/>
      <c r="G83" s="39"/>
      <c r="H83" s="39"/>
      <c r="I83" s="39"/>
    </row>
    <row r="84" spans="1:9" ht="15.75" customHeight="1">
      <c r="A84" s="39"/>
      <c r="B84" s="39"/>
      <c r="C84" s="42"/>
      <c r="D84" s="39"/>
      <c r="E84" s="39"/>
      <c r="F84" s="39"/>
      <c r="G84" s="39"/>
      <c r="H84" s="39"/>
      <c r="I84" s="39"/>
    </row>
    <row r="85" spans="1:9" ht="15.75" customHeight="1">
      <c r="A85" s="39"/>
      <c r="B85" s="39"/>
      <c r="C85" s="39"/>
      <c r="D85" s="39"/>
      <c r="E85" s="39"/>
      <c r="F85" s="39"/>
      <c r="G85" s="39"/>
      <c r="H85" s="39"/>
      <c r="I85" s="39"/>
    </row>
    <row r="86" spans="1:9" ht="15.75" customHeight="1">
      <c r="A86" s="39"/>
      <c r="B86" s="39"/>
      <c r="C86" s="39"/>
      <c r="D86" s="39"/>
      <c r="E86" s="39"/>
      <c r="F86" s="39"/>
      <c r="G86" s="39"/>
      <c r="H86" s="39"/>
      <c r="I86" s="39"/>
    </row>
    <row r="87" spans="1:9" ht="15.75" customHeight="1">
      <c r="A87" s="39"/>
      <c r="B87" s="39"/>
      <c r="C87" s="39"/>
      <c r="D87" s="39"/>
      <c r="E87" s="39"/>
      <c r="F87" s="39"/>
      <c r="G87" s="39"/>
      <c r="H87" s="39"/>
      <c r="I87" s="39"/>
    </row>
    <row r="88" spans="1:9" ht="15.75" customHeight="1">
      <c r="A88" s="39"/>
      <c r="B88" s="39"/>
      <c r="C88" s="39"/>
      <c r="D88" s="39"/>
      <c r="E88" s="39"/>
      <c r="F88" s="39"/>
      <c r="G88" s="39"/>
      <c r="H88" s="39"/>
      <c r="I88" s="39"/>
    </row>
    <row r="89" spans="1:9" ht="15.75" customHeight="1">
      <c r="A89" s="39"/>
      <c r="B89" s="39"/>
      <c r="C89" s="39"/>
      <c r="D89" s="39"/>
      <c r="E89" s="39"/>
      <c r="F89" s="39"/>
      <c r="G89" s="39"/>
      <c r="H89" s="39"/>
      <c r="I89" s="39"/>
    </row>
    <row r="90" spans="1:9" ht="15.75" customHeight="1">
      <c r="A90" s="39"/>
      <c r="B90" s="39"/>
      <c r="C90" s="39"/>
      <c r="D90" s="39"/>
      <c r="E90" s="39"/>
      <c r="F90" s="39"/>
      <c r="G90" s="39"/>
      <c r="H90" s="39"/>
      <c r="I90" s="39"/>
    </row>
    <row r="91" spans="1:9" ht="15.75" customHeight="1">
      <c r="A91" s="39"/>
      <c r="B91" s="39"/>
      <c r="C91" s="39"/>
      <c r="D91" s="39"/>
      <c r="E91" s="39"/>
      <c r="F91" s="39"/>
      <c r="G91" s="39"/>
      <c r="H91" s="39"/>
      <c r="I91" s="39"/>
    </row>
    <row r="92" spans="1:9" ht="15.75" customHeight="1">
      <c r="A92" s="39"/>
      <c r="B92" s="39"/>
      <c r="C92" s="39"/>
      <c r="D92" s="39"/>
      <c r="E92" s="39"/>
      <c r="F92" s="39"/>
      <c r="G92" s="39"/>
      <c r="H92" s="39"/>
      <c r="I92" s="39"/>
    </row>
    <row r="93" spans="1:9" ht="15.75" customHeight="1">
      <c r="A93" s="39"/>
      <c r="B93" s="39"/>
      <c r="C93" s="39"/>
      <c r="D93" s="39"/>
      <c r="E93" s="39"/>
      <c r="F93" s="39"/>
      <c r="G93" s="39"/>
      <c r="H93" s="39"/>
      <c r="I93" s="39"/>
    </row>
    <row r="94" spans="1:9" ht="15.75" customHeight="1"/>
    <row r="95" spans="1:9" ht="15.75" customHeight="1"/>
    <row r="96" spans="1:9"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1">
    <mergeCell ref="A2:E2"/>
  </mergeCells>
  <pageMargins left="0.7" right="0.7" top="0.75" bottom="0.75" header="0" footer="0"/>
  <pageSetup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AE2D5"/>
  </sheetPr>
  <dimension ref="A1:S983"/>
  <sheetViews>
    <sheetView workbookViewId="0">
      <selection activeCell="B9" sqref="B6:B9"/>
    </sheetView>
  </sheetViews>
  <sheetFormatPr defaultColWidth="12.5703125" defaultRowHeight="15" customHeight="1"/>
  <cols>
    <col min="1" max="1" width="36.42578125" customWidth="1"/>
    <col min="2" max="2" width="33.7109375" customWidth="1"/>
    <col min="3" max="3" width="58.28515625" customWidth="1"/>
    <col min="4" max="4" width="13" customWidth="1"/>
    <col min="5" max="26" width="7.5703125" customWidth="1"/>
  </cols>
  <sheetData>
    <row r="1" spans="1:19" ht="17.25">
      <c r="A1" s="75"/>
      <c r="B1" s="75"/>
      <c r="C1" s="75"/>
      <c r="D1" s="75"/>
      <c r="E1" s="75"/>
      <c r="G1" s="30" t="s">
        <v>500</v>
      </c>
      <c r="H1" s="5" t="s">
        <v>725</v>
      </c>
    </row>
    <row r="2" spans="1:19">
      <c r="A2" s="120" t="s">
        <v>25</v>
      </c>
      <c r="B2" s="116"/>
      <c r="C2" s="116"/>
      <c r="D2" s="116"/>
      <c r="E2" s="116"/>
    </row>
    <row r="3" spans="1:19">
      <c r="A3" s="75"/>
      <c r="B3" s="75"/>
      <c r="C3" s="75"/>
      <c r="D3" s="75"/>
      <c r="E3" s="75"/>
      <c r="H3" s="5"/>
      <c r="I3" s="5"/>
    </row>
    <row r="4" spans="1:19" ht="17.25">
      <c r="A4" s="30" t="s">
        <v>440</v>
      </c>
      <c r="B4" s="30"/>
      <c r="C4" s="30"/>
      <c r="D4" s="30"/>
      <c r="E4" s="30"/>
    </row>
    <row r="5" spans="1:19">
      <c r="A5" s="31" t="s">
        <v>441</v>
      </c>
      <c r="B5" s="31" t="s">
        <v>442</v>
      </c>
      <c r="C5" s="31" t="s">
        <v>52</v>
      </c>
      <c r="D5" s="31" t="s">
        <v>443</v>
      </c>
      <c r="E5" s="31" t="s">
        <v>324</v>
      </c>
    </row>
    <row r="6" spans="1:19">
      <c r="A6" s="5" t="s">
        <v>25</v>
      </c>
      <c r="B6" s="13" t="s">
        <v>287</v>
      </c>
      <c r="C6" s="2" t="s">
        <v>288</v>
      </c>
      <c r="D6" s="2">
        <v>60</v>
      </c>
      <c r="E6" s="2" t="s">
        <v>726</v>
      </c>
      <c r="F6" s="28"/>
      <c r="G6" s="28"/>
      <c r="H6" s="28"/>
      <c r="I6" s="28"/>
      <c r="J6" s="27"/>
    </row>
    <row r="7" spans="1:19">
      <c r="A7" s="5" t="s">
        <v>25</v>
      </c>
      <c r="B7" s="13" t="s">
        <v>727</v>
      </c>
      <c r="C7" s="2" t="s">
        <v>289</v>
      </c>
      <c r="D7" s="2" t="s">
        <v>290</v>
      </c>
      <c r="E7" s="2" t="s">
        <v>15</v>
      </c>
      <c r="F7" s="28"/>
      <c r="G7" s="28"/>
      <c r="H7" s="28"/>
      <c r="I7" s="27"/>
      <c r="J7" s="27"/>
    </row>
    <row r="8" spans="1:19">
      <c r="A8" s="5" t="s">
        <v>25</v>
      </c>
      <c r="B8" s="13" t="s">
        <v>291</v>
      </c>
      <c r="C8" s="2" t="s">
        <v>292</v>
      </c>
      <c r="D8" s="5" t="s">
        <v>290</v>
      </c>
      <c r="E8" s="2" t="s">
        <v>728</v>
      </c>
      <c r="F8" s="28"/>
      <c r="G8" s="28"/>
      <c r="H8" s="28"/>
      <c r="I8" s="27"/>
      <c r="J8" s="27"/>
    </row>
    <row r="9" spans="1:19">
      <c r="A9" s="5" t="s">
        <v>55</v>
      </c>
      <c r="B9" s="13" t="s">
        <v>93</v>
      </c>
      <c r="C9" s="5" t="s">
        <v>94</v>
      </c>
      <c r="D9" s="5">
        <v>260</v>
      </c>
      <c r="E9" s="5" t="s">
        <v>95</v>
      </c>
    </row>
    <row r="10" spans="1:19">
      <c r="A10" s="17"/>
      <c r="B10" s="17"/>
      <c r="C10" s="17"/>
    </row>
    <row r="12" spans="1:19" ht="17.25">
      <c r="A12" s="30" t="s">
        <v>447</v>
      </c>
      <c r="B12" s="30"/>
      <c r="C12" s="30"/>
      <c r="D12" s="30"/>
      <c r="E12" s="30"/>
    </row>
    <row r="13" spans="1:19">
      <c r="A13" s="31" t="s">
        <v>448</v>
      </c>
      <c r="B13" s="31" t="s">
        <v>449</v>
      </c>
      <c r="C13" s="31" t="s">
        <v>52</v>
      </c>
      <c r="D13" s="31" t="s">
        <v>450</v>
      </c>
      <c r="E13" s="31" t="s">
        <v>324</v>
      </c>
    </row>
    <row r="14" spans="1:19">
      <c r="A14" s="2" t="s">
        <v>55</v>
      </c>
      <c r="B14" s="22" t="s">
        <v>68</v>
      </c>
      <c r="C14" s="2" t="s">
        <v>69</v>
      </c>
      <c r="D14" s="3" t="s">
        <v>58</v>
      </c>
      <c r="E14" s="2" t="s">
        <v>15</v>
      </c>
    </row>
    <row r="15" spans="1:19">
      <c r="A15" s="2" t="s">
        <v>55</v>
      </c>
      <c r="B15" s="22" t="s">
        <v>56</v>
      </c>
      <c r="C15" s="2" t="s">
        <v>57</v>
      </c>
      <c r="D15" s="2" t="s">
        <v>58</v>
      </c>
      <c r="E15" s="2" t="s">
        <v>15</v>
      </c>
      <c r="L15" s="10"/>
      <c r="M15" s="10"/>
      <c r="N15" s="10"/>
      <c r="O15" s="10"/>
      <c r="P15" s="10"/>
      <c r="Q15" s="10"/>
      <c r="R15" s="10"/>
      <c r="S15" s="10"/>
    </row>
    <row r="17" spans="1:5" ht="15.75" customHeight="1">
      <c r="A17" s="30" t="s">
        <v>451</v>
      </c>
      <c r="B17" s="30"/>
      <c r="C17" s="30"/>
      <c r="D17" s="30"/>
      <c r="E17" s="30"/>
    </row>
    <row r="18" spans="1:5" ht="15.75" customHeight="1"/>
    <row r="19" spans="1:5" ht="15.75" customHeight="1">
      <c r="A19" s="13" t="s">
        <v>729</v>
      </c>
      <c r="B19" s="22" t="s">
        <v>730</v>
      </c>
    </row>
    <row r="20" spans="1:5" ht="15.75" customHeight="1">
      <c r="B20" s="5" t="s">
        <v>463</v>
      </c>
      <c r="C20" s="2" t="s">
        <v>731</v>
      </c>
    </row>
    <row r="21" spans="1:5" ht="15.75" customHeight="1">
      <c r="A21" s="15"/>
      <c r="C21" s="2" t="s">
        <v>732</v>
      </c>
    </row>
    <row r="22" spans="1:5" ht="15.75" customHeight="1"/>
    <row r="23" spans="1:5" ht="15.75" customHeight="1">
      <c r="C23" s="22" t="s">
        <v>733</v>
      </c>
    </row>
    <row r="24" spans="1:5" ht="15.75" customHeight="1">
      <c r="C24" s="15"/>
    </row>
    <row r="25" spans="1:5" ht="15.75" customHeight="1">
      <c r="B25" s="5" t="s">
        <v>470</v>
      </c>
      <c r="C25" s="22" t="s">
        <v>734</v>
      </c>
    </row>
    <row r="26" spans="1:5" ht="15.75" customHeight="1"/>
    <row r="27" spans="1:5" ht="15.75" customHeight="1">
      <c r="C27" s="15"/>
    </row>
    <row r="28" spans="1:5" ht="15.75" customHeight="1"/>
    <row r="29" spans="1:5" ht="15.75" customHeight="1"/>
    <row r="30" spans="1:5" ht="15.75" customHeight="1">
      <c r="C30" s="15"/>
    </row>
    <row r="31" spans="1:5" ht="15.75" customHeight="1"/>
    <row r="32" spans="1:5" ht="15.75" customHeight="1"/>
    <row r="33" spans="1:3" ht="15.75" customHeight="1"/>
    <row r="34" spans="1:3" ht="15.75" customHeight="1">
      <c r="C34" s="15"/>
    </row>
    <row r="35" spans="1:3" ht="15.75" customHeight="1"/>
    <row r="36" spans="1:3" ht="15.75" customHeight="1"/>
    <row r="37" spans="1:3" ht="15.75" customHeight="1">
      <c r="C37" s="15"/>
    </row>
    <row r="38" spans="1:3" ht="15.75" customHeight="1"/>
    <row r="39" spans="1:3" ht="15.75" customHeight="1"/>
    <row r="40" spans="1:3" ht="15.75" customHeight="1">
      <c r="C40" s="15"/>
    </row>
    <row r="41" spans="1:3" ht="15.75" customHeight="1"/>
    <row r="42" spans="1:3" ht="15.75" customHeight="1">
      <c r="A42" s="15"/>
    </row>
    <row r="43" spans="1:3" ht="15.75" customHeight="1"/>
    <row r="44" spans="1:3" ht="15.75" customHeight="1"/>
    <row r="45" spans="1:3" ht="15.75" customHeight="1">
      <c r="C45" s="15"/>
    </row>
    <row r="46" spans="1:3" ht="15.75" customHeight="1"/>
    <row r="47" spans="1:3" ht="15.75" customHeight="1"/>
    <row r="48" spans="1:3" ht="15.75" customHeight="1">
      <c r="C48" s="15"/>
    </row>
    <row r="49" spans="1:3" ht="15.75" customHeight="1"/>
    <row r="50" spans="1:3" ht="15.75" customHeight="1"/>
    <row r="51" spans="1:3" ht="15.75" customHeight="1">
      <c r="C51" s="15"/>
    </row>
    <row r="52" spans="1:3" ht="15.75" customHeight="1"/>
    <row r="53" spans="1:3" ht="15.75" customHeight="1"/>
    <row r="54" spans="1:3" ht="15.75" customHeight="1">
      <c r="C54" s="15"/>
    </row>
    <row r="55" spans="1:3" ht="15.75" customHeight="1"/>
    <row r="56" spans="1:3" ht="15.75" customHeight="1">
      <c r="A56" s="15"/>
    </row>
    <row r="57" spans="1:3" ht="15.75" customHeight="1">
      <c r="A57" s="15"/>
    </row>
    <row r="58" spans="1:3" ht="15.75" customHeight="1">
      <c r="A58" s="15"/>
      <c r="B58" s="10"/>
    </row>
    <row r="59" spans="1:3" ht="15.75" customHeight="1">
      <c r="C59" s="15"/>
    </row>
    <row r="60" spans="1:3" ht="15.75" customHeight="1"/>
    <row r="61" spans="1:3" ht="15.75" customHeight="1"/>
    <row r="62" spans="1:3" ht="15.75" customHeight="1"/>
    <row r="63" spans="1:3" ht="15.75" customHeight="1"/>
    <row r="64" spans="1:3" ht="15.75" customHeight="1">
      <c r="C64" s="15"/>
    </row>
    <row r="65" spans="3:3" ht="15.75" customHeight="1"/>
    <row r="66" spans="3:3" ht="15.75" customHeight="1"/>
    <row r="67" spans="3:3" ht="15.75" customHeight="1">
      <c r="C67" s="15"/>
    </row>
    <row r="68" spans="3:3" ht="15.75" customHeight="1"/>
    <row r="69" spans="3:3" ht="15.75" customHeight="1"/>
    <row r="70" spans="3:3" ht="15.75" customHeight="1">
      <c r="C70" s="15"/>
    </row>
    <row r="71" spans="3:3" ht="15.75" customHeight="1"/>
    <row r="72" spans="3:3" ht="15.75" customHeight="1"/>
    <row r="73" spans="3:3" ht="15.75" customHeight="1"/>
    <row r="74" spans="3:3" ht="15.75" customHeight="1">
      <c r="C74" s="15"/>
    </row>
    <row r="75" spans="3:3" ht="15.75" customHeight="1"/>
    <row r="76" spans="3:3" ht="15.75" customHeight="1"/>
    <row r="77" spans="3:3" ht="15.75" customHeight="1"/>
    <row r="78" spans="3:3" ht="15.75" customHeight="1"/>
    <row r="79" spans="3:3" ht="15.75" customHeight="1"/>
    <row r="80" spans="3:3"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2:E2"/>
  </mergeCells>
  <pageMargins left="0.7" right="0.7" top="0.75" bottom="0.75" header="0" footer="0"/>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AE2D5"/>
  </sheetPr>
  <dimension ref="A1:E1000"/>
  <sheetViews>
    <sheetView workbookViewId="0">
      <selection activeCell="C29" sqref="C29"/>
    </sheetView>
  </sheetViews>
  <sheetFormatPr defaultColWidth="12.5703125" defaultRowHeight="15" customHeight="1"/>
  <cols>
    <col min="1" max="1" width="17.42578125" customWidth="1"/>
    <col min="2" max="2" width="22.7109375" customWidth="1"/>
    <col min="3" max="3" width="50.42578125" customWidth="1"/>
    <col min="4" max="4" width="8" customWidth="1"/>
    <col min="5" max="5" width="10.28515625" customWidth="1"/>
    <col min="6" max="26" width="7.5703125" customWidth="1"/>
  </cols>
  <sheetData>
    <row r="1" spans="1:5">
      <c r="A1" s="75"/>
      <c r="B1" s="75"/>
      <c r="C1" s="75"/>
      <c r="D1" s="75"/>
      <c r="E1" s="75"/>
    </row>
    <row r="2" spans="1:5">
      <c r="A2" s="119" t="s">
        <v>35</v>
      </c>
      <c r="B2" s="116"/>
      <c r="C2" s="116"/>
      <c r="D2" s="116"/>
      <c r="E2" s="116"/>
    </row>
    <row r="3" spans="1:5">
      <c r="A3" s="75"/>
      <c r="B3" s="75"/>
      <c r="C3" s="75"/>
      <c r="D3" s="75"/>
      <c r="E3" s="75"/>
    </row>
    <row r="4" spans="1:5" ht="17.25">
      <c r="A4" s="30" t="s">
        <v>440</v>
      </c>
      <c r="B4" s="30"/>
      <c r="C4" s="30"/>
      <c r="D4" s="30"/>
      <c r="E4" s="30"/>
    </row>
    <row r="5" spans="1:5">
      <c r="A5" s="31" t="s">
        <v>441</v>
      </c>
      <c r="B5" s="31" t="s">
        <v>442</v>
      </c>
      <c r="C5" s="31" t="s">
        <v>52</v>
      </c>
      <c r="D5" s="31" t="s">
        <v>443</v>
      </c>
      <c r="E5" s="31" t="s">
        <v>324</v>
      </c>
    </row>
    <row r="6" spans="1:5">
      <c r="A6" s="17"/>
      <c r="B6" s="17"/>
      <c r="C6" s="17"/>
    </row>
    <row r="7" spans="1:5">
      <c r="A7" s="17"/>
      <c r="B7" s="17"/>
      <c r="C7" s="17"/>
    </row>
    <row r="8" spans="1:5">
      <c r="A8" s="17"/>
      <c r="B8" s="17"/>
      <c r="C8" s="17"/>
    </row>
    <row r="9" spans="1:5">
      <c r="A9" s="17"/>
      <c r="B9" s="17"/>
      <c r="C9" s="17"/>
    </row>
    <row r="10" spans="1:5">
      <c r="A10" s="17"/>
      <c r="B10" s="17"/>
      <c r="C10" s="17"/>
    </row>
    <row r="11" spans="1:5">
      <c r="A11" s="17"/>
      <c r="B11" s="17"/>
      <c r="C11" s="17"/>
    </row>
    <row r="13" spans="1:5" ht="17.25">
      <c r="A13" s="30" t="s">
        <v>447</v>
      </c>
      <c r="B13" s="30"/>
      <c r="C13" s="30"/>
      <c r="D13" s="30"/>
      <c r="E13" s="30"/>
    </row>
    <row r="14" spans="1:5">
      <c r="A14" s="31" t="s">
        <v>448</v>
      </c>
      <c r="B14" s="31" t="s">
        <v>449</v>
      </c>
      <c r="C14" s="31" t="s">
        <v>52</v>
      </c>
      <c r="D14" s="31" t="s">
        <v>450</v>
      </c>
      <c r="E14" s="31" t="s">
        <v>324</v>
      </c>
    </row>
    <row r="15" spans="1:5">
      <c r="A15" s="2" t="s">
        <v>55</v>
      </c>
      <c r="B15" s="2" t="s">
        <v>68</v>
      </c>
      <c r="C15" s="2" t="s">
        <v>69</v>
      </c>
      <c r="D15" s="3" t="s">
        <v>58</v>
      </c>
      <c r="E15" s="2" t="s">
        <v>15</v>
      </c>
    </row>
    <row r="21" spans="1:5" ht="15.75" customHeight="1">
      <c r="A21" s="30" t="s">
        <v>451</v>
      </c>
      <c r="B21" s="30"/>
      <c r="C21" s="30"/>
      <c r="D21" s="30"/>
      <c r="E21" s="30"/>
    </row>
    <row r="22" spans="1:5" ht="15.75" customHeight="1"/>
    <row r="23" spans="1:5" ht="15.75" customHeight="1">
      <c r="A23" s="15" t="s">
        <v>735</v>
      </c>
      <c r="B23" s="2" t="s">
        <v>736</v>
      </c>
    </row>
    <row r="24" spans="1:5" ht="15.75" customHeight="1">
      <c r="B24" s="2" t="s">
        <v>463</v>
      </c>
      <c r="C24" s="26" t="s">
        <v>737</v>
      </c>
    </row>
    <row r="25" spans="1:5" ht="15.75" customHeight="1"/>
    <row r="26" spans="1:5" ht="15.75" customHeight="1">
      <c r="A26" s="15" t="s">
        <v>738</v>
      </c>
      <c r="B26" s="2" t="s">
        <v>736</v>
      </c>
    </row>
    <row r="27" spans="1:5" ht="15.75" customHeight="1">
      <c r="B27" s="2" t="s">
        <v>463</v>
      </c>
      <c r="C27" s="26" t="s">
        <v>737</v>
      </c>
    </row>
    <row r="28" spans="1:5" ht="15.75" customHeight="1"/>
    <row r="29" spans="1:5" ht="15.75" customHeight="1">
      <c r="A29" s="15" t="s">
        <v>735</v>
      </c>
      <c r="B29" s="2" t="s">
        <v>736</v>
      </c>
    </row>
    <row r="30" spans="1:5" ht="15.75" customHeight="1">
      <c r="B30" s="2" t="s">
        <v>463</v>
      </c>
      <c r="C30" s="26" t="s">
        <v>737</v>
      </c>
    </row>
    <row r="31" spans="1:5" ht="15.75" customHeight="1"/>
    <row r="32" spans="1:5" ht="15.75" customHeight="1">
      <c r="A32" s="15" t="s">
        <v>735</v>
      </c>
      <c r="B32" s="2" t="s">
        <v>736</v>
      </c>
    </row>
    <row r="33" spans="2:3" ht="15.75" customHeight="1">
      <c r="B33" s="2" t="s">
        <v>463</v>
      </c>
      <c r="C33" s="26" t="s">
        <v>737</v>
      </c>
    </row>
    <row r="34" spans="2:3" ht="15.75" customHeight="1"/>
    <row r="35" spans="2:3" ht="15.75" customHeight="1"/>
    <row r="36" spans="2:3" ht="15.75" customHeight="1"/>
    <row r="37" spans="2:3" ht="15.75" customHeight="1"/>
    <row r="38" spans="2:3" ht="15.75" customHeight="1"/>
    <row r="39" spans="2:3" ht="15.75" customHeight="1"/>
    <row r="40" spans="2:3" ht="15.75" customHeight="1"/>
    <row r="41" spans="2:3" ht="15.75" customHeight="1"/>
    <row r="42" spans="2:3" ht="15.75" customHeight="1"/>
    <row r="43" spans="2:3" ht="15.75" customHeight="1"/>
    <row r="44" spans="2:3" ht="15.75" customHeight="1"/>
    <row r="45" spans="2:3" ht="15.75" customHeight="1"/>
    <row r="46" spans="2:3" ht="15.75" customHeight="1"/>
    <row r="47" spans="2:3" ht="15.75" customHeight="1"/>
    <row r="48" spans="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E2"/>
  </mergeCells>
  <pageMargins left="0.7" right="0.7" top="0.75" bottom="0.75" header="0" footer="0"/>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DBE9F7"/>
  </sheetPr>
  <dimension ref="A1:E981"/>
  <sheetViews>
    <sheetView workbookViewId="0"/>
  </sheetViews>
  <sheetFormatPr defaultColWidth="12.5703125" defaultRowHeight="15" customHeight="1"/>
  <cols>
    <col min="1" max="1" width="23.5703125" customWidth="1"/>
    <col min="2" max="2" width="22.7109375" customWidth="1"/>
    <col min="3" max="3" width="50.42578125" customWidth="1"/>
    <col min="4" max="4" width="12" customWidth="1"/>
    <col min="5" max="5" width="10.28515625" customWidth="1"/>
    <col min="6" max="26" width="7.5703125" customWidth="1"/>
  </cols>
  <sheetData>
    <row r="1" spans="1:5">
      <c r="A1" s="72"/>
      <c r="B1" s="72"/>
      <c r="C1" s="72"/>
      <c r="D1" s="72"/>
      <c r="E1" s="72"/>
    </row>
    <row r="2" spans="1:5">
      <c r="A2" s="115" t="s">
        <v>739</v>
      </c>
      <c r="B2" s="116"/>
      <c r="C2" s="116"/>
      <c r="D2" s="116"/>
      <c r="E2" s="116"/>
    </row>
    <row r="3" spans="1:5">
      <c r="A3" s="72"/>
      <c r="B3" s="72"/>
      <c r="C3" s="72"/>
      <c r="D3" s="72"/>
      <c r="E3" s="72"/>
    </row>
    <row r="4" spans="1:5" ht="17.25">
      <c r="A4" s="30" t="s">
        <v>440</v>
      </c>
      <c r="B4" s="30"/>
      <c r="C4" s="30"/>
      <c r="D4" s="30"/>
      <c r="E4" s="30"/>
    </row>
    <row r="5" spans="1:5">
      <c r="A5" s="31" t="s">
        <v>441</v>
      </c>
      <c r="B5" s="31" t="s">
        <v>442</v>
      </c>
      <c r="C5" s="31" t="s">
        <v>52</v>
      </c>
      <c r="D5" s="31" t="s">
        <v>443</v>
      </c>
      <c r="E5" s="31" t="s">
        <v>324</v>
      </c>
    </row>
    <row r="6" spans="1:5">
      <c r="A6" s="5" t="s">
        <v>4</v>
      </c>
      <c r="B6" s="13" t="s">
        <v>740</v>
      </c>
      <c r="C6" s="5" t="s">
        <v>741</v>
      </c>
      <c r="D6" s="5" t="s">
        <v>742</v>
      </c>
      <c r="E6" s="2" t="s">
        <v>296</v>
      </c>
    </row>
    <row r="8" spans="1:5" ht="17.25">
      <c r="A8" s="30" t="s">
        <v>447</v>
      </c>
      <c r="B8" s="30"/>
      <c r="C8" s="30"/>
      <c r="D8" s="30"/>
      <c r="E8" s="30"/>
    </row>
    <row r="9" spans="1:5">
      <c r="A9" s="31" t="s">
        <v>448</v>
      </c>
      <c r="B9" s="31" t="s">
        <v>449</v>
      </c>
      <c r="C9" s="31" t="s">
        <v>52</v>
      </c>
      <c r="D9" s="31" t="s">
        <v>450</v>
      </c>
      <c r="E9" s="31" t="s">
        <v>324</v>
      </c>
    </row>
    <row r="10" spans="1:5">
      <c r="A10" s="5" t="s">
        <v>55</v>
      </c>
      <c r="B10" s="13" t="s">
        <v>71</v>
      </c>
      <c r="C10" s="5" t="s">
        <v>72</v>
      </c>
      <c r="D10" s="5" t="s">
        <v>456</v>
      </c>
      <c r="E10" s="5" t="s">
        <v>15</v>
      </c>
    </row>
    <row r="11" spans="1:5">
      <c r="A11" s="5" t="s">
        <v>55</v>
      </c>
      <c r="B11" s="22" t="s">
        <v>74</v>
      </c>
      <c r="C11" s="5" t="s">
        <v>75</v>
      </c>
      <c r="D11" s="5" t="s">
        <v>58</v>
      </c>
      <c r="E11" s="5" t="s">
        <v>15</v>
      </c>
    </row>
    <row r="13" spans="1:5" ht="15.75" customHeight="1">
      <c r="A13" s="30" t="s">
        <v>451</v>
      </c>
      <c r="B13" s="30"/>
      <c r="C13" s="30"/>
      <c r="D13" s="30"/>
      <c r="E13" s="30"/>
    </row>
    <row r="14" spans="1:5" ht="15.75" customHeight="1"/>
    <row r="15" spans="1:5" ht="15.75" customHeight="1">
      <c r="A15" s="2" t="s">
        <v>743</v>
      </c>
      <c r="B15" s="5" t="s">
        <v>744</v>
      </c>
    </row>
    <row r="16" spans="1:5" ht="15.75" customHeight="1">
      <c r="B16" s="5" t="s">
        <v>463</v>
      </c>
      <c r="C16" s="5" t="s">
        <v>745</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sheetData>
  <mergeCells count="1">
    <mergeCell ref="A2:E2"/>
  </mergeCells>
  <pageMargins left="0.7" right="0.7" top="0.75" bottom="0.75" header="0" footer="0"/>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DBE9F7"/>
  </sheetPr>
  <dimension ref="A1:X971"/>
  <sheetViews>
    <sheetView workbookViewId="0"/>
  </sheetViews>
  <sheetFormatPr defaultColWidth="12.5703125" defaultRowHeight="15" customHeight="1"/>
  <cols>
    <col min="1" max="1" width="21" customWidth="1"/>
    <col min="2" max="2" width="40.7109375" customWidth="1"/>
    <col min="3" max="3" width="27.28515625" customWidth="1"/>
    <col min="4" max="4" width="46.7109375" customWidth="1"/>
    <col min="5" max="26" width="7.5703125" customWidth="1"/>
  </cols>
  <sheetData>
    <row r="1" spans="1:24">
      <c r="A1" s="72"/>
      <c r="B1" s="72"/>
      <c r="C1" s="72"/>
      <c r="D1" s="72"/>
      <c r="E1" s="72"/>
    </row>
    <row r="2" spans="1:24">
      <c r="A2" s="115" t="s">
        <v>746</v>
      </c>
      <c r="B2" s="116"/>
      <c r="C2" s="116"/>
      <c r="D2" s="116"/>
      <c r="E2" s="116"/>
    </row>
    <row r="3" spans="1:24">
      <c r="A3" s="72"/>
      <c r="B3" s="72"/>
      <c r="C3" s="72"/>
      <c r="D3" s="72"/>
      <c r="E3" s="72"/>
    </row>
    <row r="4" spans="1:24" ht="17.25">
      <c r="A4" s="30" t="s">
        <v>440</v>
      </c>
      <c r="B4" s="30"/>
      <c r="C4" s="30"/>
      <c r="D4" s="30"/>
      <c r="E4" s="30"/>
      <c r="F4" s="30"/>
      <c r="G4" s="30"/>
    </row>
    <row r="5" spans="1:24">
      <c r="A5" s="31" t="s">
        <v>441</v>
      </c>
      <c r="B5" s="31" t="s">
        <v>442</v>
      </c>
      <c r="C5" s="31" t="s">
        <v>52</v>
      </c>
      <c r="D5" s="31" t="s">
        <v>443</v>
      </c>
      <c r="E5" s="31" t="s">
        <v>324</v>
      </c>
      <c r="F5" s="12" t="s">
        <v>53</v>
      </c>
      <c r="G5" s="12" t="s">
        <v>54</v>
      </c>
    </row>
    <row r="6" spans="1:24">
      <c r="A6" s="5" t="s">
        <v>4</v>
      </c>
      <c r="B6" s="13" t="s">
        <v>740</v>
      </c>
      <c r="C6" s="5" t="s">
        <v>741</v>
      </c>
      <c r="D6" s="5" t="s">
        <v>742</v>
      </c>
      <c r="E6" s="2" t="s">
        <v>296</v>
      </c>
      <c r="F6" s="5"/>
      <c r="G6" s="5"/>
      <c r="H6" s="5"/>
      <c r="I6" s="5"/>
      <c r="K6" s="5"/>
      <c r="L6" s="5"/>
      <c r="M6" s="5"/>
      <c r="N6" s="5"/>
      <c r="P6" s="5"/>
      <c r="Q6" s="5"/>
      <c r="R6" s="5"/>
      <c r="S6" s="5"/>
      <c r="U6" s="5"/>
      <c r="V6" s="5"/>
      <c r="W6" s="5"/>
      <c r="X6" s="5"/>
    </row>
    <row r="7" spans="1:24">
      <c r="A7" s="5" t="s">
        <v>18</v>
      </c>
      <c r="B7" s="13" t="s">
        <v>747</v>
      </c>
      <c r="C7" s="5" t="s">
        <v>748</v>
      </c>
      <c r="D7" s="5" t="s">
        <v>130</v>
      </c>
      <c r="E7" s="5" t="s">
        <v>296</v>
      </c>
    </row>
    <row r="8" spans="1:24" ht="17.25">
      <c r="A8" s="35"/>
      <c r="B8" s="35"/>
      <c r="C8" s="35"/>
      <c r="D8" s="35"/>
      <c r="E8" s="35"/>
      <c r="F8" s="35"/>
      <c r="G8" s="35"/>
    </row>
    <row r="9" spans="1:24" ht="17.25">
      <c r="A9" s="30" t="s">
        <v>447</v>
      </c>
      <c r="B9" s="30"/>
      <c r="C9" s="30"/>
      <c r="D9" s="30"/>
      <c r="E9" s="30"/>
      <c r="F9" s="30"/>
      <c r="G9" s="30"/>
    </row>
    <row r="10" spans="1:24">
      <c r="A10" s="31" t="s">
        <v>448</v>
      </c>
      <c r="B10" s="31" t="s">
        <v>449</v>
      </c>
      <c r="C10" s="31" t="s">
        <v>52</v>
      </c>
      <c r="D10" s="31" t="s">
        <v>450</v>
      </c>
      <c r="E10" s="31" t="s">
        <v>324</v>
      </c>
      <c r="F10" s="12" t="s">
        <v>53</v>
      </c>
      <c r="G10" s="12" t="s">
        <v>54</v>
      </c>
    </row>
    <row r="11" spans="1:24">
      <c r="A11" s="5" t="s">
        <v>55</v>
      </c>
      <c r="B11" s="13" t="s">
        <v>71</v>
      </c>
      <c r="C11" s="5" t="s">
        <v>72</v>
      </c>
      <c r="D11" s="5" t="s">
        <v>456</v>
      </c>
      <c r="E11" s="5" t="s">
        <v>15</v>
      </c>
    </row>
    <row r="12" spans="1:24">
      <c r="A12" s="5" t="s">
        <v>55</v>
      </c>
      <c r="B12" s="22" t="s">
        <v>74</v>
      </c>
      <c r="C12" s="5" t="s">
        <v>75</v>
      </c>
      <c r="D12" s="5" t="s">
        <v>58</v>
      </c>
      <c r="E12" s="5" t="s">
        <v>15</v>
      </c>
    </row>
    <row r="15" spans="1:24" ht="17.25">
      <c r="A15" s="30" t="s">
        <v>451</v>
      </c>
      <c r="B15" s="30"/>
      <c r="C15" s="30"/>
      <c r="D15" s="30"/>
      <c r="E15" s="30"/>
    </row>
    <row r="17" spans="1:3" ht="15.75" customHeight="1">
      <c r="A17" s="13" t="s">
        <v>749</v>
      </c>
      <c r="B17" s="5" t="s">
        <v>744</v>
      </c>
    </row>
    <row r="18" spans="1:3" ht="15.75" customHeight="1">
      <c r="B18" s="5" t="s">
        <v>463</v>
      </c>
      <c r="C18" s="5" t="s">
        <v>750</v>
      </c>
    </row>
    <row r="19" spans="1:3" ht="15.75" customHeight="1">
      <c r="C19" s="13" t="s">
        <v>751</v>
      </c>
    </row>
    <row r="20" spans="1:3" ht="15.75" customHeight="1">
      <c r="B20" s="5" t="s">
        <v>470</v>
      </c>
    </row>
    <row r="21" spans="1:3" ht="15.75" customHeight="1">
      <c r="B21" s="2" t="s">
        <v>752</v>
      </c>
    </row>
    <row r="22" spans="1:3" ht="15.75" customHeight="1"/>
    <row r="23" spans="1:3" ht="15.75" customHeight="1"/>
    <row r="24" spans="1:3" ht="15.75" customHeight="1"/>
    <row r="25" spans="1:3" ht="15.75" customHeight="1"/>
    <row r="26" spans="1:3" ht="15.75" customHeight="1"/>
    <row r="27" spans="1:3" ht="15.75" customHeight="1"/>
    <row r="28" spans="1:3" ht="15.75" customHeight="1"/>
    <row r="29" spans="1:3" ht="15.75" customHeight="1"/>
    <row r="30" spans="1:3" ht="15.75" customHeight="1"/>
    <row r="31" spans="1:3" ht="15.75" customHeight="1"/>
    <row r="32" spans="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sheetData>
  <mergeCells count="1">
    <mergeCell ref="A2:E2"/>
  </mergeCells>
  <pageMargins left="0.7" right="0.7" top="0.75" bottom="0.75" header="0" footer="0"/>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D9F2D0"/>
  </sheetPr>
  <dimension ref="A1:G995"/>
  <sheetViews>
    <sheetView workbookViewId="0"/>
  </sheetViews>
  <sheetFormatPr defaultColWidth="12.5703125" defaultRowHeight="15" customHeight="1"/>
  <cols>
    <col min="1" max="1" width="12.7109375" customWidth="1"/>
    <col min="2" max="2" width="23.7109375" customWidth="1"/>
    <col min="3" max="3" width="20" customWidth="1"/>
    <col min="4" max="4" width="13.5703125" customWidth="1"/>
    <col min="5" max="26" width="7.5703125" customWidth="1"/>
  </cols>
  <sheetData>
    <row r="1" spans="1:7">
      <c r="A1" s="73"/>
      <c r="B1" s="73"/>
      <c r="C1" s="73"/>
      <c r="D1" s="73"/>
      <c r="E1" s="73"/>
    </row>
    <row r="2" spans="1:7">
      <c r="A2" s="121" t="s">
        <v>753</v>
      </c>
      <c r="B2" s="116"/>
      <c r="C2" s="116"/>
      <c r="D2" s="116"/>
      <c r="E2" s="116"/>
    </row>
    <row r="3" spans="1:7">
      <c r="A3" s="73"/>
      <c r="B3" s="73"/>
      <c r="C3" s="73"/>
      <c r="D3" s="73"/>
      <c r="E3" s="73"/>
    </row>
    <row r="4" spans="1:7" ht="17.25">
      <c r="A4" s="30" t="s">
        <v>440</v>
      </c>
      <c r="B4" s="30"/>
      <c r="C4" s="30"/>
      <c r="D4" s="30"/>
      <c r="E4" s="30"/>
      <c r="F4" s="30"/>
      <c r="G4" s="30"/>
    </row>
    <row r="5" spans="1:7">
      <c r="A5" s="31" t="s">
        <v>441</v>
      </c>
      <c r="B5" s="31" t="s">
        <v>442</v>
      </c>
      <c r="C5" s="31" t="s">
        <v>52</v>
      </c>
      <c r="D5" s="31" t="s">
        <v>443</v>
      </c>
      <c r="E5" s="31" t="s">
        <v>324</v>
      </c>
      <c r="F5" s="12" t="s">
        <v>53</v>
      </c>
      <c r="G5" s="12" t="s">
        <v>54</v>
      </c>
    </row>
    <row r="6" spans="1:7">
      <c r="A6" s="2" t="s">
        <v>6</v>
      </c>
      <c r="B6" s="13" t="s">
        <v>157</v>
      </c>
      <c r="C6" s="5" t="s">
        <v>754</v>
      </c>
      <c r="D6" s="14">
        <v>10</v>
      </c>
      <c r="E6" s="10" t="s">
        <v>146</v>
      </c>
    </row>
    <row r="7" spans="1:7">
      <c r="A7" s="17"/>
      <c r="B7" s="17"/>
      <c r="C7" s="17"/>
    </row>
    <row r="8" spans="1:7" ht="17.25">
      <c r="A8" s="30" t="s">
        <v>447</v>
      </c>
      <c r="B8" s="30"/>
      <c r="C8" s="30"/>
      <c r="D8" s="30"/>
      <c r="E8" s="30"/>
      <c r="F8" s="30"/>
      <c r="G8" s="30"/>
    </row>
    <row r="9" spans="1:7">
      <c r="A9" s="31" t="s">
        <v>448</v>
      </c>
      <c r="B9" s="31" t="s">
        <v>449</v>
      </c>
      <c r="C9" s="31" t="s">
        <v>52</v>
      </c>
      <c r="D9" s="31" t="s">
        <v>450</v>
      </c>
      <c r="E9" s="31" t="s">
        <v>324</v>
      </c>
      <c r="F9" s="12" t="s">
        <v>53</v>
      </c>
      <c r="G9" s="12" t="s">
        <v>54</v>
      </c>
    </row>
    <row r="10" spans="1:7">
      <c r="A10" s="5" t="s">
        <v>55</v>
      </c>
      <c r="B10" s="13" t="s">
        <v>71</v>
      </c>
      <c r="C10" s="5" t="s">
        <v>72</v>
      </c>
      <c r="D10" s="5" t="s">
        <v>456</v>
      </c>
      <c r="E10" s="2" t="s">
        <v>15</v>
      </c>
    </row>
    <row r="12" spans="1:7" ht="17.25">
      <c r="A12" s="30" t="s">
        <v>451</v>
      </c>
      <c r="B12" s="30"/>
      <c r="C12" s="30"/>
      <c r="D12" s="30"/>
      <c r="E12" s="30"/>
      <c r="F12" s="30"/>
      <c r="G12" s="30"/>
    </row>
    <row r="14" spans="1:7">
      <c r="A14" s="13" t="s">
        <v>755</v>
      </c>
      <c r="B14" s="2" t="s">
        <v>756</v>
      </c>
    </row>
    <row r="15" spans="1:7">
      <c r="B15" s="5" t="s">
        <v>463</v>
      </c>
      <c r="C15" s="5" t="s">
        <v>757</v>
      </c>
    </row>
    <row r="16" spans="1:7" ht="15.75" customHeight="1">
      <c r="B16" s="5"/>
    </row>
    <row r="17" spans="2:3" ht="15.75" customHeight="1"/>
    <row r="18" spans="2:3" ht="15.75" customHeight="1">
      <c r="B18" s="5"/>
      <c r="C18" s="5"/>
    </row>
    <row r="19" spans="2:3" ht="15.75" customHeight="1">
      <c r="B19" s="5"/>
    </row>
    <row r="20" spans="2:3" ht="15.75" customHeight="1"/>
    <row r="21" spans="2:3" ht="15.75" customHeight="1">
      <c r="B21" s="5"/>
      <c r="C21" s="5"/>
    </row>
    <row r="22" spans="2:3" ht="15.75" customHeight="1">
      <c r="B22" s="5"/>
    </row>
    <row r="23" spans="2:3" ht="15.75" customHeight="1">
      <c r="B23" s="5"/>
    </row>
    <row r="24" spans="2:3" ht="15.75" customHeight="1">
      <c r="B24" s="5"/>
      <c r="C24" s="5"/>
    </row>
    <row r="25" spans="2:3" ht="15.75" customHeight="1">
      <c r="B25" s="5"/>
    </row>
    <row r="26" spans="2:3" ht="15.75" customHeight="1"/>
    <row r="27" spans="2:3" ht="15.75" customHeight="1"/>
    <row r="28" spans="2:3" ht="15.75" customHeight="1"/>
    <row r="29" spans="2:3" ht="15.75" customHeight="1"/>
    <row r="30" spans="2:3" ht="15.75" customHeight="1"/>
    <row r="31" spans="2:3" ht="15.75" customHeight="1"/>
    <row r="32" spans="2: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1">
    <mergeCell ref="A2:E2"/>
  </mergeCells>
  <pageMargins left="0.7" right="0.7" top="0.75" bottom="0.75" header="0" footer="0"/>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DBE9F7"/>
  </sheetPr>
  <dimension ref="A1:E978"/>
  <sheetViews>
    <sheetView workbookViewId="0"/>
  </sheetViews>
  <sheetFormatPr defaultColWidth="12.5703125" defaultRowHeight="15" customHeight="1"/>
  <cols>
    <col min="1" max="1" width="23.5703125" customWidth="1"/>
    <col min="2" max="2" width="22.7109375" customWidth="1"/>
    <col min="3" max="3" width="50.42578125" customWidth="1"/>
    <col min="4" max="4" width="12" customWidth="1"/>
    <col min="5" max="5" width="10.28515625" customWidth="1"/>
    <col min="6" max="26" width="7.5703125" customWidth="1"/>
  </cols>
  <sheetData>
    <row r="1" spans="1:5">
      <c r="A1" s="72"/>
      <c r="B1" s="72"/>
      <c r="C1" s="72"/>
      <c r="D1" s="72"/>
      <c r="E1" s="72"/>
    </row>
    <row r="2" spans="1:5">
      <c r="A2" s="115" t="s">
        <v>26</v>
      </c>
      <c r="B2" s="116"/>
      <c r="C2" s="116"/>
      <c r="D2" s="116"/>
      <c r="E2" s="116"/>
    </row>
    <row r="3" spans="1:5">
      <c r="A3" s="72"/>
      <c r="B3" s="72"/>
      <c r="C3" s="72"/>
      <c r="D3" s="72"/>
      <c r="E3" s="72"/>
    </row>
    <row r="4" spans="1:5" ht="17.25">
      <c r="A4" s="30" t="s">
        <v>440</v>
      </c>
      <c r="B4" s="30"/>
      <c r="C4" s="30"/>
      <c r="D4" s="30"/>
      <c r="E4" s="30"/>
    </row>
    <row r="5" spans="1:5">
      <c r="A5" s="31" t="s">
        <v>441</v>
      </c>
      <c r="B5" s="31" t="s">
        <v>442</v>
      </c>
      <c r="C5" s="31" t="s">
        <v>52</v>
      </c>
      <c r="D5" s="31" t="s">
        <v>443</v>
      </c>
      <c r="E5" s="31" t="s">
        <v>324</v>
      </c>
    </row>
    <row r="6" spans="1:5">
      <c r="A6" s="5" t="s">
        <v>4</v>
      </c>
      <c r="B6" s="13" t="s">
        <v>758</v>
      </c>
      <c r="C6" s="5" t="s">
        <v>759</v>
      </c>
      <c r="D6" s="5" t="s">
        <v>760</v>
      </c>
      <c r="E6" s="2" t="s">
        <v>296</v>
      </c>
    </row>
    <row r="8" spans="1:5" ht="17.25">
      <c r="A8" s="30" t="s">
        <v>447</v>
      </c>
      <c r="B8" s="30"/>
      <c r="C8" s="30"/>
      <c r="D8" s="30"/>
      <c r="E8" s="30"/>
    </row>
    <row r="9" spans="1:5">
      <c r="A9" s="31" t="s">
        <v>448</v>
      </c>
      <c r="B9" s="31" t="s">
        <v>449</v>
      </c>
      <c r="C9" s="31" t="s">
        <v>52</v>
      </c>
      <c r="D9" s="31" t="s">
        <v>450</v>
      </c>
      <c r="E9" s="31" t="s">
        <v>324</v>
      </c>
    </row>
    <row r="10" spans="1:5">
      <c r="A10" s="2" t="s">
        <v>55</v>
      </c>
      <c r="B10" s="22" t="s">
        <v>68</v>
      </c>
      <c r="C10" s="2" t="s">
        <v>69</v>
      </c>
      <c r="D10" s="3" t="s">
        <v>58</v>
      </c>
      <c r="E10" s="2" t="s">
        <v>15</v>
      </c>
    </row>
    <row r="12" spans="1:5" ht="15.75" customHeight="1">
      <c r="A12" s="30" t="s">
        <v>451</v>
      </c>
      <c r="B12" s="30"/>
      <c r="C12" s="30"/>
      <c r="D12" s="30"/>
      <c r="E12" s="30"/>
    </row>
    <row r="13" spans="1:5" ht="15.75" customHeight="1">
      <c r="A13" s="13"/>
      <c r="B13" s="2"/>
    </row>
    <row r="14" spans="1:5" ht="15.75" customHeight="1">
      <c r="A14" s="13" t="s">
        <v>761</v>
      </c>
      <c r="B14" s="2" t="s">
        <v>762</v>
      </c>
    </row>
    <row r="15" spans="1:5" ht="15.75" customHeight="1">
      <c r="A15" s="10"/>
      <c r="B15" s="5" t="s">
        <v>463</v>
      </c>
      <c r="C15" s="2" t="s">
        <v>763</v>
      </c>
      <c r="E15" s="10"/>
    </row>
    <row r="16" spans="1:5" ht="15.75" customHeight="1">
      <c r="B16" s="5" t="s">
        <v>470</v>
      </c>
      <c r="C16" s="2" t="s">
        <v>764</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sheetData>
  <mergeCells count="1">
    <mergeCell ref="A2:E2"/>
  </mergeCells>
  <pageMargins left="0.7" right="0.7" top="0.75" bottom="0.75" header="0" footer="0"/>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DBE9F7"/>
  </sheetPr>
  <dimension ref="A1:X972"/>
  <sheetViews>
    <sheetView workbookViewId="0"/>
  </sheetViews>
  <sheetFormatPr defaultColWidth="12.5703125" defaultRowHeight="15" customHeight="1"/>
  <cols>
    <col min="1" max="1" width="21" customWidth="1"/>
    <col min="2" max="2" width="40.7109375" customWidth="1"/>
    <col min="3" max="3" width="27.28515625" customWidth="1"/>
    <col min="4" max="4" width="46.7109375" customWidth="1"/>
    <col min="5" max="26" width="7.5703125" customWidth="1"/>
  </cols>
  <sheetData>
    <row r="1" spans="1:24">
      <c r="A1" s="72"/>
      <c r="B1" s="72"/>
      <c r="C1" s="72"/>
      <c r="D1" s="72"/>
      <c r="E1" s="72"/>
    </row>
    <row r="2" spans="1:24">
      <c r="A2" s="115" t="s">
        <v>27</v>
      </c>
      <c r="B2" s="116"/>
      <c r="C2" s="116"/>
      <c r="D2" s="116"/>
      <c r="E2" s="116"/>
    </row>
    <row r="3" spans="1:24">
      <c r="A3" s="72"/>
      <c r="B3" s="72"/>
      <c r="C3" s="72"/>
      <c r="D3" s="72"/>
      <c r="E3" s="72"/>
    </row>
    <row r="4" spans="1:24" ht="17.25">
      <c r="A4" s="30" t="s">
        <v>440</v>
      </c>
      <c r="B4" s="30"/>
      <c r="C4" s="30"/>
      <c r="D4" s="30"/>
      <c r="E4" s="30"/>
      <c r="F4" s="30"/>
      <c r="G4" s="30"/>
    </row>
    <row r="5" spans="1:24">
      <c r="A5" s="31" t="s">
        <v>441</v>
      </c>
      <c r="B5" s="31" t="s">
        <v>442</v>
      </c>
      <c r="C5" s="31" t="s">
        <v>52</v>
      </c>
      <c r="D5" s="31" t="s">
        <v>443</v>
      </c>
      <c r="E5" s="31" t="s">
        <v>324</v>
      </c>
      <c r="F5" s="12" t="s">
        <v>53</v>
      </c>
      <c r="G5" s="12" t="s">
        <v>54</v>
      </c>
    </row>
    <row r="6" spans="1:24" ht="17.25">
      <c r="A6" s="5" t="s">
        <v>4</v>
      </c>
      <c r="B6" s="13" t="s">
        <v>758</v>
      </c>
      <c r="C6" s="5" t="s">
        <v>759</v>
      </c>
      <c r="D6" s="5" t="s">
        <v>760</v>
      </c>
      <c r="E6" s="2" t="s">
        <v>296</v>
      </c>
      <c r="F6" s="35"/>
      <c r="G6" s="35"/>
      <c r="H6" s="5"/>
      <c r="I6" s="5"/>
      <c r="K6" s="5"/>
      <c r="L6" s="5"/>
      <c r="M6" s="5"/>
      <c r="N6" s="5"/>
      <c r="P6" s="5"/>
      <c r="Q6" s="5"/>
      <c r="R6" s="5"/>
      <c r="S6" s="5"/>
      <c r="U6" s="5"/>
      <c r="V6" s="5"/>
      <c r="W6" s="5"/>
      <c r="X6" s="5"/>
    </row>
    <row r="7" spans="1:24">
      <c r="A7" s="5" t="s">
        <v>18</v>
      </c>
      <c r="B7" s="13" t="s">
        <v>139</v>
      </c>
      <c r="C7" s="5" t="s">
        <v>765</v>
      </c>
      <c r="D7" s="97">
        <v>0.1</v>
      </c>
      <c r="E7" s="4" t="s">
        <v>171</v>
      </c>
      <c r="F7" s="5"/>
      <c r="G7" s="5"/>
    </row>
    <row r="8" spans="1:24">
      <c r="A8" s="5" t="s">
        <v>18</v>
      </c>
      <c r="B8" s="13" t="s">
        <v>141</v>
      </c>
      <c r="C8" s="5" t="s">
        <v>766</v>
      </c>
      <c r="D8" s="97">
        <v>0.1</v>
      </c>
      <c r="E8" s="5" t="s">
        <v>171</v>
      </c>
      <c r="F8" s="5"/>
      <c r="G8" s="5"/>
    </row>
    <row r="9" spans="1:24">
      <c r="A9" s="5" t="s">
        <v>18</v>
      </c>
      <c r="B9" s="13" t="s">
        <v>767</v>
      </c>
      <c r="C9" s="5" t="s">
        <v>768</v>
      </c>
      <c r="D9" s="5" t="s">
        <v>130</v>
      </c>
      <c r="E9" s="5" t="s">
        <v>296</v>
      </c>
    </row>
    <row r="10" spans="1:24" ht="17.25">
      <c r="A10" s="35"/>
      <c r="B10" s="35"/>
      <c r="C10" s="35"/>
      <c r="D10" s="35"/>
      <c r="E10" s="35"/>
      <c r="F10" s="35"/>
      <c r="G10" s="35"/>
    </row>
    <row r="11" spans="1:24" ht="17.25">
      <c r="A11" s="30" t="s">
        <v>447</v>
      </c>
      <c r="B11" s="30"/>
      <c r="C11" s="30"/>
      <c r="D11" s="30"/>
      <c r="E11" s="30"/>
      <c r="F11" s="30"/>
      <c r="G11" s="30"/>
    </row>
    <row r="12" spans="1:24">
      <c r="A12" s="31" t="s">
        <v>448</v>
      </c>
      <c r="B12" s="31" t="s">
        <v>449</v>
      </c>
      <c r="C12" s="31" t="s">
        <v>52</v>
      </c>
      <c r="D12" s="31" t="s">
        <v>450</v>
      </c>
      <c r="E12" s="31" t="s">
        <v>324</v>
      </c>
      <c r="F12" s="12" t="s">
        <v>53</v>
      </c>
      <c r="G12" s="12" t="s">
        <v>54</v>
      </c>
    </row>
    <row r="13" spans="1:24">
      <c r="A13" s="2" t="s">
        <v>55</v>
      </c>
      <c r="B13" s="22" t="s">
        <v>68</v>
      </c>
      <c r="C13" s="2" t="s">
        <v>69</v>
      </c>
      <c r="D13" s="3" t="s">
        <v>58</v>
      </c>
      <c r="E13" s="5" t="s">
        <v>15</v>
      </c>
    </row>
    <row r="16" spans="1:24" ht="17.25">
      <c r="A16" s="30" t="s">
        <v>451</v>
      </c>
      <c r="B16" s="30"/>
      <c r="C16" s="30"/>
      <c r="D16" s="30"/>
      <c r="E16" s="30"/>
    </row>
    <row r="18" spans="1:4" ht="15.75" customHeight="1">
      <c r="A18" s="13" t="s">
        <v>769</v>
      </c>
      <c r="B18" s="2" t="s">
        <v>770</v>
      </c>
    </row>
    <row r="19" spans="1:4" ht="15.75" customHeight="1">
      <c r="B19" s="5" t="s">
        <v>463</v>
      </c>
      <c r="C19" s="5" t="s">
        <v>771</v>
      </c>
    </row>
    <row r="20" spans="1:4" ht="15.75" customHeight="1">
      <c r="C20" s="2" t="s">
        <v>772</v>
      </c>
    </row>
    <row r="21" spans="1:4" ht="15.75" customHeight="1">
      <c r="C21" s="5" t="s">
        <v>463</v>
      </c>
      <c r="D21" s="13" t="s">
        <v>773</v>
      </c>
    </row>
    <row r="22" spans="1:4" ht="15.75" customHeight="1">
      <c r="C22" s="5" t="s">
        <v>470</v>
      </c>
      <c r="D22" s="13" t="s">
        <v>774</v>
      </c>
    </row>
    <row r="23" spans="1:4" ht="15.75" customHeight="1">
      <c r="B23" s="5" t="s">
        <v>470</v>
      </c>
    </row>
    <row r="24" spans="1:4" ht="15.75" customHeight="1">
      <c r="B24" s="13" t="s">
        <v>775</v>
      </c>
    </row>
    <row r="25" spans="1:4" ht="15.75" customHeight="1"/>
    <row r="26" spans="1:4" ht="15.75" customHeight="1"/>
    <row r="27" spans="1:4" ht="15.75" customHeight="1"/>
    <row r="28" spans="1:4" ht="15.75" customHeight="1"/>
    <row r="29" spans="1:4" ht="15.75" customHeight="1"/>
    <row r="30" spans="1:4" ht="15.75" customHeight="1"/>
    <row r="31" spans="1:4" ht="15.75" customHeight="1"/>
    <row r="32" spans="1: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sheetData>
  <mergeCells count="1">
    <mergeCell ref="A2:E2"/>
  </mergeCell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0D0D0"/>
  </sheetPr>
  <dimension ref="A1:W943"/>
  <sheetViews>
    <sheetView tabSelected="1" topLeftCell="C21" zoomScale="110" zoomScaleNormal="110" workbookViewId="0">
      <selection activeCell="F40" sqref="F40"/>
    </sheetView>
  </sheetViews>
  <sheetFormatPr defaultColWidth="12.5703125" defaultRowHeight="15" customHeight="1"/>
  <cols>
    <col min="1" max="1" width="21.42578125" style="44" customWidth="1"/>
    <col min="2" max="2" width="36" style="44" bestFit="1" customWidth="1"/>
    <col min="3" max="4" width="37.28515625" style="44" customWidth="1"/>
    <col min="5" max="5" width="14.7109375" style="44" customWidth="1"/>
    <col min="6" max="6" width="19.28515625" style="44" customWidth="1"/>
    <col min="7" max="7" width="17.42578125" style="44" bestFit="1" customWidth="1"/>
    <col min="8" max="10" width="16.7109375" style="44" bestFit="1" customWidth="1"/>
    <col min="11" max="23" width="7.5703125" style="44" customWidth="1"/>
    <col min="24" max="16384" width="12.5703125" style="44"/>
  </cols>
  <sheetData>
    <row r="1" spans="1:23" ht="15.75" thickBot="1">
      <c r="A1" s="45" t="s">
        <v>441</v>
      </c>
      <c r="B1" s="45" t="s">
        <v>787</v>
      </c>
      <c r="C1" s="45" t="s">
        <v>788</v>
      </c>
      <c r="D1" s="45" t="s">
        <v>793</v>
      </c>
      <c r="E1" s="45" t="s">
        <v>794</v>
      </c>
      <c r="F1" s="45" t="s">
        <v>812</v>
      </c>
      <c r="G1" s="45"/>
      <c r="H1" s="45"/>
      <c r="I1" s="45"/>
      <c r="J1" s="52"/>
      <c r="K1" s="45" t="s">
        <v>53</v>
      </c>
      <c r="L1" s="45" t="s">
        <v>54</v>
      </c>
      <c r="M1" s="45"/>
      <c r="N1" s="45"/>
    </row>
    <row r="2" spans="1:23" ht="15.75" thickTop="1">
      <c r="A2" s="78" t="s">
        <v>55</v>
      </c>
      <c r="B2" s="79" t="s">
        <v>56</v>
      </c>
      <c r="C2" s="78" t="s">
        <v>57</v>
      </c>
      <c r="D2" s="78" t="s">
        <v>58</v>
      </c>
      <c r="E2" s="78" t="s">
        <v>59</v>
      </c>
      <c r="F2" s="78"/>
      <c r="G2" s="78"/>
      <c r="H2" s="78"/>
      <c r="I2" s="78"/>
      <c r="J2" s="78"/>
      <c r="K2" s="78"/>
      <c r="L2" s="78"/>
      <c r="M2" s="78"/>
      <c r="N2" s="78"/>
      <c r="O2" s="78"/>
      <c r="P2" s="78"/>
      <c r="Q2" s="78"/>
      <c r="R2" s="78"/>
      <c r="S2" s="78"/>
      <c r="T2" s="78"/>
      <c r="U2" s="78"/>
      <c r="V2" s="78"/>
      <c r="W2" s="78"/>
    </row>
    <row r="3" spans="1:23">
      <c r="A3" s="78" t="s">
        <v>55</v>
      </c>
      <c r="B3" s="79" t="s">
        <v>808</v>
      </c>
      <c r="C3" s="78" t="s">
        <v>66</v>
      </c>
      <c r="D3" s="78" t="s">
        <v>58</v>
      </c>
      <c r="E3" s="78" t="s">
        <v>67</v>
      </c>
      <c r="F3" s="78"/>
      <c r="G3" s="78"/>
      <c r="H3" s="78"/>
      <c r="I3" s="78"/>
      <c r="J3" s="78"/>
      <c r="K3" s="78"/>
      <c r="L3" s="78"/>
      <c r="M3" s="78"/>
      <c r="N3" s="78"/>
      <c r="O3" s="78"/>
      <c r="P3" s="78"/>
      <c r="Q3" s="78"/>
      <c r="R3" s="78"/>
      <c r="S3" s="78"/>
      <c r="T3" s="78"/>
      <c r="U3" s="78"/>
      <c r="V3" s="78"/>
      <c r="W3" s="78"/>
    </row>
    <row r="4" spans="1:23">
      <c r="A4" s="78" t="s">
        <v>55</v>
      </c>
      <c r="B4" s="79" t="s">
        <v>68</v>
      </c>
      <c r="C4" s="78" t="s">
        <v>69</v>
      </c>
      <c r="D4" s="78" t="s">
        <v>58</v>
      </c>
      <c r="E4" s="78" t="s">
        <v>70</v>
      </c>
      <c r="F4" s="78"/>
      <c r="G4" s="78"/>
      <c r="H4" s="78"/>
      <c r="I4" s="78"/>
      <c r="J4" s="78"/>
      <c r="K4" s="78"/>
      <c r="L4" s="78"/>
      <c r="M4" s="78"/>
      <c r="N4" s="78"/>
      <c r="O4" s="78"/>
      <c r="P4" s="78"/>
      <c r="Q4" s="78"/>
      <c r="R4" s="78"/>
      <c r="S4" s="78"/>
      <c r="T4" s="78"/>
      <c r="U4" s="78"/>
      <c r="V4" s="78"/>
      <c r="W4" s="78"/>
    </row>
    <row r="5" spans="1:23">
      <c r="A5" s="44" t="s">
        <v>55</v>
      </c>
      <c r="B5" s="44" t="s">
        <v>71</v>
      </c>
      <c r="C5" s="44" t="s">
        <v>72</v>
      </c>
      <c r="D5" s="44" t="s">
        <v>73</v>
      </c>
      <c r="E5" s="46">
        <v>1</v>
      </c>
      <c r="F5" s="46"/>
      <c r="P5" s="80"/>
      <c r="Q5" s="80"/>
      <c r="R5" s="80"/>
      <c r="S5" s="80"/>
      <c r="T5" s="80"/>
      <c r="U5" s="80"/>
      <c r="V5" s="80"/>
      <c r="W5" s="80"/>
    </row>
    <row r="6" spans="1:23">
      <c r="A6" s="44" t="s">
        <v>55</v>
      </c>
      <c r="B6" s="44" t="s">
        <v>74</v>
      </c>
      <c r="C6" s="44" t="s">
        <v>75</v>
      </c>
      <c r="D6" s="44" t="s">
        <v>58</v>
      </c>
      <c r="E6" s="44" t="s">
        <v>76</v>
      </c>
      <c r="F6" s="44" t="s">
        <v>77</v>
      </c>
      <c r="G6" s="44" t="s">
        <v>78</v>
      </c>
      <c r="H6" s="44" t="s">
        <v>79</v>
      </c>
      <c r="I6" s="44" t="s">
        <v>80</v>
      </c>
      <c r="J6" s="44" t="s">
        <v>81</v>
      </c>
      <c r="P6" s="80"/>
      <c r="Q6" s="80"/>
      <c r="R6" s="80"/>
      <c r="S6" s="80"/>
      <c r="T6" s="80"/>
      <c r="U6" s="80"/>
      <c r="V6" s="80"/>
      <c r="W6" s="80"/>
    </row>
    <row r="7" spans="1:23">
      <c r="A7" s="80" t="s">
        <v>55</v>
      </c>
      <c r="B7" s="81" t="s">
        <v>29</v>
      </c>
      <c r="C7" s="80" t="s">
        <v>83</v>
      </c>
      <c r="D7" s="80" t="s">
        <v>84</v>
      </c>
      <c r="E7" s="80">
        <v>100000</v>
      </c>
      <c r="F7" s="80"/>
      <c r="G7" s="80"/>
      <c r="H7" s="80"/>
      <c r="I7" s="80"/>
      <c r="J7" s="80"/>
      <c r="K7" s="80"/>
      <c r="L7" s="80"/>
      <c r="M7" s="80"/>
      <c r="N7" s="80"/>
      <c r="O7" s="80"/>
      <c r="P7" s="80"/>
      <c r="Q7" s="80"/>
      <c r="R7" s="80"/>
      <c r="S7" s="80"/>
      <c r="T7" s="80"/>
      <c r="U7" s="80"/>
      <c r="V7" s="80"/>
      <c r="W7" s="80"/>
    </row>
    <row r="8" spans="1:23">
      <c r="A8" s="44" t="s">
        <v>55</v>
      </c>
      <c r="B8" s="47" t="s">
        <v>85</v>
      </c>
      <c r="C8" s="44" t="s">
        <v>86</v>
      </c>
      <c r="D8" s="44" t="s">
        <v>73</v>
      </c>
      <c r="E8" s="46">
        <v>0</v>
      </c>
      <c r="F8" s="82">
        <v>0</v>
      </c>
      <c r="G8" s="82"/>
      <c r="H8" s="82"/>
      <c r="I8" s="82"/>
      <c r="J8" s="82"/>
      <c r="K8" s="82"/>
      <c r="L8" s="83"/>
      <c r="M8" s="83"/>
      <c r="N8" s="83"/>
      <c r="O8" s="83"/>
      <c r="P8" s="83"/>
      <c r="Q8" s="83"/>
      <c r="R8" s="83"/>
      <c r="S8" s="83"/>
      <c r="T8" s="83"/>
      <c r="U8" s="83"/>
      <c r="V8" s="83"/>
      <c r="W8" s="83"/>
    </row>
    <row r="9" spans="1:23">
      <c r="A9" s="44" t="s">
        <v>55</v>
      </c>
      <c r="B9" s="47" t="s">
        <v>87</v>
      </c>
      <c r="C9" s="44" t="s">
        <v>88</v>
      </c>
      <c r="D9" s="44" t="s">
        <v>73</v>
      </c>
      <c r="E9" s="46">
        <v>0</v>
      </c>
      <c r="F9" s="82">
        <v>0</v>
      </c>
      <c r="G9" s="82"/>
      <c r="H9" s="82"/>
      <c r="I9" s="82"/>
      <c r="J9" s="82"/>
      <c r="K9" s="82"/>
      <c r="L9" s="83"/>
      <c r="M9" s="83"/>
      <c r="N9" s="83"/>
      <c r="O9" s="83"/>
      <c r="P9" s="83"/>
      <c r="Q9" s="83"/>
      <c r="R9" s="83"/>
      <c r="S9" s="83"/>
      <c r="T9" s="83"/>
      <c r="U9" s="83"/>
      <c r="V9" s="83"/>
      <c r="W9" s="83"/>
    </row>
    <row r="10" spans="1:23">
      <c r="A10" s="44" t="s">
        <v>55</v>
      </c>
      <c r="B10" s="47" t="s">
        <v>89</v>
      </c>
      <c r="C10" s="44" t="s">
        <v>90</v>
      </c>
      <c r="D10" s="44" t="s">
        <v>73</v>
      </c>
      <c r="E10" s="46">
        <v>0</v>
      </c>
      <c r="F10" s="82">
        <v>0</v>
      </c>
      <c r="G10" s="82"/>
      <c r="H10" s="82"/>
      <c r="I10" s="82"/>
      <c r="J10" s="82"/>
      <c r="K10" s="82"/>
      <c r="L10" s="83"/>
      <c r="M10" s="83"/>
      <c r="N10" s="83"/>
      <c r="O10" s="83"/>
      <c r="P10" s="83"/>
      <c r="Q10" s="83"/>
      <c r="R10" s="83"/>
      <c r="S10" s="83"/>
      <c r="T10" s="83"/>
      <c r="U10" s="83"/>
      <c r="V10" s="83"/>
      <c r="W10" s="83"/>
    </row>
    <row r="11" spans="1:23">
      <c r="A11" s="44" t="s">
        <v>55</v>
      </c>
      <c r="B11" s="47" t="s">
        <v>91</v>
      </c>
      <c r="C11" s="44" t="s">
        <v>92</v>
      </c>
      <c r="D11" s="44" t="s">
        <v>73</v>
      </c>
      <c r="E11" s="46">
        <v>0</v>
      </c>
      <c r="F11" s="82">
        <v>0</v>
      </c>
      <c r="G11" s="82"/>
      <c r="H11" s="82"/>
      <c r="I11" s="82"/>
      <c r="J11" s="82"/>
      <c r="K11" s="82"/>
      <c r="L11" s="83"/>
      <c r="M11" s="83"/>
      <c r="N11" s="83"/>
      <c r="O11" s="83"/>
      <c r="P11" s="83"/>
      <c r="Q11" s="83"/>
      <c r="R11" s="83"/>
      <c r="S11" s="83"/>
      <c r="T11" s="83"/>
      <c r="U11" s="83"/>
      <c r="V11" s="83"/>
      <c r="W11" s="83"/>
    </row>
    <row r="12" spans="1:23">
      <c r="A12" s="44" t="s">
        <v>55</v>
      </c>
      <c r="B12" s="47" t="s">
        <v>93</v>
      </c>
      <c r="C12" s="44" t="s">
        <v>94</v>
      </c>
      <c r="D12" s="44" t="s">
        <v>95</v>
      </c>
      <c r="E12" s="44">
        <v>260</v>
      </c>
      <c r="F12" s="82"/>
      <c r="G12" s="82"/>
      <c r="H12" s="82"/>
      <c r="I12" s="82"/>
      <c r="J12" s="82"/>
      <c r="K12" s="82"/>
      <c r="L12" s="83"/>
      <c r="M12" s="83"/>
      <c r="N12" s="83"/>
      <c r="O12" s="83"/>
      <c r="P12" s="83"/>
      <c r="Q12" s="83"/>
      <c r="R12" s="83"/>
      <c r="S12" s="83"/>
      <c r="T12" s="83"/>
      <c r="U12" s="83"/>
      <c r="V12" s="83"/>
      <c r="W12" s="83"/>
    </row>
    <row r="13" spans="1:23">
      <c r="A13" s="83" t="s">
        <v>96</v>
      </c>
      <c r="B13" s="84" t="s">
        <v>806</v>
      </c>
      <c r="C13" s="83" t="s">
        <v>98</v>
      </c>
      <c r="D13" s="83" t="s">
        <v>73</v>
      </c>
      <c r="E13" s="82">
        <v>1</v>
      </c>
      <c r="F13" s="82"/>
      <c r="G13" s="82"/>
      <c r="H13" s="82"/>
      <c r="I13" s="82"/>
      <c r="J13" s="82"/>
      <c r="K13" s="82">
        <v>0</v>
      </c>
      <c r="L13" s="83">
        <v>1</v>
      </c>
      <c r="M13" s="83"/>
      <c r="N13" s="83"/>
      <c r="O13" s="83"/>
      <c r="P13" s="83"/>
      <c r="Q13" s="83"/>
      <c r="R13" s="83"/>
      <c r="S13" s="83"/>
      <c r="T13" s="83"/>
      <c r="U13" s="83"/>
      <c r="V13" s="83"/>
      <c r="W13" s="83"/>
    </row>
    <row r="14" spans="1:23">
      <c r="A14" s="83" t="s">
        <v>99</v>
      </c>
      <c r="B14" s="84" t="s">
        <v>807</v>
      </c>
      <c r="C14" s="83" t="s">
        <v>101</v>
      </c>
      <c r="D14" s="83" t="s">
        <v>73</v>
      </c>
      <c r="E14" s="82">
        <v>1</v>
      </c>
      <c r="F14" s="82"/>
      <c r="G14" s="82"/>
      <c r="H14" s="82"/>
      <c r="I14" s="82"/>
      <c r="J14" s="82"/>
      <c r="K14" s="82">
        <v>0</v>
      </c>
      <c r="L14" s="83">
        <v>1</v>
      </c>
      <c r="M14" s="83"/>
      <c r="N14" s="83"/>
      <c r="O14" s="83"/>
      <c r="P14" s="83"/>
      <c r="Q14" s="83"/>
      <c r="R14" s="83"/>
      <c r="S14" s="83"/>
      <c r="T14" s="83"/>
      <c r="U14" s="83"/>
      <c r="V14" s="83"/>
      <c r="W14" s="83"/>
    </row>
    <row r="15" spans="1:23">
      <c r="A15" s="83" t="s">
        <v>107</v>
      </c>
      <c r="B15" s="84" t="s">
        <v>108</v>
      </c>
      <c r="C15" s="83" t="s">
        <v>109</v>
      </c>
      <c r="D15" s="83" t="s">
        <v>58</v>
      </c>
      <c r="E15" s="83" t="s">
        <v>110</v>
      </c>
      <c r="F15" s="82" t="s">
        <v>111</v>
      </c>
      <c r="G15" s="82" t="s">
        <v>112</v>
      </c>
      <c r="H15" s="82"/>
      <c r="I15" s="82"/>
      <c r="J15" s="82"/>
      <c r="K15" s="82"/>
      <c r="L15" s="83"/>
      <c r="M15" s="83"/>
      <c r="N15" s="83"/>
      <c r="O15" s="83"/>
      <c r="P15" s="83"/>
      <c r="Q15" s="83"/>
      <c r="R15" s="83"/>
      <c r="S15" s="83"/>
      <c r="T15" s="83"/>
      <c r="U15" s="83"/>
      <c r="V15" s="83"/>
      <c r="W15" s="83"/>
    </row>
    <row r="16" spans="1:23">
      <c r="A16" s="44" t="s">
        <v>107</v>
      </c>
      <c r="B16" s="47" t="s">
        <v>113</v>
      </c>
      <c r="C16" s="44" t="s">
        <v>114</v>
      </c>
      <c r="D16" s="44" t="s">
        <v>104</v>
      </c>
      <c r="E16" s="106">
        <v>200000</v>
      </c>
      <c r="F16" s="46"/>
      <c r="G16" s="46"/>
      <c r="H16" s="46"/>
      <c r="I16" s="46"/>
      <c r="J16" s="46"/>
      <c r="K16" s="46"/>
    </row>
    <row r="17" spans="1:23" ht="15.75" customHeight="1">
      <c r="A17" s="44" t="s">
        <v>107</v>
      </c>
      <c r="B17" s="47" t="s">
        <v>115</v>
      </c>
      <c r="C17" s="44" t="s">
        <v>116</v>
      </c>
      <c r="D17" s="44" t="s">
        <v>117</v>
      </c>
      <c r="E17" s="46">
        <v>19</v>
      </c>
      <c r="F17" s="46"/>
      <c r="G17" s="46"/>
      <c r="H17" s="46"/>
      <c r="I17" s="46"/>
      <c r="J17" s="46"/>
      <c r="K17" s="46"/>
    </row>
    <row r="18" spans="1:23" ht="15.75" customHeight="1">
      <c r="A18" s="44" t="s">
        <v>107</v>
      </c>
      <c r="B18" s="47" t="s">
        <v>118</v>
      </c>
      <c r="C18" s="44" t="s">
        <v>119</v>
      </c>
      <c r="D18" s="44" t="s">
        <v>104</v>
      </c>
      <c r="E18" s="49">
        <v>200000</v>
      </c>
      <c r="F18" s="46"/>
      <c r="G18" s="46"/>
      <c r="H18" s="46"/>
      <c r="I18" s="46"/>
      <c r="J18" s="46"/>
      <c r="K18" s="46"/>
    </row>
    <row r="19" spans="1:23" ht="15.75" customHeight="1">
      <c r="A19" s="44" t="s">
        <v>107</v>
      </c>
      <c r="B19" s="47" t="s">
        <v>120</v>
      </c>
      <c r="C19" s="44" t="s">
        <v>121</v>
      </c>
      <c r="D19" s="44" t="s">
        <v>117</v>
      </c>
      <c r="E19" s="46">
        <v>25.8</v>
      </c>
      <c r="F19" s="46"/>
      <c r="G19" s="46"/>
      <c r="H19" s="46"/>
      <c r="I19" s="46"/>
      <c r="J19" s="46"/>
      <c r="K19" s="46"/>
    </row>
    <row r="20" spans="1:23" ht="15.75" customHeight="1">
      <c r="A20" s="44" t="s">
        <v>107</v>
      </c>
      <c r="B20" s="47" t="s">
        <v>122</v>
      </c>
      <c r="C20" s="44" t="s">
        <v>123</v>
      </c>
      <c r="D20" s="44" t="s">
        <v>117</v>
      </c>
      <c r="E20" s="46">
        <v>36.97</v>
      </c>
      <c r="F20" s="46"/>
      <c r="G20" s="46"/>
      <c r="H20" s="46"/>
      <c r="I20" s="46"/>
      <c r="J20" s="46"/>
      <c r="K20" s="46"/>
    </row>
    <row r="21" spans="1:23" ht="15.75" customHeight="1">
      <c r="A21" s="44" t="s">
        <v>107</v>
      </c>
      <c r="B21" s="47" t="s">
        <v>124</v>
      </c>
      <c r="C21" s="44" t="s">
        <v>125</v>
      </c>
      <c r="D21" s="44" t="s">
        <v>104</v>
      </c>
      <c r="E21" s="49">
        <v>75518</v>
      </c>
      <c r="F21" s="46"/>
      <c r="G21" s="46"/>
      <c r="H21" s="46"/>
      <c r="I21" s="46"/>
      <c r="J21" s="46"/>
      <c r="K21" s="46"/>
    </row>
    <row r="22" spans="1:23" ht="15.75" customHeight="1">
      <c r="A22" s="44" t="s">
        <v>107</v>
      </c>
      <c r="B22" s="47" t="s">
        <v>126</v>
      </c>
      <c r="C22" s="44" t="s">
        <v>127</v>
      </c>
      <c r="D22" s="44" t="s">
        <v>117</v>
      </c>
      <c r="E22" s="46">
        <v>49.5</v>
      </c>
      <c r="F22" s="46"/>
      <c r="G22" s="46"/>
      <c r="H22" s="46"/>
      <c r="I22" s="46"/>
      <c r="J22" s="46"/>
      <c r="K22" s="46"/>
    </row>
    <row r="23" spans="1:23" ht="15.75" customHeight="1">
      <c r="A23" s="44" t="s">
        <v>809</v>
      </c>
      <c r="B23" s="47" t="s">
        <v>810</v>
      </c>
      <c r="C23" s="83" t="s">
        <v>816</v>
      </c>
      <c r="D23" s="44" t="s">
        <v>811</v>
      </c>
      <c r="E23" s="46">
        <v>1</v>
      </c>
      <c r="F23" s="46"/>
      <c r="G23" s="46"/>
      <c r="H23" s="46"/>
      <c r="I23" s="46"/>
      <c r="J23" s="46"/>
      <c r="K23" s="46"/>
    </row>
    <row r="24" spans="1:23" ht="15.75" customHeight="1">
      <c r="A24" s="83" t="s">
        <v>128</v>
      </c>
      <c r="B24" s="84" t="s">
        <v>131</v>
      </c>
      <c r="C24" s="83" t="s">
        <v>132</v>
      </c>
      <c r="D24" s="83" t="s">
        <v>73</v>
      </c>
      <c r="E24" s="82">
        <v>1</v>
      </c>
      <c r="F24" s="82">
        <v>0</v>
      </c>
      <c r="G24" s="82"/>
      <c r="H24" s="82"/>
      <c r="I24" s="82"/>
      <c r="J24" s="82"/>
      <c r="K24" s="82"/>
      <c r="L24" s="83"/>
      <c r="M24" s="83"/>
      <c r="N24" s="83"/>
      <c r="O24" s="83"/>
      <c r="P24" s="83"/>
      <c r="Q24" s="83"/>
      <c r="R24" s="83"/>
      <c r="S24" s="83"/>
      <c r="T24" s="83"/>
      <c r="U24" s="83"/>
      <c r="V24" s="83"/>
      <c r="W24" s="83"/>
    </row>
    <row r="25" spans="1:23" ht="15.75" customHeight="1">
      <c r="A25" s="44" t="s">
        <v>128</v>
      </c>
      <c r="B25" s="47" t="s">
        <v>133</v>
      </c>
      <c r="C25" s="44" t="s">
        <v>134</v>
      </c>
      <c r="D25" s="44" t="s">
        <v>117</v>
      </c>
      <c r="E25" s="44">
        <v>0.36</v>
      </c>
    </row>
    <row r="26" spans="1:23" ht="15.75" customHeight="1">
      <c r="A26" s="44" t="s">
        <v>18</v>
      </c>
      <c r="B26" s="47" t="s">
        <v>804</v>
      </c>
      <c r="C26" s="44" t="s">
        <v>140</v>
      </c>
      <c r="D26" s="44" t="s">
        <v>117</v>
      </c>
      <c r="E26" s="46">
        <v>10</v>
      </c>
    </row>
    <row r="27" spans="1:23" ht="15.75" customHeight="1">
      <c r="A27" s="44" t="s">
        <v>18</v>
      </c>
      <c r="B27" s="47" t="s">
        <v>805</v>
      </c>
      <c r="C27" s="44" t="s">
        <v>142</v>
      </c>
      <c r="D27" s="44" t="s">
        <v>117</v>
      </c>
      <c r="E27" s="46">
        <v>10</v>
      </c>
    </row>
    <row r="28" spans="1:23" ht="15.75" customHeight="1">
      <c r="A28" s="44" t="s">
        <v>18</v>
      </c>
      <c r="B28" s="47" t="s">
        <v>790</v>
      </c>
      <c r="C28" s="44" t="s">
        <v>143</v>
      </c>
      <c r="D28" s="44" t="s">
        <v>117</v>
      </c>
      <c r="E28" s="46">
        <v>10</v>
      </c>
    </row>
    <row r="29" spans="1:23" ht="15.75" customHeight="1">
      <c r="A29" s="44" t="s">
        <v>6</v>
      </c>
      <c r="B29" s="47" t="s">
        <v>795</v>
      </c>
      <c r="C29" s="44" t="s">
        <v>145</v>
      </c>
      <c r="D29" s="44" t="s">
        <v>146</v>
      </c>
      <c r="E29" s="46">
        <v>7</v>
      </c>
    </row>
    <row r="30" spans="1:23" ht="15.75" customHeight="1">
      <c r="A30" s="44" t="s">
        <v>6</v>
      </c>
      <c r="B30" s="47" t="s">
        <v>796</v>
      </c>
      <c r="C30" s="44" t="s">
        <v>148</v>
      </c>
      <c r="D30" s="44" t="s">
        <v>146</v>
      </c>
      <c r="E30" s="46">
        <v>7</v>
      </c>
    </row>
    <row r="31" spans="1:23" ht="15.75" customHeight="1">
      <c r="A31" s="44" t="s">
        <v>6</v>
      </c>
      <c r="B31" s="47" t="s">
        <v>797</v>
      </c>
      <c r="C31" s="44" t="s">
        <v>150</v>
      </c>
      <c r="D31" s="44" t="s">
        <v>146</v>
      </c>
      <c r="E31" s="46">
        <v>7</v>
      </c>
    </row>
    <row r="32" spans="1:23" ht="15.75" customHeight="1">
      <c r="A32" s="44" t="s">
        <v>6</v>
      </c>
      <c r="B32" s="47" t="s">
        <v>798</v>
      </c>
      <c r="C32" s="44" t="s">
        <v>152</v>
      </c>
      <c r="D32" s="44" t="s">
        <v>146</v>
      </c>
      <c r="E32" s="46">
        <v>7</v>
      </c>
    </row>
    <row r="33" spans="1:6" ht="15.75" customHeight="1">
      <c r="A33" s="44" t="s">
        <v>6</v>
      </c>
      <c r="B33" s="47" t="s">
        <v>799</v>
      </c>
      <c r="C33" s="44" t="s">
        <v>154</v>
      </c>
      <c r="D33" s="44" t="s">
        <v>146</v>
      </c>
      <c r="E33" s="46">
        <v>0</v>
      </c>
    </row>
    <row r="34" spans="1:6" ht="15.75" customHeight="1">
      <c r="A34" s="44" t="s">
        <v>6</v>
      </c>
      <c r="B34" s="47" t="s">
        <v>800</v>
      </c>
      <c r="C34" s="44" t="s">
        <v>156</v>
      </c>
      <c r="D34" s="44" t="s">
        <v>146</v>
      </c>
      <c r="E34" s="46">
        <v>0</v>
      </c>
    </row>
    <row r="35" spans="1:6" ht="15.75" customHeight="1">
      <c r="A35" s="44" t="s">
        <v>6</v>
      </c>
      <c r="B35" s="47" t="s">
        <v>801</v>
      </c>
      <c r="C35" s="44" t="s">
        <v>158</v>
      </c>
      <c r="D35" s="44" t="s">
        <v>146</v>
      </c>
      <c r="E35" s="46">
        <v>10</v>
      </c>
    </row>
    <row r="36" spans="1:6" ht="15.75" customHeight="1">
      <c r="A36" s="44" t="s">
        <v>159</v>
      </c>
      <c r="B36" s="47" t="s">
        <v>184</v>
      </c>
      <c r="C36" s="44" t="s">
        <v>185</v>
      </c>
      <c r="E36" s="44">
        <v>5</v>
      </c>
    </row>
    <row r="37" spans="1:6" ht="15.75" customHeight="1">
      <c r="A37" s="44" t="s">
        <v>159</v>
      </c>
      <c r="B37" s="47" t="s">
        <v>817</v>
      </c>
      <c r="C37" s="44" t="s">
        <v>818</v>
      </c>
      <c r="D37" s="44" t="s">
        <v>104</v>
      </c>
      <c r="E37" s="44">
        <v>0.12</v>
      </c>
    </row>
    <row r="38" spans="1:6" ht="15.75" customHeight="1">
      <c r="A38" s="44" t="s">
        <v>159</v>
      </c>
      <c r="B38" s="47" t="s">
        <v>200</v>
      </c>
      <c r="C38" s="44" t="s">
        <v>201</v>
      </c>
      <c r="D38" s="44" t="s">
        <v>104</v>
      </c>
      <c r="E38" s="44">
        <v>0.12</v>
      </c>
    </row>
    <row r="39" spans="1:6" ht="15.75" customHeight="1">
      <c r="A39" s="44" t="s">
        <v>159</v>
      </c>
      <c r="B39" s="47" t="s">
        <v>869</v>
      </c>
      <c r="C39" s="44" t="s">
        <v>870</v>
      </c>
      <c r="D39" s="44" t="s">
        <v>73</v>
      </c>
      <c r="E39" s="44">
        <v>0</v>
      </c>
      <c r="F39" s="44">
        <v>1</v>
      </c>
    </row>
    <row r="40" spans="1:6" ht="15.75" customHeight="1">
      <c r="A40" s="44" t="s">
        <v>159</v>
      </c>
      <c r="B40" s="47" t="s">
        <v>202</v>
      </c>
      <c r="C40" s="44" t="s">
        <v>203</v>
      </c>
      <c r="D40" s="44" t="s">
        <v>104</v>
      </c>
      <c r="E40" s="44">
        <v>1.7</v>
      </c>
    </row>
    <row r="41" spans="1:6" ht="15.75" customHeight="1">
      <c r="A41" s="44" t="s">
        <v>159</v>
      </c>
      <c r="B41" s="47" t="s">
        <v>204</v>
      </c>
      <c r="C41" s="44" t="s">
        <v>205</v>
      </c>
      <c r="D41" s="44" t="s">
        <v>104</v>
      </c>
      <c r="E41" s="44">
        <v>1.7</v>
      </c>
    </row>
    <row r="42" spans="1:6" ht="15.75" customHeight="1">
      <c r="A42" s="44" t="s">
        <v>159</v>
      </c>
      <c r="B42" s="47" t="s">
        <v>206</v>
      </c>
      <c r="C42" s="44" t="s">
        <v>207</v>
      </c>
      <c r="D42" s="44" t="s">
        <v>104</v>
      </c>
      <c r="E42" s="44">
        <v>1.35</v>
      </c>
    </row>
    <row r="43" spans="1:6" ht="15.75" customHeight="1">
      <c r="A43" s="44" t="s">
        <v>159</v>
      </c>
      <c r="B43" s="47" t="s">
        <v>208</v>
      </c>
      <c r="C43" s="44" t="s">
        <v>209</v>
      </c>
      <c r="D43" s="44" t="s">
        <v>104</v>
      </c>
      <c r="E43" s="44">
        <v>1.06</v>
      </c>
    </row>
    <row r="44" spans="1:6" ht="15.75" customHeight="1">
      <c r="A44" s="44" t="s">
        <v>159</v>
      </c>
      <c r="B44" s="47" t="s">
        <v>845</v>
      </c>
      <c r="C44" s="44" t="s">
        <v>211</v>
      </c>
      <c r="D44" s="44" t="s">
        <v>104</v>
      </c>
      <c r="E44" s="44">
        <v>1.06</v>
      </c>
    </row>
    <row r="45" spans="1:6" ht="15.75" customHeight="1">
      <c r="A45" s="44" t="s">
        <v>159</v>
      </c>
      <c r="B45" s="47" t="s">
        <v>212</v>
      </c>
      <c r="C45" s="44" t="s">
        <v>213</v>
      </c>
      <c r="D45" s="44" t="s">
        <v>104</v>
      </c>
      <c r="E45" s="44">
        <v>0.76</v>
      </c>
    </row>
    <row r="46" spans="1:6" ht="15.75" customHeight="1">
      <c r="A46" s="44" t="s">
        <v>159</v>
      </c>
      <c r="B46" s="47" t="s">
        <v>214</v>
      </c>
      <c r="C46" s="44" t="s">
        <v>215</v>
      </c>
      <c r="D46" s="44" t="s">
        <v>104</v>
      </c>
      <c r="E46" s="44">
        <v>1.5</v>
      </c>
    </row>
    <row r="47" spans="1:6" ht="15.75" customHeight="1">
      <c r="A47" s="44" t="s">
        <v>159</v>
      </c>
      <c r="B47" s="47" t="s">
        <v>216</v>
      </c>
      <c r="C47" s="44" t="s">
        <v>217</v>
      </c>
      <c r="D47" s="44" t="s">
        <v>104</v>
      </c>
      <c r="E47" s="44">
        <v>1.5</v>
      </c>
    </row>
    <row r="48" spans="1:6" ht="15.75" customHeight="1">
      <c r="A48" s="44" t="s">
        <v>159</v>
      </c>
      <c r="B48" s="47" t="s">
        <v>218</v>
      </c>
      <c r="C48" s="44" t="s">
        <v>219</v>
      </c>
      <c r="D48" s="44" t="s">
        <v>104</v>
      </c>
      <c r="E48" s="44">
        <v>1.5</v>
      </c>
    </row>
    <row r="49" spans="1:5" ht="15.75" customHeight="1">
      <c r="A49" s="44" t="s">
        <v>159</v>
      </c>
      <c r="B49" s="47" t="s">
        <v>220</v>
      </c>
      <c r="C49" s="44" t="s">
        <v>221</v>
      </c>
      <c r="D49" s="44" t="s">
        <v>104</v>
      </c>
      <c r="E49" s="44">
        <v>0.9</v>
      </c>
    </row>
    <row r="50" spans="1:5" ht="15.75" customHeight="1">
      <c r="A50" s="44" t="s">
        <v>159</v>
      </c>
      <c r="B50" s="47" t="s">
        <v>222</v>
      </c>
      <c r="C50" s="44" t="s">
        <v>223</v>
      </c>
      <c r="D50" s="44" t="s">
        <v>104</v>
      </c>
      <c r="E50" s="44">
        <v>0.9</v>
      </c>
    </row>
    <row r="51" spans="1:5" ht="15.75" customHeight="1">
      <c r="A51" s="44" t="s">
        <v>159</v>
      </c>
      <c r="B51" s="47" t="s">
        <v>224</v>
      </c>
      <c r="C51" s="44" t="s">
        <v>225</v>
      </c>
      <c r="D51" s="44" t="s">
        <v>104</v>
      </c>
      <c r="E51" s="44">
        <v>0.45</v>
      </c>
    </row>
    <row r="52" spans="1:5" ht="15.75" customHeight="1">
      <c r="A52" s="44" t="s">
        <v>159</v>
      </c>
      <c r="B52" s="47" t="s">
        <v>226</v>
      </c>
      <c r="C52" s="44" t="s">
        <v>227</v>
      </c>
      <c r="D52" s="44" t="s">
        <v>104</v>
      </c>
      <c r="E52" s="44">
        <v>0.7</v>
      </c>
    </row>
    <row r="53" spans="1:5" ht="15.75" customHeight="1">
      <c r="A53" s="44" t="s">
        <v>159</v>
      </c>
      <c r="B53" s="47" t="s">
        <v>228</v>
      </c>
      <c r="C53" s="44" t="s">
        <v>229</v>
      </c>
      <c r="D53" s="44" t="s">
        <v>104</v>
      </c>
      <c r="E53" s="44">
        <v>0.7</v>
      </c>
    </row>
    <row r="54" spans="1:5" ht="15.75" customHeight="1">
      <c r="A54" s="44" t="s">
        <v>159</v>
      </c>
      <c r="B54" s="47" t="s">
        <v>230</v>
      </c>
      <c r="C54" s="44" t="s">
        <v>231</v>
      </c>
      <c r="D54" s="44" t="s">
        <v>104</v>
      </c>
      <c r="E54" s="44">
        <v>0.18</v>
      </c>
    </row>
    <row r="55" spans="1:5" ht="15.75" customHeight="1">
      <c r="A55" s="44" t="s">
        <v>159</v>
      </c>
      <c r="B55" s="47" t="s">
        <v>232</v>
      </c>
      <c r="C55" s="44" t="s">
        <v>233</v>
      </c>
      <c r="D55" s="44" t="s">
        <v>104</v>
      </c>
      <c r="E55" s="50">
        <v>0.18</v>
      </c>
    </row>
    <row r="56" spans="1:5" ht="15.75" customHeight="1">
      <c r="A56" s="44" t="s">
        <v>159</v>
      </c>
      <c r="B56" s="47" t="s">
        <v>234</v>
      </c>
      <c r="C56" s="44" t="s">
        <v>235</v>
      </c>
      <c r="D56" s="44" t="s">
        <v>104</v>
      </c>
      <c r="E56" s="50">
        <v>0.18</v>
      </c>
    </row>
    <row r="57" spans="1:5" ht="15.75" customHeight="1">
      <c r="A57" s="44" t="s">
        <v>159</v>
      </c>
      <c r="B57" s="47" t="s">
        <v>236</v>
      </c>
      <c r="C57" s="44" t="s">
        <v>786</v>
      </c>
      <c r="D57" s="44" t="s">
        <v>104</v>
      </c>
      <c r="E57" s="44">
        <v>0.3</v>
      </c>
    </row>
    <row r="58" spans="1:5" ht="15.75" customHeight="1">
      <c r="A58" s="44" t="s">
        <v>159</v>
      </c>
      <c r="B58" s="47" t="s">
        <v>238</v>
      </c>
      <c r="C58" s="44" t="s">
        <v>239</v>
      </c>
      <c r="D58" s="44" t="s">
        <v>104</v>
      </c>
      <c r="E58" s="44">
        <v>12</v>
      </c>
    </row>
    <row r="59" spans="1:5" ht="15.75" customHeight="1">
      <c r="A59" s="44" t="s">
        <v>159</v>
      </c>
      <c r="B59" s="47" t="s">
        <v>240</v>
      </c>
      <c r="C59" s="44" t="s">
        <v>241</v>
      </c>
      <c r="D59" s="44" t="s">
        <v>104</v>
      </c>
      <c r="E59" s="44">
        <v>12</v>
      </c>
    </row>
    <row r="60" spans="1:5" ht="15.75" customHeight="1">
      <c r="A60" s="44" t="s">
        <v>159</v>
      </c>
      <c r="B60" s="47" t="s">
        <v>242</v>
      </c>
      <c r="C60" s="44" t="s">
        <v>243</v>
      </c>
      <c r="D60" s="44" t="s">
        <v>104</v>
      </c>
      <c r="E60" s="50">
        <v>12</v>
      </c>
    </row>
    <row r="61" spans="1:5" ht="15.75" customHeight="1">
      <c r="A61" s="44" t="s">
        <v>159</v>
      </c>
      <c r="B61" s="47" t="s">
        <v>245</v>
      </c>
      <c r="C61" s="44" t="s">
        <v>250</v>
      </c>
      <c r="D61" s="44" t="s">
        <v>104</v>
      </c>
      <c r="E61" s="44">
        <v>0.51600000000000001</v>
      </c>
    </row>
    <row r="62" spans="1:5" ht="15.75" customHeight="1">
      <c r="A62" s="44" t="s">
        <v>159</v>
      </c>
      <c r="B62" s="47" t="s">
        <v>251</v>
      </c>
      <c r="C62" s="44" t="s">
        <v>252</v>
      </c>
      <c r="D62" s="44" t="s">
        <v>104</v>
      </c>
      <c r="E62" s="44">
        <v>12.5</v>
      </c>
    </row>
    <row r="63" spans="1:5" ht="15.75" customHeight="1">
      <c r="A63" s="44" t="s">
        <v>159</v>
      </c>
      <c r="B63" s="47" t="s">
        <v>253</v>
      </c>
      <c r="C63" s="44" t="s">
        <v>254</v>
      </c>
      <c r="D63" s="44" t="s">
        <v>255</v>
      </c>
      <c r="E63" s="44">
        <v>4</v>
      </c>
    </row>
    <row r="64" spans="1:5" ht="15.75" customHeight="1">
      <c r="A64" s="44" t="s">
        <v>159</v>
      </c>
      <c r="B64" s="47" t="s">
        <v>256</v>
      </c>
      <c r="C64" s="44" t="s">
        <v>257</v>
      </c>
      <c r="D64" s="44" t="s">
        <v>255</v>
      </c>
      <c r="E64" s="44">
        <v>3.5999999999999999E-3</v>
      </c>
    </row>
    <row r="65" spans="1:6" ht="15.75" customHeight="1">
      <c r="A65" s="44" t="s">
        <v>159</v>
      </c>
      <c r="B65" s="47" t="s">
        <v>848</v>
      </c>
      <c r="C65" s="44" t="s">
        <v>849</v>
      </c>
      <c r="D65" s="44" t="s">
        <v>73</v>
      </c>
      <c r="E65" s="44">
        <v>0</v>
      </c>
      <c r="F65" s="44">
        <v>1</v>
      </c>
    </row>
    <row r="66" spans="1:6" ht="15.75" customHeight="1">
      <c r="A66" s="44" t="s">
        <v>159</v>
      </c>
      <c r="B66" s="47" t="s">
        <v>846</v>
      </c>
      <c r="C66" s="44" t="s">
        <v>847</v>
      </c>
      <c r="D66" s="44" t="s">
        <v>73</v>
      </c>
      <c r="E66" s="44">
        <v>0</v>
      </c>
      <c r="F66" s="44">
        <v>1</v>
      </c>
    </row>
    <row r="67" spans="1:6" ht="15.75" customHeight="1">
      <c r="A67" s="44" t="s">
        <v>159</v>
      </c>
      <c r="B67" s="47" t="s">
        <v>258</v>
      </c>
      <c r="C67" s="44" t="s">
        <v>259</v>
      </c>
      <c r="D67" s="44" t="s">
        <v>73</v>
      </c>
      <c r="E67" s="44">
        <v>0</v>
      </c>
      <c r="F67" s="44">
        <v>1</v>
      </c>
    </row>
    <row r="68" spans="1:6" ht="15.75" customHeight="1">
      <c r="A68" s="44" t="s">
        <v>159</v>
      </c>
      <c r="B68" s="47" t="s">
        <v>260</v>
      </c>
      <c r="C68" s="44" t="s">
        <v>261</v>
      </c>
      <c r="D68" s="44" t="s">
        <v>73</v>
      </c>
      <c r="E68" s="44">
        <v>0</v>
      </c>
      <c r="F68" s="44">
        <v>1</v>
      </c>
    </row>
    <row r="69" spans="1:6" ht="15.75" customHeight="1">
      <c r="A69" s="44" t="s">
        <v>159</v>
      </c>
      <c r="B69" s="47" t="s">
        <v>262</v>
      </c>
      <c r="C69" s="44" t="s">
        <v>263</v>
      </c>
      <c r="D69" s="44" t="s">
        <v>73</v>
      </c>
      <c r="E69" s="44">
        <v>0</v>
      </c>
      <c r="F69" s="44">
        <v>1</v>
      </c>
    </row>
    <row r="70" spans="1:6" ht="15.75" customHeight="1">
      <c r="A70" s="44" t="s">
        <v>159</v>
      </c>
      <c r="B70" s="47" t="s">
        <v>264</v>
      </c>
      <c r="C70" s="44" t="s">
        <v>265</v>
      </c>
      <c r="D70" s="44" t="s">
        <v>73</v>
      </c>
      <c r="E70" s="44">
        <v>0</v>
      </c>
      <c r="F70" s="44">
        <v>1</v>
      </c>
    </row>
    <row r="71" spans="1:6" ht="15.75" customHeight="1">
      <c r="A71" s="44" t="s">
        <v>159</v>
      </c>
      <c r="B71" s="47" t="s">
        <v>266</v>
      </c>
      <c r="C71" s="44" t="s">
        <v>267</v>
      </c>
      <c r="D71" s="44" t="s">
        <v>73</v>
      </c>
      <c r="E71" s="44">
        <v>0</v>
      </c>
      <c r="F71" s="44">
        <v>1</v>
      </c>
    </row>
    <row r="72" spans="1:6" ht="15.75" customHeight="1">
      <c r="A72" s="44" t="s">
        <v>24</v>
      </c>
      <c r="B72" s="47" t="s">
        <v>268</v>
      </c>
      <c r="C72" s="44" t="s">
        <v>269</v>
      </c>
      <c r="D72" s="44" t="s">
        <v>117</v>
      </c>
      <c r="E72" s="44">
        <v>6</v>
      </c>
    </row>
    <row r="73" spans="1:6" ht="15.75" customHeight="1">
      <c r="A73" s="44" t="s">
        <v>24</v>
      </c>
      <c r="B73" s="47" t="s">
        <v>270</v>
      </c>
      <c r="C73" s="44" t="s">
        <v>271</v>
      </c>
      <c r="D73" s="44" t="s">
        <v>117</v>
      </c>
      <c r="E73" s="44">
        <v>6</v>
      </c>
    </row>
    <row r="74" spans="1:6" ht="15.75" customHeight="1">
      <c r="A74" s="44" t="s">
        <v>24</v>
      </c>
      <c r="B74" s="47" t="s">
        <v>272</v>
      </c>
      <c r="C74" s="44" t="s">
        <v>273</v>
      </c>
      <c r="D74" s="44" t="s">
        <v>117</v>
      </c>
      <c r="E74" s="44">
        <v>6</v>
      </c>
    </row>
    <row r="75" spans="1:6" ht="15.75" customHeight="1">
      <c r="A75" s="44" t="s">
        <v>24</v>
      </c>
      <c r="B75" s="47" t="s">
        <v>274</v>
      </c>
      <c r="C75" s="44" t="s">
        <v>275</v>
      </c>
      <c r="D75" s="44" t="s">
        <v>117</v>
      </c>
      <c r="E75" s="44">
        <v>6</v>
      </c>
    </row>
    <row r="76" spans="1:6" ht="15.75" customHeight="1">
      <c r="A76" s="44" t="s">
        <v>24</v>
      </c>
      <c r="B76" s="47" t="s">
        <v>276</v>
      </c>
      <c r="C76" s="44" t="s">
        <v>277</v>
      </c>
      <c r="D76" s="44" t="s">
        <v>117</v>
      </c>
      <c r="E76" s="44">
        <v>100</v>
      </c>
    </row>
    <row r="77" spans="1:6" ht="15.75" customHeight="1">
      <c r="A77" s="44" t="s">
        <v>24</v>
      </c>
      <c r="B77" s="47" t="s">
        <v>278</v>
      </c>
      <c r="C77" s="44" t="s">
        <v>279</v>
      </c>
      <c r="D77" s="44" t="s">
        <v>280</v>
      </c>
      <c r="E77" s="44">
        <v>7</v>
      </c>
    </row>
    <row r="78" spans="1:6" ht="15.75" customHeight="1">
      <c r="A78" s="44" t="s">
        <v>24</v>
      </c>
      <c r="B78" s="47" t="s">
        <v>281</v>
      </c>
      <c r="C78" s="44" t="s">
        <v>282</v>
      </c>
      <c r="D78" s="44" t="s">
        <v>104</v>
      </c>
      <c r="E78" s="51">
        <f t="shared" ref="E78:E80" si="0">350*12</f>
        <v>4200</v>
      </c>
    </row>
    <row r="79" spans="1:6" ht="15.75" customHeight="1">
      <c r="A79" s="44" t="s">
        <v>24</v>
      </c>
      <c r="B79" s="47" t="s">
        <v>283</v>
      </c>
      <c r="C79" s="44" t="s">
        <v>284</v>
      </c>
      <c r="D79" s="44" t="s">
        <v>104</v>
      </c>
      <c r="E79" s="51">
        <f t="shared" si="0"/>
        <v>4200</v>
      </c>
    </row>
    <row r="80" spans="1:6" ht="15.75" customHeight="1">
      <c r="A80" s="44" t="s">
        <v>24</v>
      </c>
      <c r="B80" s="47" t="s">
        <v>285</v>
      </c>
      <c r="C80" s="44" t="s">
        <v>286</v>
      </c>
      <c r="D80" s="44" t="s">
        <v>104</v>
      </c>
      <c r="E80" s="51">
        <f t="shared" si="0"/>
        <v>4200</v>
      </c>
    </row>
    <row r="81" spans="1:10" ht="15.75" customHeight="1">
      <c r="A81" s="44" t="s">
        <v>25</v>
      </c>
      <c r="B81" s="47" t="s">
        <v>287</v>
      </c>
      <c r="C81" s="44" t="s">
        <v>288</v>
      </c>
      <c r="D81" s="44" t="s">
        <v>104</v>
      </c>
      <c r="E81" s="44">
        <v>60</v>
      </c>
    </row>
    <row r="82" spans="1:10" ht="15.75" customHeight="1">
      <c r="A82" s="44" t="s">
        <v>23</v>
      </c>
      <c r="B82" s="47" t="s">
        <v>850</v>
      </c>
      <c r="C82" s="44" t="s">
        <v>851</v>
      </c>
      <c r="D82" s="44" t="s">
        <v>73</v>
      </c>
      <c r="E82" s="44">
        <v>1</v>
      </c>
    </row>
    <row r="83" spans="1:10" ht="15.75" customHeight="1">
      <c r="A83" s="44" t="s">
        <v>865</v>
      </c>
      <c r="B83" s="47" t="s">
        <v>363</v>
      </c>
      <c r="C83" s="53" t="s">
        <v>364</v>
      </c>
      <c r="D83" s="44" t="s">
        <v>365</v>
      </c>
      <c r="E83" s="59">
        <v>3.2391999999999999</v>
      </c>
      <c r="F83" s="59"/>
      <c r="G83" s="59"/>
      <c r="H83" s="59"/>
      <c r="I83" s="59"/>
      <c r="J83" s="60"/>
    </row>
    <row r="84" spans="1:10" ht="15.75" customHeight="1">
      <c r="A84" s="44" t="s">
        <v>865</v>
      </c>
      <c r="B84" s="47" t="s">
        <v>366</v>
      </c>
      <c r="C84" s="53" t="s">
        <v>367</v>
      </c>
      <c r="D84" s="44" t="s">
        <v>365</v>
      </c>
      <c r="E84" s="59">
        <v>27.551500000000001</v>
      </c>
      <c r="F84" s="59"/>
      <c r="G84" s="59"/>
      <c r="H84" s="59"/>
      <c r="I84" s="59"/>
      <c r="J84" s="60"/>
    </row>
    <row r="85" spans="1:10" ht="15.75" customHeight="1">
      <c r="A85" s="44" t="s">
        <v>865</v>
      </c>
      <c r="B85" s="47" t="s">
        <v>368</v>
      </c>
      <c r="C85" s="53" t="s">
        <v>369</v>
      </c>
      <c r="D85" s="44" t="s">
        <v>365</v>
      </c>
      <c r="E85" s="59">
        <v>4.0800000000000003E-2</v>
      </c>
      <c r="F85" s="59"/>
      <c r="G85" s="59"/>
      <c r="H85" s="59"/>
      <c r="I85" s="59"/>
      <c r="J85" s="60"/>
    </row>
    <row r="86" spans="1:10" ht="15.75" customHeight="1">
      <c r="A86" s="44" t="s">
        <v>865</v>
      </c>
      <c r="B86" s="47" t="s">
        <v>371</v>
      </c>
      <c r="C86" s="53" t="s">
        <v>372</v>
      </c>
      <c r="D86" s="44" t="s">
        <v>373</v>
      </c>
      <c r="E86" s="59">
        <v>0.53600000000000003</v>
      </c>
      <c r="F86" s="59"/>
      <c r="G86" s="59"/>
      <c r="H86" s="59"/>
      <c r="I86" s="59"/>
    </row>
    <row r="87" spans="1:10" ht="15.75" customHeight="1">
      <c r="A87" s="44" t="s">
        <v>865</v>
      </c>
      <c r="B87" s="47" t="s">
        <v>374</v>
      </c>
      <c r="C87" s="53" t="s">
        <v>375</v>
      </c>
      <c r="D87" s="44" t="s">
        <v>373</v>
      </c>
      <c r="E87" s="59">
        <v>0</v>
      </c>
      <c r="F87" s="59"/>
      <c r="G87" s="59"/>
      <c r="H87" s="59"/>
      <c r="I87" s="59"/>
    </row>
    <row r="88" spans="1:10" ht="15.75" customHeight="1">
      <c r="A88" s="44" t="s">
        <v>865</v>
      </c>
      <c r="B88" s="47" t="s">
        <v>376</v>
      </c>
      <c r="C88" s="53" t="s">
        <v>377</v>
      </c>
      <c r="D88" s="44" t="s">
        <v>373</v>
      </c>
      <c r="E88" s="59">
        <v>0</v>
      </c>
      <c r="F88" s="59"/>
      <c r="G88" s="59"/>
      <c r="H88" s="59"/>
      <c r="I88" s="59"/>
    </row>
    <row r="89" spans="1:10" ht="15.75" customHeight="1">
      <c r="A89" s="44" t="s">
        <v>865</v>
      </c>
      <c r="B89" s="113" t="s">
        <v>866</v>
      </c>
      <c r="C89" s="114" t="s">
        <v>372</v>
      </c>
      <c r="D89" s="99" t="s">
        <v>373</v>
      </c>
      <c r="E89" s="114">
        <v>0.53600000000000003</v>
      </c>
      <c r="F89" s="59"/>
      <c r="G89" s="59"/>
      <c r="H89" s="59"/>
      <c r="I89" s="59"/>
    </row>
    <row r="90" spans="1:10" ht="15.75" customHeight="1">
      <c r="A90" s="44" t="s">
        <v>865</v>
      </c>
      <c r="B90" s="47" t="s">
        <v>867</v>
      </c>
      <c r="C90" s="53" t="s">
        <v>375</v>
      </c>
      <c r="D90" s="44" t="s">
        <v>373</v>
      </c>
      <c r="E90" s="59">
        <v>0</v>
      </c>
      <c r="F90" s="59"/>
      <c r="G90" s="59"/>
      <c r="H90" s="59"/>
      <c r="I90" s="59"/>
    </row>
    <row r="91" spans="1:10" ht="15.75" customHeight="1">
      <c r="A91" s="44" t="s">
        <v>865</v>
      </c>
      <c r="B91" s="47" t="s">
        <v>868</v>
      </c>
      <c r="C91" s="53" t="s">
        <v>377</v>
      </c>
      <c r="D91" s="44" t="s">
        <v>373</v>
      </c>
      <c r="E91" s="59">
        <v>0</v>
      </c>
      <c r="F91" s="59"/>
      <c r="G91" s="59"/>
      <c r="H91" s="59"/>
      <c r="I91" s="59"/>
    </row>
    <row r="92" spans="1:10" ht="15.75" customHeight="1">
      <c r="A92" s="44" t="s">
        <v>865</v>
      </c>
      <c r="B92" s="47" t="s">
        <v>379</v>
      </c>
      <c r="C92" s="53" t="s">
        <v>380</v>
      </c>
      <c r="D92" s="44" t="s">
        <v>381</v>
      </c>
      <c r="E92" s="59">
        <v>4.8150000000000004</v>
      </c>
      <c r="F92" s="59"/>
      <c r="G92" s="59"/>
      <c r="H92" s="59"/>
      <c r="I92" s="59"/>
    </row>
    <row r="93" spans="1:10" ht="15.75" customHeight="1">
      <c r="A93" s="44" t="s">
        <v>865</v>
      </c>
      <c r="B93" s="47" t="s">
        <v>382</v>
      </c>
      <c r="C93" s="53" t="s">
        <v>383</v>
      </c>
      <c r="D93" s="44" t="s">
        <v>381</v>
      </c>
      <c r="E93" s="59">
        <v>0</v>
      </c>
      <c r="F93" s="59"/>
      <c r="G93" s="59"/>
      <c r="H93" s="59"/>
      <c r="I93" s="59"/>
    </row>
    <row r="94" spans="1:10" ht="15.75" customHeight="1">
      <c r="A94" s="44" t="s">
        <v>865</v>
      </c>
      <c r="B94" s="47" t="s">
        <v>384</v>
      </c>
      <c r="C94" s="53" t="s">
        <v>385</v>
      </c>
      <c r="D94" s="44" t="s">
        <v>381</v>
      </c>
      <c r="E94" s="59">
        <v>0</v>
      </c>
      <c r="F94" s="59"/>
      <c r="G94" s="59"/>
      <c r="H94" s="59"/>
      <c r="I94" s="59"/>
    </row>
    <row r="95" spans="1:10" ht="15.75" customHeight="1">
      <c r="A95" s="44" t="s">
        <v>865</v>
      </c>
      <c r="B95" s="47" t="s">
        <v>387</v>
      </c>
      <c r="C95" s="53" t="s">
        <v>380</v>
      </c>
      <c r="D95" s="44" t="s">
        <v>381</v>
      </c>
      <c r="E95" s="59">
        <v>4.8150000000000004</v>
      </c>
      <c r="F95" s="59"/>
      <c r="G95" s="59"/>
      <c r="H95" s="59"/>
      <c r="I95" s="59"/>
    </row>
    <row r="96" spans="1:10" ht="15.75" customHeight="1">
      <c r="A96" s="44" t="s">
        <v>865</v>
      </c>
      <c r="B96" s="47" t="s">
        <v>388</v>
      </c>
      <c r="C96" s="53" t="s">
        <v>383</v>
      </c>
      <c r="D96" s="44" t="s">
        <v>381</v>
      </c>
      <c r="E96" s="59">
        <v>0</v>
      </c>
      <c r="F96" s="59"/>
      <c r="G96" s="59"/>
      <c r="H96" s="59"/>
      <c r="I96" s="59"/>
    </row>
    <row r="97" spans="1:9" ht="15.75" customHeight="1">
      <c r="A97" s="44" t="s">
        <v>865</v>
      </c>
      <c r="B97" s="47" t="s">
        <v>389</v>
      </c>
      <c r="C97" s="53" t="s">
        <v>385</v>
      </c>
      <c r="D97" s="44" t="s">
        <v>381</v>
      </c>
      <c r="E97" s="59">
        <v>0</v>
      </c>
      <c r="F97" s="59"/>
      <c r="G97" s="59"/>
      <c r="H97" s="59"/>
      <c r="I97" s="59"/>
    </row>
    <row r="98" spans="1:9" ht="15.75" customHeight="1"/>
    <row r="99" spans="1:9" ht="15.75" customHeight="1"/>
    <row r="100" spans="1:9" ht="15.75" customHeight="1"/>
    <row r="101" spans="1:9" ht="15.75" customHeight="1"/>
    <row r="102" spans="1:9" ht="15.75" customHeight="1"/>
    <row r="103" spans="1:9" ht="15.75" customHeight="1"/>
    <row r="104" spans="1:9" ht="15.75" customHeight="1"/>
    <row r="105" spans="1:9" ht="15.75" customHeight="1"/>
    <row r="106" spans="1:9" ht="15.75" customHeight="1"/>
    <row r="107" spans="1:9" ht="15.75" customHeight="1"/>
    <row r="108" spans="1:9" ht="15.75" customHeight="1"/>
    <row r="109" spans="1:9" ht="15.75" customHeight="1"/>
    <row r="110" spans="1:9" ht="15.75" customHeight="1"/>
    <row r="111" spans="1:9" ht="15.75" customHeight="1"/>
    <row r="112" spans="1:9"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sheetData>
  <pageMargins left="0.7" right="0.7" top="0.75" bottom="0.75" header="0" footer="0"/>
  <pageSetup orientation="landscape"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D9F2D0"/>
  </sheetPr>
  <dimension ref="A1:G996"/>
  <sheetViews>
    <sheetView workbookViewId="0"/>
  </sheetViews>
  <sheetFormatPr defaultColWidth="12.5703125" defaultRowHeight="15" customHeight="1"/>
  <cols>
    <col min="1" max="1" width="12.7109375" customWidth="1"/>
    <col min="2" max="2" width="23.7109375" customWidth="1"/>
    <col min="3" max="3" width="20" customWidth="1"/>
    <col min="4" max="4" width="13.5703125" customWidth="1"/>
    <col min="5" max="26" width="7.5703125" customWidth="1"/>
  </cols>
  <sheetData>
    <row r="1" spans="1:7">
      <c r="A1" s="73"/>
      <c r="B1" s="73"/>
      <c r="C1" s="73"/>
      <c r="D1" s="73"/>
      <c r="E1" s="73"/>
    </row>
    <row r="2" spans="1:7">
      <c r="A2" s="121" t="s">
        <v>13</v>
      </c>
      <c r="B2" s="116"/>
      <c r="C2" s="116"/>
      <c r="D2" s="116"/>
      <c r="E2" s="116"/>
    </row>
    <row r="3" spans="1:7">
      <c r="A3" s="73"/>
      <c r="B3" s="73"/>
      <c r="C3" s="73"/>
      <c r="D3" s="73"/>
      <c r="E3" s="73"/>
    </row>
    <row r="4" spans="1:7" ht="17.25">
      <c r="A4" s="30" t="s">
        <v>440</v>
      </c>
      <c r="B4" s="30"/>
      <c r="C4" s="30"/>
      <c r="D4" s="30"/>
      <c r="E4" s="30"/>
      <c r="F4" s="30"/>
      <c r="G4" s="30"/>
    </row>
    <row r="5" spans="1:7">
      <c r="A5" s="31" t="s">
        <v>441</v>
      </c>
      <c r="B5" s="31" t="s">
        <v>442</v>
      </c>
      <c r="C5" s="31" t="s">
        <v>52</v>
      </c>
      <c r="D5" s="31" t="s">
        <v>443</v>
      </c>
      <c r="E5" s="31" t="s">
        <v>324</v>
      </c>
      <c r="F5" s="12" t="s">
        <v>53</v>
      </c>
      <c r="G5" s="12" t="s">
        <v>54</v>
      </c>
    </row>
    <row r="6" spans="1:7">
      <c r="A6" s="2" t="s">
        <v>6</v>
      </c>
      <c r="B6" s="13" t="s">
        <v>153</v>
      </c>
      <c r="C6" s="5" t="s">
        <v>776</v>
      </c>
      <c r="D6" s="14">
        <v>1</v>
      </c>
      <c r="E6" s="10" t="s">
        <v>146</v>
      </c>
    </row>
    <row r="7" spans="1:7">
      <c r="A7" s="2" t="s">
        <v>6</v>
      </c>
      <c r="B7" s="13" t="s">
        <v>155</v>
      </c>
      <c r="C7" s="5" t="s">
        <v>777</v>
      </c>
      <c r="D7" s="14">
        <v>1</v>
      </c>
      <c r="E7" s="10" t="s">
        <v>146</v>
      </c>
    </row>
    <row r="8" spans="1:7">
      <c r="A8" s="17"/>
      <c r="B8" s="17"/>
      <c r="C8" s="17"/>
    </row>
    <row r="9" spans="1:7" ht="17.25">
      <c r="A9" s="30" t="s">
        <v>447</v>
      </c>
      <c r="B9" s="30"/>
      <c r="C9" s="30"/>
      <c r="D9" s="30"/>
      <c r="E9" s="30"/>
      <c r="F9" s="30"/>
      <c r="G9" s="30"/>
    </row>
    <row r="10" spans="1:7">
      <c r="A10" s="31" t="s">
        <v>448</v>
      </c>
      <c r="B10" s="31" t="s">
        <v>449</v>
      </c>
      <c r="C10" s="31" t="s">
        <v>52</v>
      </c>
      <c r="D10" s="31" t="s">
        <v>450</v>
      </c>
      <c r="E10" s="31" t="s">
        <v>324</v>
      </c>
      <c r="F10" s="12" t="s">
        <v>53</v>
      </c>
      <c r="G10" s="12" t="s">
        <v>54</v>
      </c>
    </row>
    <row r="11" spans="1:7">
      <c r="A11" s="2" t="s">
        <v>55</v>
      </c>
      <c r="B11" s="22" t="s">
        <v>68</v>
      </c>
      <c r="C11" s="2" t="s">
        <v>69</v>
      </c>
      <c r="D11" s="3" t="s">
        <v>58</v>
      </c>
      <c r="E11" s="2" t="s">
        <v>15</v>
      </c>
    </row>
    <row r="13" spans="1:7" ht="17.25">
      <c r="A13" s="30" t="s">
        <v>451</v>
      </c>
      <c r="B13" s="30"/>
      <c r="C13" s="30"/>
      <c r="D13" s="30"/>
      <c r="E13" s="30"/>
      <c r="F13" s="30"/>
      <c r="G13" s="30"/>
    </row>
    <row r="15" spans="1:7">
      <c r="A15" s="13" t="s">
        <v>537</v>
      </c>
      <c r="B15" s="2" t="s">
        <v>778</v>
      </c>
    </row>
    <row r="16" spans="1:7">
      <c r="B16" s="5" t="s">
        <v>463</v>
      </c>
      <c r="C16" s="5" t="s">
        <v>779</v>
      </c>
    </row>
    <row r="17" spans="2:3" ht="15.75" customHeight="1">
      <c r="B17" s="5" t="s">
        <v>470</v>
      </c>
    </row>
    <row r="18" spans="2:3" ht="15.75" customHeight="1">
      <c r="B18" s="5" t="s">
        <v>544</v>
      </c>
    </row>
    <row r="19" spans="2:3" ht="15.75" customHeight="1">
      <c r="B19" s="5" t="s">
        <v>463</v>
      </c>
      <c r="C19" s="5" t="s">
        <v>780</v>
      </c>
    </row>
    <row r="20" spans="2:3" ht="15.75" customHeight="1">
      <c r="B20" s="5" t="s">
        <v>470</v>
      </c>
      <c r="C20" s="22" t="s">
        <v>781</v>
      </c>
    </row>
    <row r="21" spans="2:3" ht="15.75" customHeight="1"/>
    <row r="22" spans="2:3" ht="15.75" customHeight="1">
      <c r="B22" s="5"/>
      <c r="C22" s="5"/>
    </row>
    <row r="23" spans="2:3" ht="15.75" customHeight="1">
      <c r="B23" s="5"/>
    </row>
    <row r="24" spans="2:3" ht="15.75" customHeight="1">
      <c r="B24" s="5"/>
    </row>
    <row r="25" spans="2:3" ht="15.75" customHeight="1">
      <c r="B25" s="5"/>
      <c r="C25" s="5"/>
    </row>
    <row r="26" spans="2:3" ht="15.75" customHeight="1">
      <c r="B26" s="5"/>
    </row>
    <row r="27" spans="2:3" ht="15.75" customHeight="1"/>
    <row r="28" spans="2:3" ht="15.75" customHeight="1"/>
    <row r="29" spans="2:3" ht="15.75" customHeight="1"/>
    <row r="30" spans="2:3" ht="15.75" customHeight="1"/>
    <row r="31" spans="2:3" ht="15.75" customHeight="1"/>
    <row r="32" spans="2: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
    <mergeCell ref="A2:E2"/>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D0D0D0"/>
  </sheetPr>
  <dimension ref="A1:L987"/>
  <sheetViews>
    <sheetView topLeftCell="A92" zoomScale="121" zoomScaleNormal="80" workbookViewId="0">
      <selection activeCell="C125" sqref="C125"/>
    </sheetView>
  </sheetViews>
  <sheetFormatPr defaultColWidth="12.5703125" defaultRowHeight="15" customHeight="1"/>
  <cols>
    <col min="1" max="1" width="39" style="44" customWidth="1"/>
    <col min="2" max="2" width="48.42578125" style="44" customWidth="1"/>
    <col min="3" max="3" width="12.7109375" style="44" customWidth="1"/>
    <col min="4" max="4" width="17.28515625" style="44" customWidth="1"/>
    <col min="5" max="5" width="12.42578125" style="44" customWidth="1"/>
    <col min="6" max="6" width="12.7109375" style="44" bestFit="1" customWidth="1"/>
    <col min="7" max="7" width="12.5703125" style="44" bestFit="1" customWidth="1"/>
    <col min="8" max="8" width="12.5703125" style="44" customWidth="1"/>
    <col min="9" max="10" width="8.7109375" style="44" customWidth="1"/>
    <col min="11" max="24" width="7.5703125" style="44" customWidth="1"/>
    <col min="25" max="16384" width="12.5703125" style="44"/>
  </cols>
  <sheetData>
    <row r="1" spans="1:11">
      <c r="A1" s="102" t="s">
        <v>787</v>
      </c>
      <c r="B1" s="103" t="s">
        <v>788</v>
      </c>
      <c r="C1" s="103" t="s">
        <v>60</v>
      </c>
      <c r="D1" s="103" t="s">
        <v>61</v>
      </c>
      <c r="E1" s="103" t="s">
        <v>62</v>
      </c>
      <c r="F1" s="103" t="s">
        <v>63</v>
      </c>
      <c r="G1" s="103" t="s">
        <v>64</v>
      </c>
      <c r="H1" s="103" t="s">
        <v>782</v>
      </c>
      <c r="I1" s="103" t="s">
        <v>53</v>
      </c>
      <c r="J1" s="103" t="s">
        <v>54</v>
      </c>
      <c r="K1" s="103" t="s">
        <v>324</v>
      </c>
    </row>
    <row r="2" spans="1:11">
      <c r="A2" s="85" t="s">
        <v>323</v>
      </c>
      <c r="B2" s="87"/>
      <c r="C2" s="87"/>
      <c r="D2" s="87"/>
      <c r="E2" s="87"/>
      <c r="F2" s="87"/>
      <c r="G2" s="87"/>
      <c r="H2" s="87"/>
      <c r="I2" s="87"/>
      <c r="J2" s="87"/>
      <c r="K2" s="87"/>
    </row>
    <row r="3" spans="1:11">
      <c r="A3" s="44" t="s">
        <v>325</v>
      </c>
      <c r="B3" s="53" t="s">
        <v>326</v>
      </c>
      <c r="C3" s="67">
        <v>87345</v>
      </c>
      <c r="D3" s="67">
        <v>144030</v>
      </c>
      <c r="E3" s="67">
        <v>138988</v>
      </c>
      <c r="F3" s="67">
        <v>130242</v>
      </c>
      <c r="G3" s="67">
        <v>216193</v>
      </c>
      <c r="H3" s="67"/>
      <c r="I3" s="54"/>
      <c r="K3" s="44" t="s">
        <v>296</v>
      </c>
    </row>
    <row r="4" spans="1:11">
      <c r="A4" s="44" t="s">
        <v>802</v>
      </c>
      <c r="B4" s="53" t="s">
        <v>327</v>
      </c>
      <c r="C4" s="67">
        <v>124030</v>
      </c>
      <c r="D4" s="67">
        <v>227532</v>
      </c>
      <c r="E4" s="67">
        <v>397743</v>
      </c>
      <c r="F4" s="67">
        <v>278870</v>
      </c>
      <c r="G4" s="67">
        <v>404921</v>
      </c>
      <c r="H4" s="67"/>
      <c r="I4" s="54"/>
      <c r="K4" s="44" t="s">
        <v>296</v>
      </c>
    </row>
    <row r="5" spans="1:11">
      <c r="A5" s="44" t="s">
        <v>328</v>
      </c>
      <c r="B5" s="53" t="s">
        <v>329</v>
      </c>
      <c r="C5" s="122">
        <v>269342</v>
      </c>
      <c r="D5" s="122">
        <v>396606</v>
      </c>
      <c r="E5" s="122">
        <v>433313</v>
      </c>
      <c r="F5" s="122">
        <v>473159</v>
      </c>
      <c r="G5" s="123">
        <v>575000</v>
      </c>
      <c r="H5" s="67"/>
      <c r="I5" s="54"/>
      <c r="K5" s="44" t="s">
        <v>296</v>
      </c>
    </row>
    <row r="6" spans="1:11">
      <c r="A6" s="44" t="s">
        <v>330</v>
      </c>
      <c r="B6" s="53" t="s">
        <v>331</v>
      </c>
      <c r="C6" s="123">
        <v>178000</v>
      </c>
      <c r="D6" s="123">
        <v>262105</v>
      </c>
      <c r="E6" s="123">
        <v>286363</v>
      </c>
      <c r="F6" s="123">
        <v>312696</v>
      </c>
      <c r="G6" s="123">
        <v>380000</v>
      </c>
      <c r="H6" s="67"/>
      <c r="K6" s="44" t="s">
        <v>296</v>
      </c>
    </row>
    <row r="7" spans="1:11">
      <c r="B7" s="53"/>
      <c r="C7" s="55"/>
      <c r="D7" s="55"/>
      <c r="E7" s="55"/>
      <c r="F7" s="55"/>
      <c r="G7" s="55"/>
      <c r="H7" s="55"/>
      <c r="I7" s="55"/>
    </row>
    <row r="8" spans="1:11">
      <c r="A8" s="85" t="s">
        <v>332</v>
      </c>
      <c r="B8" s="87"/>
      <c r="C8" s="87"/>
      <c r="D8" s="87"/>
      <c r="E8" s="87"/>
      <c r="F8" s="87"/>
      <c r="G8" s="87"/>
      <c r="H8" s="87"/>
      <c r="I8" s="87"/>
      <c r="J8" s="87"/>
      <c r="K8" s="87"/>
    </row>
    <row r="9" spans="1:11">
      <c r="A9" s="44" t="s">
        <v>333</v>
      </c>
      <c r="B9" s="53" t="s">
        <v>334</v>
      </c>
      <c r="C9" s="55">
        <v>0</v>
      </c>
      <c r="D9" s="55">
        <v>0</v>
      </c>
      <c r="E9" s="55">
        <v>0</v>
      </c>
      <c r="F9" s="55">
        <v>0</v>
      </c>
      <c r="G9" s="55">
        <v>0</v>
      </c>
      <c r="H9" s="55"/>
      <c r="I9" s="55"/>
      <c r="K9" s="44" t="s">
        <v>296</v>
      </c>
    </row>
    <row r="10" spans="1:11">
      <c r="A10" s="44" t="s">
        <v>335</v>
      </c>
      <c r="B10" s="53" t="s">
        <v>336</v>
      </c>
      <c r="C10" s="55">
        <v>0</v>
      </c>
      <c r="D10" s="55">
        <v>0</v>
      </c>
      <c r="E10" s="55">
        <v>0</v>
      </c>
      <c r="F10" s="55">
        <v>0</v>
      </c>
      <c r="G10" s="55">
        <v>0</v>
      </c>
      <c r="H10" s="55"/>
      <c r="I10" s="55"/>
      <c r="K10" s="44" t="s">
        <v>296</v>
      </c>
    </row>
    <row r="12" spans="1:11">
      <c r="A12" s="85" t="s">
        <v>337</v>
      </c>
      <c r="B12" s="87"/>
      <c r="C12" s="88" t="s">
        <v>76</v>
      </c>
      <c r="D12" s="88" t="s">
        <v>77</v>
      </c>
      <c r="E12" s="88" t="s">
        <v>78</v>
      </c>
      <c r="F12" s="88" t="s">
        <v>79</v>
      </c>
      <c r="G12" s="88" t="s">
        <v>80</v>
      </c>
      <c r="H12" s="88" t="s">
        <v>81</v>
      </c>
      <c r="I12" s="87" t="s">
        <v>53</v>
      </c>
      <c r="J12" s="87" t="s">
        <v>54</v>
      </c>
      <c r="K12" s="87" t="s">
        <v>324</v>
      </c>
    </row>
    <row r="13" spans="1:11">
      <c r="A13" s="44" t="s">
        <v>789</v>
      </c>
      <c r="B13" s="53" t="s">
        <v>338</v>
      </c>
      <c r="C13" s="56">
        <v>1000</v>
      </c>
      <c r="D13" s="56">
        <v>4000</v>
      </c>
      <c r="E13" s="56">
        <v>11500</v>
      </c>
      <c r="F13" s="56">
        <v>20500</v>
      </c>
      <c r="G13" s="55" t="s">
        <v>244</v>
      </c>
      <c r="H13" s="55" t="s">
        <v>244</v>
      </c>
      <c r="K13" s="44" t="s">
        <v>296</v>
      </c>
    </row>
    <row r="14" spans="1:11">
      <c r="A14" s="44" t="s">
        <v>791</v>
      </c>
      <c r="B14" s="53" t="s">
        <v>792</v>
      </c>
      <c r="C14" s="104">
        <v>10</v>
      </c>
      <c r="D14" s="104">
        <v>10</v>
      </c>
      <c r="E14" s="104">
        <v>10</v>
      </c>
      <c r="F14" s="104">
        <v>10</v>
      </c>
      <c r="G14" s="104">
        <v>10</v>
      </c>
      <c r="H14" s="104">
        <v>10</v>
      </c>
    </row>
    <row r="16" spans="1:11">
      <c r="A16" s="86" t="s">
        <v>339</v>
      </c>
      <c r="B16" s="87"/>
      <c r="C16" s="87"/>
      <c r="D16" s="87"/>
      <c r="E16" s="87"/>
      <c r="F16" s="87"/>
      <c r="G16" s="87"/>
      <c r="H16" s="87"/>
      <c r="I16" s="87"/>
      <c r="J16" s="87"/>
      <c r="K16" s="87"/>
    </row>
    <row r="17" spans="1:11">
      <c r="A17" s="48" t="s">
        <v>813</v>
      </c>
      <c r="B17" s="53" t="s">
        <v>341</v>
      </c>
      <c r="C17" s="57">
        <v>6.0999999999999999E-2</v>
      </c>
      <c r="D17" s="57">
        <v>0.10299999999999999</v>
      </c>
      <c r="E17" s="57">
        <v>0.111</v>
      </c>
      <c r="F17" s="57">
        <v>0.111</v>
      </c>
      <c r="G17" s="57">
        <v>0.111</v>
      </c>
      <c r="H17" s="57">
        <v>0.111</v>
      </c>
      <c r="K17" s="44" t="s">
        <v>171</v>
      </c>
    </row>
    <row r="18" spans="1:11">
      <c r="A18" s="48" t="s">
        <v>342</v>
      </c>
      <c r="B18" s="53" t="s">
        <v>343</v>
      </c>
      <c r="C18" s="56">
        <v>7500</v>
      </c>
      <c r="D18" s="56">
        <v>31100</v>
      </c>
      <c r="E18" s="56">
        <v>43900</v>
      </c>
      <c r="F18" s="56">
        <v>43900</v>
      </c>
      <c r="G18" s="56">
        <v>43900</v>
      </c>
      <c r="H18" s="56">
        <v>43900</v>
      </c>
      <c r="K18" s="44" t="s">
        <v>296</v>
      </c>
    </row>
    <row r="19" spans="1:11">
      <c r="A19" s="48" t="s">
        <v>814</v>
      </c>
      <c r="B19" s="53" t="s">
        <v>345</v>
      </c>
      <c r="C19" s="57">
        <v>0.12</v>
      </c>
      <c r="D19" s="58">
        <v>0.2</v>
      </c>
      <c r="E19" s="58">
        <v>0.21</v>
      </c>
      <c r="F19" s="58">
        <v>0.21</v>
      </c>
      <c r="G19" s="58">
        <v>0.21</v>
      </c>
      <c r="H19" s="58">
        <v>0.21</v>
      </c>
      <c r="K19" s="44" t="s">
        <v>171</v>
      </c>
    </row>
    <row r="20" spans="1:11">
      <c r="A20" s="48" t="s">
        <v>346</v>
      </c>
      <c r="B20" s="53" t="s">
        <v>347</v>
      </c>
      <c r="C20" s="56">
        <v>14700</v>
      </c>
      <c r="D20" s="56">
        <v>60500</v>
      </c>
      <c r="E20" s="56">
        <v>83200</v>
      </c>
      <c r="F20" s="56">
        <v>83200</v>
      </c>
      <c r="G20" s="56">
        <v>83200</v>
      </c>
      <c r="H20" s="56">
        <v>83200</v>
      </c>
      <c r="K20" s="44" t="s">
        <v>296</v>
      </c>
    </row>
    <row r="21" spans="1:11">
      <c r="A21" s="48" t="s">
        <v>815</v>
      </c>
      <c r="B21" s="53" t="s">
        <v>349</v>
      </c>
      <c r="C21" s="57">
        <v>0.14799999999999999</v>
      </c>
      <c r="D21" s="57">
        <v>0.28599999999999998</v>
      </c>
      <c r="E21" s="57">
        <v>0.28999999999999998</v>
      </c>
      <c r="F21" s="57">
        <v>0.28999999999999998</v>
      </c>
      <c r="G21" s="57">
        <v>0.28999999999999998</v>
      </c>
      <c r="H21" s="57">
        <v>0.28999999999999998</v>
      </c>
      <c r="K21" s="44" t="s">
        <v>171</v>
      </c>
    </row>
    <row r="22" spans="1:11">
      <c r="A22" s="48" t="s">
        <v>350</v>
      </c>
      <c r="B22" s="53" t="s">
        <v>351</v>
      </c>
      <c r="C22" s="56">
        <v>18000</v>
      </c>
      <c r="D22" s="56">
        <v>86600</v>
      </c>
      <c r="E22" s="56">
        <v>115200</v>
      </c>
      <c r="F22" s="56">
        <v>115200</v>
      </c>
      <c r="G22" s="56">
        <v>115200</v>
      </c>
      <c r="H22" s="56">
        <v>115200</v>
      </c>
      <c r="K22" s="44" t="s">
        <v>296</v>
      </c>
    </row>
    <row r="24" spans="1:11">
      <c r="A24" s="86" t="s">
        <v>352</v>
      </c>
      <c r="B24" s="87"/>
      <c r="C24" s="87"/>
      <c r="D24" s="87"/>
      <c r="E24" s="87"/>
      <c r="F24" s="87"/>
      <c r="G24" s="87"/>
      <c r="H24" s="87"/>
      <c r="I24" s="87"/>
      <c r="J24" s="87"/>
      <c r="K24" s="87"/>
    </row>
    <row r="25" spans="1:11">
      <c r="A25" s="48" t="s">
        <v>353</v>
      </c>
      <c r="B25" s="48" t="s">
        <v>354</v>
      </c>
      <c r="C25" s="104">
        <v>80</v>
      </c>
      <c r="D25" s="104">
        <v>80</v>
      </c>
      <c r="E25" s="104">
        <v>80</v>
      </c>
      <c r="F25" s="104">
        <v>80</v>
      </c>
      <c r="G25" s="104">
        <v>80</v>
      </c>
      <c r="H25" s="104">
        <v>80</v>
      </c>
      <c r="K25" s="44" t="s">
        <v>171</v>
      </c>
    </row>
    <row r="26" spans="1:11">
      <c r="A26" s="48" t="s">
        <v>355</v>
      </c>
      <c r="B26" s="48" t="s">
        <v>356</v>
      </c>
      <c r="C26" s="55">
        <v>150000</v>
      </c>
      <c r="D26" s="55">
        <v>150000</v>
      </c>
      <c r="E26" s="55">
        <v>150000</v>
      </c>
      <c r="F26" s="55">
        <v>220000</v>
      </c>
      <c r="G26" s="55">
        <v>300000</v>
      </c>
      <c r="H26" s="70"/>
      <c r="K26" s="44" t="s">
        <v>296</v>
      </c>
    </row>
    <row r="27" spans="1:11" ht="15.75" customHeight="1">
      <c r="A27" s="48" t="s">
        <v>357</v>
      </c>
      <c r="B27" s="48" t="s">
        <v>358</v>
      </c>
      <c r="C27" s="55">
        <v>50000</v>
      </c>
      <c r="D27" s="55">
        <v>50000</v>
      </c>
      <c r="E27" s="55">
        <v>50000</v>
      </c>
      <c r="F27" s="55">
        <v>70000</v>
      </c>
      <c r="G27" s="55">
        <v>100000</v>
      </c>
      <c r="H27" s="70"/>
      <c r="K27" s="44" t="s">
        <v>296</v>
      </c>
    </row>
    <row r="28" spans="1:11" ht="15.75" customHeight="1"/>
    <row r="29" spans="1:11" ht="15.75" customHeight="1">
      <c r="A29" s="85" t="s">
        <v>359</v>
      </c>
      <c r="B29" s="87"/>
      <c r="C29" s="88"/>
      <c r="D29" s="88"/>
      <c r="E29" s="88"/>
      <c r="F29" s="88"/>
      <c r="G29" s="87"/>
      <c r="H29" s="87"/>
      <c r="I29" s="87"/>
      <c r="J29" s="87"/>
      <c r="K29" s="87"/>
    </row>
    <row r="30" spans="1:11" ht="15.75" customHeight="1">
      <c r="A30" s="44" t="s">
        <v>803</v>
      </c>
      <c r="B30" s="53" t="s">
        <v>361</v>
      </c>
      <c r="C30" s="44">
        <v>10</v>
      </c>
      <c r="D30" s="44">
        <v>10</v>
      </c>
      <c r="E30" s="44">
        <v>10</v>
      </c>
      <c r="F30" s="44">
        <v>10</v>
      </c>
      <c r="K30" s="44" t="s">
        <v>171</v>
      </c>
    </row>
    <row r="31" spans="1:11" ht="15.75" customHeight="1"/>
    <row r="32" spans="1:11" ht="15.75" customHeight="1">
      <c r="A32" s="86" t="s">
        <v>362</v>
      </c>
      <c r="B32" s="87"/>
      <c r="C32" s="87"/>
      <c r="D32" s="87"/>
      <c r="E32" s="87"/>
      <c r="F32" s="87"/>
      <c r="G32" s="87"/>
      <c r="H32" s="87"/>
      <c r="I32" s="87"/>
      <c r="J32" s="87"/>
      <c r="K32" s="87"/>
    </row>
    <row r="33" spans="1:11" ht="15.75" customHeight="1">
      <c r="A33" s="44" t="s">
        <v>363</v>
      </c>
      <c r="B33" s="53" t="s">
        <v>364</v>
      </c>
      <c r="C33" s="59">
        <v>3.2391999999999999</v>
      </c>
      <c r="D33" s="59">
        <v>3.2391999999999999</v>
      </c>
      <c r="E33" s="59">
        <v>3.2391999999999999</v>
      </c>
      <c r="F33" s="59">
        <v>3.2391999999999999</v>
      </c>
      <c r="G33" s="59">
        <v>3.2391999999999999</v>
      </c>
      <c r="H33" s="59"/>
      <c r="I33" s="60"/>
      <c r="K33" s="44" t="s">
        <v>365</v>
      </c>
    </row>
    <row r="34" spans="1:11" ht="15.75" customHeight="1">
      <c r="A34" s="44" t="s">
        <v>366</v>
      </c>
      <c r="B34" s="53" t="s">
        <v>367</v>
      </c>
      <c r="C34" s="59">
        <v>38.259099999999997</v>
      </c>
      <c r="D34" s="59">
        <v>27.551500000000001</v>
      </c>
      <c r="E34" s="59">
        <v>29.414200000000001</v>
      </c>
      <c r="F34" s="59">
        <v>28.5336</v>
      </c>
      <c r="G34" s="59">
        <v>28.5336</v>
      </c>
      <c r="H34" s="59"/>
      <c r="I34" s="60"/>
      <c r="K34" s="44" t="s">
        <v>365</v>
      </c>
    </row>
    <row r="35" spans="1:11" ht="15.75" customHeight="1">
      <c r="A35" s="44" t="s">
        <v>368</v>
      </c>
      <c r="B35" s="53" t="s">
        <v>369</v>
      </c>
      <c r="C35" s="59">
        <v>4.0500000000000001E-2</v>
      </c>
      <c r="D35" s="59">
        <v>4.0800000000000003E-2</v>
      </c>
      <c r="E35" s="59">
        <v>3.8600000000000002E-2</v>
      </c>
      <c r="F35" s="59">
        <v>4.4200000000000003E-2</v>
      </c>
      <c r="G35" s="59">
        <v>2.8799999999999999E-2</v>
      </c>
      <c r="H35" s="59"/>
      <c r="I35" s="60"/>
      <c r="K35" s="44" t="s">
        <v>365</v>
      </c>
    </row>
    <row r="36" spans="1:11" ht="15.75" customHeight="1">
      <c r="C36" s="60"/>
      <c r="D36" s="60"/>
      <c r="E36" s="60"/>
      <c r="F36" s="60"/>
      <c r="G36" s="60"/>
      <c r="H36" s="60"/>
      <c r="I36" s="60"/>
    </row>
    <row r="37" spans="1:11" ht="15.75" customHeight="1">
      <c r="A37" s="86" t="s">
        <v>370</v>
      </c>
      <c r="B37" s="87"/>
      <c r="C37" s="87"/>
      <c r="D37" s="87"/>
      <c r="E37" s="87"/>
      <c r="F37" s="87"/>
      <c r="G37" s="87"/>
      <c r="H37" s="87"/>
      <c r="I37" s="87"/>
      <c r="J37" s="87"/>
      <c r="K37" s="87"/>
    </row>
    <row r="38" spans="1:11" ht="15.75" customHeight="1">
      <c r="A38" s="44" t="s">
        <v>371</v>
      </c>
      <c r="B38" s="53" t="s">
        <v>372</v>
      </c>
      <c r="C38" s="59">
        <v>0.53600000000000003</v>
      </c>
      <c r="D38" s="59">
        <v>0.53600000000000003</v>
      </c>
      <c r="E38" s="59">
        <v>0.53600000000000003</v>
      </c>
      <c r="F38" s="59">
        <v>0.53600000000000003</v>
      </c>
      <c r="G38" s="59">
        <v>0.53600000000000003</v>
      </c>
      <c r="H38" s="59">
        <v>0.53600000000000003</v>
      </c>
      <c r="K38" s="44" t="s">
        <v>373</v>
      </c>
    </row>
    <row r="39" spans="1:11" ht="15.75" customHeight="1">
      <c r="A39" s="44" t="s">
        <v>374</v>
      </c>
      <c r="B39" s="53" t="s">
        <v>375</v>
      </c>
      <c r="C39" s="59">
        <v>0</v>
      </c>
      <c r="D39" s="59">
        <v>0</v>
      </c>
      <c r="E39" s="59">
        <v>0</v>
      </c>
      <c r="F39" s="59">
        <v>0</v>
      </c>
      <c r="G39" s="59">
        <v>0</v>
      </c>
      <c r="H39" s="59">
        <v>0</v>
      </c>
      <c r="K39" s="44" t="s">
        <v>373</v>
      </c>
    </row>
    <row r="40" spans="1:11" ht="15.75" customHeight="1">
      <c r="A40" s="44" t="s">
        <v>376</v>
      </c>
      <c r="B40" s="53" t="s">
        <v>377</v>
      </c>
      <c r="C40" s="59">
        <v>0</v>
      </c>
      <c r="D40" s="59">
        <v>0</v>
      </c>
      <c r="E40" s="59">
        <v>0</v>
      </c>
      <c r="F40" s="59">
        <v>0</v>
      </c>
      <c r="G40" s="59">
        <v>0</v>
      </c>
      <c r="H40" s="59">
        <v>0</v>
      </c>
      <c r="K40" s="44" t="s">
        <v>373</v>
      </c>
    </row>
    <row r="41" spans="1:11" ht="15.75" customHeight="1"/>
    <row r="42" spans="1:11" ht="15.75" customHeight="1">
      <c r="A42" s="86" t="s">
        <v>378</v>
      </c>
      <c r="B42" s="87"/>
      <c r="C42" s="87"/>
      <c r="D42" s="87"/>
      <c r="E42" s="87"/>
      <c r="F42" s="87"/>
      <c r="G42" s="87"/>
      <c r="H42" s="87"/>
      <c r="I42" s="87"/>
      <c r="J42" s="87"/>
      <c r="K42" s="87"/>
    </row>
    <row r="43" spans="1:11" ht="15.75" customHeight="1">
      <c r="A43" s="44" t="s">
        <v>379</v>
      </c>
      <c r="B43" s="53" t="s">
        <v>380</v>
      </c>
      <c r="C43" s="59">
        <v>4.8150000000000004</v>
      </c>
      <c r="D43" s="59">
        <v>4.8150000000000004</v>
      </c>
      <c r="E43" s="59">
        <v>4.8150000000000004</v>
      </c>
      <c r="F43" s="59">
        <v>4.8150000000000004</v>
      </c>
      <c r="G43" s="59">
        <v>4.8150000000000004</v>
      </c>
      <c r="H43" s="59"/>
      <c r="K43" s="44" t="s">
        <v>381</v>
      </c>
    </row>
    <row r="44" spans="1:11" ht="15.75" customHeight="1">
      <c r="A44" s="44" t="s">
        <v>382</v>
      </c>
      <c r="B44" s="53" t="s">
        <v>383</v>
      </c>
      <c r="C44" s="59">
        <v>0</v>
      </c>
      <c r="D44" s="59">
        <v>0</v>
      </c>
      <c r="E44" s="59">
        <v>0</v>
      </c>
      <c r="F44" s="59">
        <v>0</v>
      </c>
      <c r="G44" s="59">
        <v>0</v>
      </c>
      <c r="H44" s="59"/>
      <c r="K44" s="44" t="s">
        <v>381</v>
      </c>
    </row>
    <row r="45" spans="1:11" ht="15.75" customHeight="1">
      <c r="A45" s="44" t="s">
        <v>384</v>
      </c>
      <c r="B45" s="53" t="s">
        <v>385</v>
      </c>
      <c r="C45" s="59">
        <v>0</v>
      </c>
      <c r="D45" s="59">
        <v>0</v>
      </c>
      <c r="E45" s="59">
        <v>0</v>
      </c>
      <c r="F45" s="59">
        <v>0</v>
      </c>
      <c r="G45" s="59">
        <v>0</v>
      </c>
      <c r="H45" s="59"/>
      <c r="K45" s="44" t="s">
        <v>381</v>
      </c>
    </row>
    <row r="46" spans="1:11" ht="15.75" customHeight="1"/>
    <row r="47" spans="1:11" ht="15.75" customHeight="1">
      <c r="A47" s="86" t="s">
        <v>386</v>
      </c>
      <c r="B47" s="87"/>
      <c r="C47" s="87"/>
      <c r="D47" s="87"/>
      <c r="E47" s="87"/>
      <c r="F47" s="87"/>
      <c r="G47" s="87"/>
      <c r="H47" s="87"/>
      <c r="I47" s="87"/>
      <c r="J47" s="87"/>
      <c r="K47" s="87"/>
    </row>
    <row r="48" spans="1:11" ht="15.75" customHeight="1">
      <c r="A48" s="44" t="s">
        <v>387</v>
      </c>
      <c r="B48" s="53" t="s">
        <v>380</v>
      </c>
      <c r="C48" s="59">
        <v>4.8150000000000004</v>
      </c>
      <c r="D48" s="59">
        <v>4.8150000000000004</v>
      </c>
      <c r="E48" s="59">
        <v>4.8150000000000004</v>
      </c>
      <c r="F48" s="59">
        <v>4.8150000000000004</v>
      </c>
      <c r="G48" s="59">
        <v>4.8150000000000004</v>
      </c>
      <c r="H48" s="59"/>
      <c r="K48" s="44" t="s">
        <v>381</v>
      </c>
    </row>
    <row r="49" spans="1:12" ht="15.75" customHeight="1">
      <c r="A49" s="44" t="s">
        <v>388</v>
      </c>
      <c r="B49" s="53" t="s">
        <v>383</v>
      </c>
      <c r="C49" s="59">
        <v>0</v>
      </c>
      <c r="D49" s="59">
        <v>0</v>
      </c>
      <c r="E49" s="59">
        <v>0</v>
      </c>
      <c r="F49" s="59">
        <v>0</v>
      </c>
      <c r="G49" s="59">
        <v>0</v>
      </c>
      <c r="H49" s="59"/>
      <c r="K49" s="44" t="s">
        <v>381</v>
      </c>
    </row>
    <row r="50" spans="1:12" ht="15.75" customHeight="1">
      <c r="A50" s="44" t="s">
        <v>389</v>
      </c>
      <c r="B50" s="53" t="s">
        <v>385</v>
      </c>
      <c r="C50" s="59">
        <v>0</v>
      </c>
      <c r="D50" s="59">
        <v>0</v>
      </c>
      <c r="E50" s="59">
        <v>0</v>
      </c>
      <c r="F50" s="59">
        <v>0</v>
      </c>
      <c r="G50" s="59">
        <v>0</v>
      </c>
      <c r="H50" s="59"/>
      <c r="K50" s="44" t="s">
        <v>381</v>
      </c>
    </row>
    <row r="51" spans="1:12" ht="15.75" customHeight="1"/>
    <row r="52" spans="1:12" ht="15.75" customHeight="1">
      <c r="A52" s="85" t="s">
        <v>390</v>
      </c>
      <c r="B52" s="87"/>
      <c r="C52" s="87"/>
      <c r="D52" s="87"/>
      <c r="E52" s="87"/>
      <c r="F52" s="87"/>
      <c r="G52" s="87"/>
      <c r="H52" s="87"/>
      <c r="I52" s="87"/>
      <c r="J52" s="87"/>
      <c r="K52" s="87"/>
    </row>
    <row r="53" spans="1:12" ht="15.75" customHeight="1">
      <c r="A53" s="44" t="s">
        <v>82</v>
      </c>
      <c r="B53" s="53" t="s">
        <v>391</v>
      </c>
      <c r="C53" s="59" t="s">
        <v>244</v>
      </c>
      <c r="D53" s="59" t="s">
        <v>244</v>
      </c>
      <c r="E53" s="59" t="s">
        <v>244</v>
      </c>
      <c r="F53" s="59" t="s">
        <v>244</v>
      </c>
      <c r="G53" s="59" t="s">
        <v>244</v>
      </c>
      <c r="H53" s="59"/>
      <c r="K53" s="44" t="s">
        <v>162</v>
      </c>
    </row>
    <row r="54" spans="1:12" ht="15.75" customHeight="1">
      <c r="B54" s="53"/>
      <c r="C54" s="59"/>
      <c r="D54" s="59"/>
      <c r="E54" s="59"/>
      <c r="F54" s="59"/>
      <c r="G54" s="59"/>
      <c r="H54" s="59"/>
    </row>
    <row r="55" spans="1:12" ht="15.75" customHeight="1">
      <c r="A55" s="85" t="s">
        <v>392</v>
      </c>
      <c r="B55" s="87"/>
      <c r="C55" s="87"/>
      <c r="D55" s="87"/>
      <c r="E55" s="87"/>
      <c r="F55" s="87"/>
      <c r="G55" s="87"/>
      <c r="H55" s="87"/>
      <c r="I55" s="87"/>
      <c r="J55" s="87"/>
      <c r="K55" s="87"/>
    </row>
    <row r="56" spans="1:12" ht="15.75" customHeight="1">
      <c r="A56" s="44" t="s">
        <v>163</v>
      </c>
      <c r="B56" s="53" t="s">
        <v>164</v>
      </c>
      <c r="C56" s="101">
        <v>12000</v>
      </c>
      <c r="D56" s="101">
        <v>18000</v>
      </c>
      <c r="E56" s="101">
        <v>28000</v>
      </c>
      <c r="F56" s="101">
        <v>40000</v>
      </c>
      <c r="G56" s="101">
        <v>50000</v>
      </c>
      <c r="H56" s="101">
        <v>60000</v>
      </c>
      <c r="K56" s="44" t="s">
        <v>166</v>
      </c>
      <c r="L56" s="50"/>
    </row>
    <row r="57" spans="1:12" ht="15.75" customHeight="1">
      <c r="A57" s="44" t="s">
        <v>784</v>
      </c>
      <c r="B57" s="53" t="s">
        <v>785</v>
      </c>
      <c r="C57" s="101">
        <v>7500</v>
      </c>
      <c r="D57" s="101">
        <v>12001</v>
      </c>
      <c r="E57" s="101">
        <v>18001</v>
      </c>
      <c r="F57" s="101">
        <v>28001</v>
      </c>
      <c r="G57" s="101">
        <v>40001</v>
      </c>
      <c r="H57" s="101">
        <v>50001</v>
      </c>
      <c r="L57" s="50"/>
    </row>
    <row r="58" spans="1:12" s="68" customFormat="1" ht="15.75" customHeight="1">
      <c r="A58" s="68" t="s">
        <v>167</v>
      </c>
      <c r="B58" s="69" t="s">
        <v>168</v>
      </c>
      <c r="C58" s="98">
        <v>4249</v>
      </c>
      <c r="D58" s="98">
        <v>12001</v>
      </c>
      <c r="E58" s="98">
        <v>18001</v>
      </c>
      <c r="F58" s="98">
        <v>26001</v>
      </c>
      <c r="G58" s="98">
        <v>32001</v>
      </c>
      <c r="H58" s="98"/>
      <c r="K58" s="68" t="s">
        <v>166</v>
      </c>
      <c r="L58" s="99"/>
    </row>
    <row r="59" spans="1:12" ht="15.75" customHeight="1">
      <c r="A59" s="44" t="s">
        <v>169</v>
      </c>
      <c r="B59" s="53" t="s">
        <v>783</v>
      </c>
      <c r="C59" s="63">
        <v>37</v>
      </c>
      <c r="D59" s="63">
        <v>48</v>
      </c>
      <c r="E59" s="63">
        <v>61</v>
      </c>
      <c r="F59" s="63">
        <v>49</v>
      </c>
      <c r="G59" s="63">
        <v>56</v>
      </c>
      <c r="H59" s="61"/>
      <c r="K59" s="44" t="s">
        <v>171</v>
      </c>
    </row>
    <row r="60" spans="1:12" ht="15.75" customHeight="1">
      <c r="B60" s="62"/>
    </row>
    <row r="61" spans="1:12" ht="15.75" customHeight="1">
      <c r="A61" s="85" t="s">
        <v>393</v>
      </c>
      <c r="B61" s="87"/>
      <c r="C61" s="87"/>
      <c r="D61" s="87"/>
      <c r="E61" s="87"/>
      <c r="F61" s="87"/>
      <c r="G61" s="87"/>
      <c r="H61" s="87"/>
      <c r="I61" s="87"/>
      <c r="J61" s="87"/>
      <c r="K61" s="87"/>
    </row>
    <row r="62" spans="1:12" s="68" customFormat="1" ht="15.75" customHeight="1">
      <c r="A62" s="68" t="s">
        <v>819</v>
      </c>
      <c r="B62" s="107" t="s">
        <v>394</v>
      </c>
      <c r="C62" s="68">
        <v>1</v>
      </c>
      <c r="D62" s="68">
        <v>1</v>
      </c>
      <c r="E62" s="68">
        <v>1</v>
      </c>
      <c r="F62" s="68">
        <v>1</v>
      </c>
      <c r="G62" s="68">
        <v>1</v>
      </c>
      <c r="K62" s="68" t="s">
        <v>395</v>
      </c>
    </row>
    <row r="63" spans="1:12" s="68" customFormat="1" ht="15.75" customHeight="1">
      <c r="A63" s="68" t="s">
        <v>820</v>
      </c>
      <c r="B63" s="107" t="s">
        <v>396</v>
      </c>
      <c r="C63" s="68">
        <v>1</v>
      </c>
      <c r="D63" s="68">
        <v>1</v>
      </c>
      <c r="E63" s="68">
        <v>1</v>
      </c>
      <c r="F63" s="68">
        <v>1</v>
      </c>
      <c r="G63" s="68">
        <v>1</v>
      </c>
      <c r="K63" s="68" t="s">
        <v>397</v>
      </c>
    </row>
    <row r="64" spans="1:12" s="68" customFormat="1" ht="15.75" customHeight="1">
      <c r="A64" s="68" t="s">
        <v>821</v>
      </c>
      <c r="B64" s="107" t="s">
        <v>398</v>
      </c>
      <c r="C64" s="68">
        <v>1</v>
      </c>
      <c r="D64" s="68">
        <v>1</v>
      </c>
      <c r="E64" s="68">
        <v>1</v>
      </c>
      <c r="F64" s="68">
        <v>1</v>
      </c>
      <c r="G64" s="68">
        <v>1</v>
      </c>
      <c r="K64" s="68" t="s">
        <v>399</v>
      </c>
    </row>
    <row r="65" spans="1:11" s="68" customFormat="1" ht="15.75" customHeight="1">
      <c r="A65" s="68" t="s">
        <v>822</v>
      </c>
      <c r="B65" s="107" t="s">
        <v>400</v>
      </c>
      <c r="C65" s="68">
        <v>1</v>
      </c>
      <c r="D65" s="68">
        <v>1</v>
      </c>
      <c r="E65" s="68">
        <v>1</v>
      </c>
      <c r="F65" s="68">
        <v>1</v>
      </c>
      <c r="G65" s="68">
        <v>1</v>
      </c>
      <c r="K65" s="68" t="s">
        <v>399</v>
      </c>
    </row>
    <row r="66" spans="1:11" ht="15.75" customHeight="1"/>
    <row r="67" spans="1:11" ht="15.75" customHeight="1">
      <c r="A67" s="85" t="s">
        <v>401</v>
      </c>
      <c r="B67" s="87"/>
      <c r="C67" s="87"/>
      <c r="D67" s="87"/>
      <c r="E67" s="87"/>
      <c r="F67" s="87"/>
      <c r="G67" s="87"/>
      <c r="H67" s="87"/>
      <c r="I67" s="87"/>
      <c r="J67" s="87"/>
      <c r="K67" s="87"/>
    </row>
    <row r="68" spans="1:11" s="68" customFormat="1" ht="15.75" customHeight="1">
      <c r="A68" s="68" t="s">
        <v>823</v>
      </c>
      <c r="B68" s="107" t="s">
        <v>394</v>
      </c>
      <c r="C68" s="68">
        <v>1</v>
      </c>
      <c r="D68" s="68">
        <v>1</v>
      </c>
      <c r="E68" s="68">
        <v>1</v>
      </c>
      <c r="F68" s="68">
        <v>1</v>
      </c>
      <c r="G68" s="68">
        <v>1</v>
      </c>
      <c r="K68" s="68" t="s">
        <v>395</v>
      </c>
    </row>
    <row r="69" spans="1:11" s="68" customFormat="1" ht="15.75" customHeight="1">
      <c r="A69" s="68" t="s">
        <v>824</v>
      </c>
      <c r="B69" s="107" t="s">
        <v>396</v>
      </c>
      <c r="C69" s="68">
        <v>1</v>
      </c>
      <c r="D69" s="68">
        <v>1</v>
      </c>
      <c r="E69" s="68">
        <v>1</v>
      </c>
      <c r="F69" s="68">
        <v>1</v>
      </c>
      <c r="G69" s="68">
        <v>1</v>
      </c>
      <c r="K69" s="68" t="s">
        <v>397</v>
      </c>
    </row>
    <row r="70" spans="1:11" s="68" customFormat="1" ht="15.75" customHeight="1">
      <c r="A70" s="68" t="s">
        <v>825</v>
      </c>
      <c r="B70" s="107" t="s">
        <v>398</v>
      </c>
      <c r="C70" s="68">
        <v>1</v>
      </c>
      <c r="D70" s="68">
        <v>1</v>
      </c>
      <c r="E70" s="68">
        <v>1</v>
      </c>
      <c r="F70" s="68">
        <v>1</v>
      </c>
      <c r="G70" s="68">
        <v>1</v>
      </c>
      <c r="K70" s="68" t="s">
        <v>399</v>
      </c>
    </row>
    <row r="71" spans="1:11" s="68" customFormat="1" ht="15.75" customHeight="1">
      <c r="A71" s="68" t="s">
        <v>826</v>
      </c>
      <c r="B71" s="107" t="s">
        <v>400</v>
      </c>
      <c r="C71" s="68">
        <v>1</v>
      </c>
      <c r="D71" s="68">
        <v>1</v>
      </c>
      <c r="E71" s="68">
        <v>1</v>
      </c>
      <c r="F71" s="68">
        <v>1</v>
      </c>
      <c r="G71" s="68">
        <v>1</v>
      </c>
      <c r="K71" s="68" t="s">
        <v>399</v>
      </c>
    </row>
    <row r="72" spans="1:11" ht="15.75" customHeight="1"/>
    <row r="73" spans="1:11" ht="15.75" customHeight="1">
      <c r="A73" s="85" t="s">
        <v>402</v>
      </c>
      <c r="B73" s="87"/>
      <c r="C73" s="87"/>
      <c r="D73" s="87"/>
      <c r="E73" s="87"/>
      <c r="F73" s="87"/>
      <c r="G73" s="87"/>
      <c r="H73" s="87"/>
      <c r="I73" s="87"/>
      <c r="J73" s="87"/>
      <c r="K73" s="87"/>
    </row>
    <row r="74" spans="1:11" s="68" customFormat="1" ht="15.75" customHeight="1">
      <c r="A74" s="68" t="s">
        <v>827</v>
      </c>
      <c r="B74" s="107" t="s">
        <v>394</v>
      </c>
      <c r="C74" s="68">
        <v>1</v>
      </c>
      <c r="D74" s="68">
        <v>1</v>
      </c>
      <c r="E74" s="68">
        <v>1</v>
      </c>
      <c r="F74" s="68">
        <v>1</v>
      </c>
      <c r="G74" s="68">
        <v>1</v>
      </c>
      <c r="K74" s="68" t="s">
        <v>395</v>
      </c>
    </row>
    <row r="75" spans="1:11" s="68" customFormat="1" ht="15.75" customHeight="1">
      <c r="A75" s="68" t="s">
        <v>828</v>
      </c>
      <c r="B75" s="107" t="s">
        <v>396</v>
      </c>
      <c r="C75" s="68">
        <v>1</v>
      </c>
      <c r="D75" s="68">
        <v>1</v>
      </c>
      <c r="E75" s="68">
        <v>1</v>
      </c>
      <c r="F75" s="68">
        <v>1</v>
      </c>
      <c r="G75" s="68">
        <v>1</v>
      </c>
      <c r="K75" s="68" t="s">
        <v>397</v>
      </c>
    </row>
    <row r="76" spans="1:11" s="68" customFormat="1" ht="15.75" customHeight="1">
      <c r="A76" s="68" t="s">
        <v>829</v>
      </c>
      <c r="B76" s="107" t="s">
        <v>398</v>
      </c>
      <c r="C76" s="68">
        <v>1</v>
      </c>
      <c r="D76" s="68">
        <v>1</v>
      </c>
      <c r="E76" s="68">
        <v>1</v>
      </c>
      <c r="F76" s="68">
        <v>1</v>
      </c>
      <c r="G76" s="68">
        <v>1</v>
      </c>
      <c r="K76" s="68" t="s">
        <v>399</v>
      </c>
    </row>
    <row r="77" spans="1:11" s="68" customFormat="1" ht="15.75" customHeight="1">
      <c r="A77" s="68" t="s">
        <v>830</v>
      </c>
      <c r="B77" s="107" t="s">
        <v>400</v>
      </c>
      <c r="C77" s="68">
        <v>1</v>
      </c>
      <c r="D77" s="68">
        <v>1</v>
      </c>
      <c r="E77" s="68">
        <v>1</v>
      </c>
      <c r="F77" s="68">
        <v>1</v>
      </c>
      <c r="G77" s="68">
        <v>1</v>
      </c>
      <c r="K77" s="68" t="s">
        <v>399</v>
      </c>
    </row>
    <row r="78" spans="1:11" ht="15.75" customHeight="1"/>
    <row r="79" spans="1:11" ht="15.75" customHeight="1">
      <c r="A79" s="85" t="s">
        <v>403</v>
      </c>
      <c r="B79" s="87"/>
      <c r="C79" s="87"/>
      <c r="D79" s="87"/>
      <c r="E79" s="87"/>
      <c r="F79" s="87"/>
      <c r="G79" s="87"/>
      <c r="H79" s="87"/>
      <c r="I79" s="87"/>
      <c r="J79" s="87"/>
      <c r="K79" s="87"/>
    </row>
    <row r="80" spans="1:11" s="68" customFormat="1" ht="15.75" customHeight="1">
      <c r="A80" s="68" t="s">
        <v>831</v>
      </c>
      <c r="B80" s="107" t="s">
        <v>394</v>
      </c>
      <c r="C80" s="68">
        <v>1</v>
      </c>
      <c r="D80" s="68">
        <v>1</v>
      </c>
      <c r="E80" s="68">
        <v>1</v>
      </c>
      <c r="F80" s="68">
        <v>1</v>
      </c>
      <c r="G80" s="68">
        <v>1</v>
      </c>
      <c r="K80" s="68" t="s">
        <v>395</v>
      </c>
    </row>
    <row r="81" spans="1:11" s="68" customFormat="1" ht="15.75" customHeight="1">
      <c r="A81" s="68" t="s">
        <v>832</v>
      </c>
      <c r="B81" s="107" t="s">
        <v>396</v>
      </c>
      <c r="C81" s="68">
        <v>1</v>
      </c>
      <c r="D81" s="68">
        <v>1</v>
      </c>
      <c r="E81" s="68">
        <v>1</v>
      </c>
      <c r="F81" s="68">
        <v>1</v>
      </c>
      <c r="G81" s="68">
        <v>1</v>
      </c>
      <c r="K81" s="68" t="s">
        <v>397</v>
      </c>
    </row>
    <row r="82" spans="1:11" s="68" customFormat="1" ht="15.75" customHeight="1">
      <c r="A82" s="68" t="s">
        <v>833</v>
      </c>
      <c r="B82" s="107" t="s">
        <v>398</v>
      </c>
      <c r="C82" s="68">
        <v>1</v>
      </c>
      <c r="D82" s="68">
        <v>1</v>
      </c>
      <c r="E82" s="68">
        <v>1</v>
      </c>
      <c r="F82" s="68">
        <v>1</v>
      </c>
      <c r="G82" s="68">
        <v>1</v>
      </c>
      <c r="K82" s="68" t="s">
        <v>399</v>
      </c>
    </row>
    <row r="83" spans="1:11" s="68" customFormat="1" ht="15.75" customHeight="1">
      <c r="A83" s="68" t="s">
        <v>834</v>
      </c>
      <c r="B83" s="107" t="s">
        <v>400</v>
      </c>
      <c r="C83" s="68">
        <v>1</v>
      </c>
      <c r="D83" s="68">
        <v>1</v>
      </c>
      <c r="E83" s="68">
        <v>1</v>
      </c>
      <c r="F83" s="68">
        <v>1</v>
      </c>
      <c r="G83" s="68">
        <v>1</v>
      </c>
      <c r="K83" s="68" t="s">
        <v>399</v>
      </c>
    </row>
    <row r="84" spans="1:11" ht="15.75" customHeight="1"/>
    <row r="85" spans="1:11" ht="15.75" customHeight="1">
      <c r="A85" s="85" t="s">
        <v>404</v>
      </c>
      <c r="B85" s="87"/>
      <c r="C85" s="87"/>
      <c r="D85" s="87"/>
      <c r="E85" s="87"/>
      <c r="F85" s="87"/>
      <c r="G85" s="87"/>
      <c r="H85" s="87"/>
      <c r="I85" s="87"/>
      <c r="J85" s="87"/>
      <c r="K85" s="87"/>
    </row>
    <row r="86" spans="1:11" ht="15.75" customHeight="1">
      <c r="A86" s="44" t="s">
        <v>186</v>
      </c>
      <c r="B86" s="62" t="s">
        <v>187</v>
      </c>
      <c r="C86" s="63">
        <v>100</v>
      </c>
      <c r="D86" s="63">
        <v>100</v>
      </c>
      <c r="E86" s="63">
        <v>80</v>
      </c>
      <c r="F86" s="63">
        <v>80</v>
      </c>
      <c r="G86" s="63">
        <v>60</v>
      </c>
      <c r="H86" s="61"/>
      <c r="I86" s="61"/>
      <c r="K86" s="44" t="s">
        <v>171</v>
      </c>
    </row>
    <row r="87" spans="1:11" ht="15.75" customHeight="1">
      <c r="A87" s="44" t="s">
        <v>189</v>
      </c>
      <c r="B87" s="62" t="s">
        <v>190</v>
      </c>
      <c r="C87" s="63">
        <v>0</v>
      </c>
      <c r="D87" s="63">
        <v>0</v>
      </c>
      <c r="E87" s="63">
        <v>10</v>
      </c>
      <c r="F87" s="63">
        <v>0</v>
      </c>
      <c r="G87" s="63">
        <v>0</v>
      </c>
      <c r="H87" s="61"/>
      <c r="I87" s="61"/>
      <c r="K87" s="44" t="s">
        <v>171</v>
      </c>
    </row>
    <row r="88" spans="1:11" ht="15.75" customHeight="1">
      <c r="A88" s="44" t="s">
        <v>191</v>
      </c>
      <c r="B88" s="62" t="s">
        <v>192</v>
      </c>
      <c r="C88" s="63">
        <v>0</v>
      </c>
      <c r="D88" s="63">
        <v>0</v>
      </c>
      <c r="E88" s="63">
        <v>10</v>
      </c>
      <c r="F88" s="63">
        <v>20</v>
      </c>
      <c r="G88" s="63">
        <v>40</v>
      </c>
      <c r="H88" s="61"/>
      <c r="I88" s="61"/>
      <c r="K88" s="44" t="s">
        <v>171</v>
      </c>
    </row>
    <row r="89" spans="1:11" ht="15.75" customHeight="1">
      <c r="A89" s="44" t="s">
        <v>193</v>
      </c>
      <c r="B89" s="62" t="s">
        <v>194</v>
      </c>
      <c r="C89" s="63">
        <v>0</v>
      </c>
      <c r="D89" s="63">
        <v>0</v>
      </c>
      <c r="E89" s="63">
        <v>0</v>
      </c>
      <c r="F89" s="63">
        <v>0</v>
      </c>
      <c r="G89" s="63">
        <v>0</v>
      </c>
      <c r="H89" s="61"/>
      <c r="I89" s="61"/>
      <c r="K89" s="44" t="s">
        <v>171</v>
      </c>
    </row>
    <row r="90" spans="1:11" ht="15.75" customHeight="1"/>
    <row r="91" spans="1:11" ht="15.75" customHeight="1">
      <c r="A91" s="85" t="s">
        <v>405</v>
      </c>
      <c r="B91" s="87"/>
      <c r="C91" s="87"/>
      <c r="D91" s="87"/>
      <c r="E91" s="87"/>
      <c r="F91" s="87"/>
      <c r="G91" s="87"/>
      <c r="H91" s="87"/>
      <c r="I91" s="87"/>
      <c r="J91" s="87"/>
      <c r="K91" s="87"/>
    </row>
    <row r="92" spans="1:11" ht="15.75" customHeight="1">
      <c r="A92" s="44" t="s">
        <v>864</v>
      </c>
      <c r="B92" s="62" t="s">
        <v>289</v>
      </c>
      <c r="C92" s="63">
        <v>0</v>
      </c>
      <c r="D92" s="63">
        <v>0</v>
      </c>
      <c r="E92" s="63">
        <v>0</v>
      </c>
      <c r="F92" s="63">
        <v>1</v>
      </c>
      <c r="G92" s="63">
        <v>1</v>
      </c>
      <c r="H92" s="63"/>
      <c r="K92" s="44" t="s">
        <v>406</v>
      </c>
    </row>
    <row r="93" spans="1:11" ht="15.75" customHeight="1">
      <c r="A93" s="44" t="s">
        <v>407</v>
      </c>
      <c r="B93" s="62" t="s">
        <v>292</v>
      </c>
      <c r="C93" s="63">
        <v>0.5</v>
      </c>
      <c r="D93" s="63">
        <v>0.5</v>
      </c>
      <c r="E93" s="63">
        <v>1</v>
      </c>
      <c r="F93" s="63">
        <v>1</v>
      </c>
      <c r="G93" s="63">
        <v>1</v>
      </c>
      <c r="H93" s="63"/>
      <c r="K93" s="44" t="s">
        <v>408</v>
      </c>
    </row>
    <row r="94" spans="1:11" ht="15.75" customHeight="1"/>
    <row r="95" spans="1:11" ht="15.75" customHeight="1">
      <c r="A95" s="85" t="s">
        <v>409</v>
      </c>
      <c r="B95" s="87"/>
      <c r="C95" s="87"/>
      <c r="D95" s="87"/>
      <c r="E95" s="87"/>
      <c r="F95" s="87"/>
      <c r="G95" s="87"/>
      <c r="H95" s="87"/>
      <c r="I95" s="87"/>
      <c r="J95" s="87"/>
      <c r="K95" s="87"/>
    </row>
    <row r="96" spans="1:11" ht="15.75" customHeight="1">
      <c r="A96" s="44" t="s">
        <v>853</v>
      </c>
      <c r="B96" s="62" t="s">
        <v>410</v>
      </c>
      <c r="C96" s="63">
        <v>380</v>
      </c>
      <c r="D96" s="63">
        <v>380</v>
      </c>
      <c r="E96" s="63">
        <v>380</v>
      </c>
      <c r="F96" s="63">
        <v>1028</v>
      </c>
      <c r="G96" s="63">
        <v>1520</v>
      </c>
      <c r="H96" s="63"/>
      <c r="I96" s="63"/>
      <c r="K96" s="44" t="s">
        <v>411</v>
      </c>
    </row>
    <row r="97" spans="1:11" ht="15.75" customHeight="1">
      <c r="A97" s="44" t="s">
        <v>854</v>
      </c>
      <c r="B97" s="62" t="s">
        <v>412</v>
      </c>
      <c r="C97" s="63">
        <v>95</v>
      </c>
      <c r="D97" s="63">
        <v>95</v>
      </c>
      <c r="E97" s="63">
        <v>95</v>
      </c>
      <c r="F97" s="63">
        <v>257</v>
      </c>
      <c r="G97" s="63">
        <v>380</v>
      </c>
      <c r="H97" s="63"/>
      <c r="I97" s="63"/>
      <c r="K97" s="44" t="s">
        <v>411</v>
      </c>
    </row>
    <row r="98" spans="1:11" ht="15.75" customHeight="1">
      <c r="A98" s="44" t="s">
        <v>855</v>
      </c>
      <c r="B98" s="62" t="s">
        <v>413</v>
      </c>
      <c r="C98" s="63">
        <v>95</v>
      </c>
      <c r="D98" s="63">
        <v>95</v>
      </c>
      <c r="E98" s="63">
        <v>95</v>
      </c>
      <c r="F98" s="63">
        <v>257</v>
      </c>
      <c r="G98" s="63">
        <v>380</v>
      </c>
      <c r="H98" s="63"/>
      <c r="I98" s="63"/>
      <c r="K98" s="44" t="s">
        <v>411</v>
      </c>
    </row>
    <row r="99" spans="1:11" s="68" customFormat="1" ht="15.75" customHeight="1">
      <c r="A99" s="68" t="s">
        <v>856</v>
      </c>
      <c r="B99" s="99" t="s">
        <v>410</v>
      </c>
      <c r="C99" s="99">
        <v>100</v>
      </c>
      <c r="D99" s="99">
        <v>100</v>
      </c>
      <c r="E99" s="99">
        <v>100</v>
      </c>
      <c r="F99" s="99">
        <v>500</v>
      </c>
      <c r="G99" s="99">
        <v>500</v>
      </c>
      <c r="H99" s="99"/>
      <c r="I99" s="111" t="s">
        <v>414</v>
      </c>
      <c r="K99" s="68" t="s">
        <v>411</v>
      </c>
    </row>
    <row r="100" spans="1:11" ht="15.75" customHeight="1">
      <c r="A100" s="44" t="s">
        <v>857</v>
      </c>
      <c r="B100" s="62" t="s">
        <v>412</v>
      </c>
      <c r="C100" s="63">
        <f t="shared" ref="C100:G100" si="0">0.25 * C99</f>
        <v>25</v>
      </c>
      <c r="D100" s="63">
        <f t="shared" si="0"/>
        <v>25</v>
      </c>
      <c r="E100" s="63">
        <f t="shared" si="0"/>
        <v>25</v>
      </c>
      <c r="F100" s="63">
        <f t="shared" si="0"/>
        <v>125</v>
      </c>
      <c r="G100" s="63">
        <f t="shared" si="0"/>
        <v>125</v>
      </c>
      <c r="H100" s="63"/>
      <c r="I100" s="63"/>
      <c r="K100" s="44" t="s">
        <v>411</v>
      </c>
    </row>
    <row r="101" spans="1:11" ht="15.75" customHeight="1">
      <c r="A101" s="44" t="s">
        <v>858</v>
      </c>
      <c r="B101" s="62" t="s">
        <v>413</v>
      </c>
      <c r="C101" s="63">
        <f t="shared" ref="C101:G101" si="1">0.25 * C99</f>
        <v>25</v>
      </c>
      <c r="D101" s="63">
        <f t="shared" si="1"/>
        <v>25</v>
      </c>
      <c r="E101" s="63">
        <f t="shared" si="1"/>
        <v>25</v>
      </c>
      <c r="F101" s="63">
        <f t="shared" si="1"/>
        <v>125</v>
      </c>
      <c r="G101" s="63">
        <f t="shared" si="1"/>
        <v>125</v>
      </c>
      <c r="H101" s="63"/>
      <c r="I101" s="63"/>
      <c r="K101" s="44" t="s">
        <v>411</v>
      </c>
    </row>
    <row r="102" spans="1:11" ht="15.75" customHeight="1">
      <c r="A102" s="44" t="s">
        <v>859</v>
      </c>
      <c r="B102" s="62" t="s">
        <v>415</v>
      </c>
      <c r="C102" s="63">
        <v>0</v>
      </c>
      <c r="D102" s="63">
        <v>764</v>
      </c>
      <c r="E102" s="63">
        <v>764</v>
      </c>
      <c r="F102" s="63">
        <v>764</v>
      </c>
      <c r="G102" s="63">
        <v>1274</v>
      </c>
      <c r="H102" s="63"/>
      <c r="I102" s="63"/>
      <c r="K102" s="44" t="s">
        <v>411</v>
      </c>
    </row>
    <row r="103" spans="1:11" ht="15.75" customHeight="1">
      <c r="A103" s="44" t="s">
        <v>860</v>
      </c>
      <c r="B103" s="62" t="s">
        <v>416</v>
      </c>
      <c r="C103" s="63">
        <v>0</v>
      </c>
      <c r="D103" s="63">
        <v>191</v>
      </c>
      <c r="E103" s="63">
        <v>191</v>
      </c>
      <c r="F103" s="63">
        <v>191</v>
      </c>
      <c r="G103" s="63">
        <v>318</v>
      </c>
      <c r="H103" s="63"/>
      <c r="I103" s="63"/>
      <c r="K103" s="44" t="s">
        <v>411</v>
      </c>
    </row>
    <row r="104" spans="1:11" ht="15.75" customHeight="1">
      <c r="A104" s="44" t="s">
        <v>852</v>
      </c>
      <c r="B104" s="62" t="s">
        <v>417</v>
      </c>
      <c r="C104" s="63">
        <v>0</v>
      </c>
      <c r="D104" s="63">
        <v>191</v>
      </c>
      <c r="E104" s="63">
        <v>191</v>
      </c>
      <c r="F104" s="63">
        <v>191</v>
      </c>
      <c r="G104" s="63">
        <v>318</v>
      </c>
      <c r="H104" s="63"/>
      <c r="I104" s="63"/>
      <c r="K104" s="44" t="s">
        <v>411</v>
      </c>
    </row>
    <row r="105" spans="1:11" ht="15.75" customHeight="1"/>
    <row r="106" spans="1:11" ht="15.75" customHeight="1">
      <c r="A106" s="85" t="s">
        <v>418</v>
      </c>
      <c r="B106" s="87"/>
      <c r="C106" s="87"/>
      <c r="D106" s="87"/>
      <c r="E106" s="87"/>
      <c r="F106" s="87"/>
      <c r="G106" s="87"/>
      <c r="H106" s="87"/>
      <c r="I106" s="87"/>
      <c r="J106" s="87"/>
      <c r="K106" s="87"/>
    </row>
    <row r="107" spans="1:11" ht="15.75" customHeight="1">
      <c r="A107" s="44" t="s">
        <v>861</v>
      </c>
      <c r="B107" s="62" t="s">
        <v>419</v>
      </c>
      <c r="C107" s="63">
        <v>9.9000000000000005E-2</v>
      </c>
      <c r="D107" s="63">
        <v>0.14000000000000001</v>
      </c>
      <c r="E107" s="63">
        <v>0.159</v>
      </c>
      <c r="F107" s="63">
        <v>0.159</v>
      </c>
      <c r="G107" s="63">
        <v>0.17499999999999999</v>
      </c>
      <c r="H107" s="63"/>
      <c r="I107" s="63"/>
      <c r="K107" s="44" t="s">
        <v>420</v>
      </c>
    </row>
    <row r="108" spans="1:11" ht="15.75" customHeight="1">
      <c r="A108" s="44" t="s">
        <v>862</v>
      </c>
      <c r="B108" s="62" t="s">
        <v>421</v>
      </c>
      <c r="C108" s="63">
        <v>2.1999999999999999E-2</v>
      </c>
      <c r="D108" s="63">
        <v>3.1E-2</v>
      </c>
      <c r="E108" s="63">
        <v>3.2000000000000001E-2</v>
      </c>
      <c r="F108" s="63">
        <v>3.2000000000000001E-2</v>
      </c>
      <c r="G108" s="63">
        <v>3.4000000000000002E-2</v>
      </c>
      <c r="H108" s="63"/>
      <c r="I108" s="63"/>
      <c r="K108" s="44" t="s">
        <v>420</v>
      </c>
    </row>
    <row r="109" spans="1:11" ht="15.75" customHeight="1">
      <c r="A109" s="44" t="s">
        <v>863</v>
      </c>
      <c r="B109" s="62" t="s">
        <v>422</v>
      </c>
      <c r="C109" s="63">
        <v>2.1999999999999999E-2</v>
      </c>
      <c r="D109" s="63">
        <v>3.1E-2</v>
      </c>
      <c r="E109" s="63">
        <v>3.2000000000000001E-2</v>
      </c>
      <c r="F109" s="63">
        <v>3.2000000000000001E-2</v>
      </c>
      <c r="G109" s="63">
        <v>3.4000000000000002E-2</v>
      </c>
      <c r="H109" s="63"/>
      <c r="I109" s="63"/>
      <c r="K109" s="44" t="s">
        <v>420</v>
      </c>
    </row>
    <row r="110" spans="1:11" ht="15.75" customHeight="1">
      <c r="A110" s="44" t="s">
        <v>321</v>
      </c>
      <c r="B110" s="62" t="s">
        <v>423</v>
      </c>
      <c r="C110" s="63">
        <v>25</v>
      </c>
      <c r="D110" s="63">
        <v>40</v>
      </c>
      <c r="E110" s="63">
        <v>50</v>
      </c>
      <c r="F110" s="63">
        <v>60</v>
      </c>
      <c r="G110" s="63">
        <v>75</v>
      </c>
      <c r="H110" s="63"/>
      <c r="I110" s="63"/>
      <c r="K110" s="44" t="s">
        <v>171</v>
      </c>
    </row>
    <row r="111" spans="1:11" ht="15.75" customHeight="1"/>
    <row r="112" spans="1:11" ht="15.75" customHeight="1">
      <c r="A112" s="85" t="s">
        <v>424</v>
      </c>
      <c r="B112" s="87"/>
      <c r="C112" s="87"/>
      <c r="D112" s="87"/>
      <c r="E112" s="87"/>
      <c r="F112" s="87"/>
      <c r="G112" s="87"/>
      <c r="H112" s="87"/>
      <c r="I112" s="87"/>
      <c r="J112" s="87"/>
      <c r="K112" s="87"/>
    </row>
    <row r="113" spans="1:11" ht="15.75" customHeight="1">
      <c r="A113" s="44" t="s">
        <v>835</v>
      </c>
      <c r="B113" s="62" t="s">
        <v>426</v>
      </c>
      <c r="C113" s="63">
        <v>5.7292837282000013E-2</v>
      </c>
      <c r="D113" s="63">
        <v>6.302015160140001E-2</v>
      </c>
      <c r="E113" s="63">
        <v>6.8747465920800013E-2</v>
      </c>
      <c r="F113" s="63">
        <v>8.0193998101199995E-2</v>
      </c>
      <c r="G113" s="63">
        <v>9.1640530281600005E-2</v>
      </c>
      <c r="H113" s="63"/>
      <c r="I113" s="63"/>
      <c r="J113" s="63"/>
      <c r="K113" s="44" t="s">
        <v>420</v>
      </c>
    </row>
    <row r="114" spans="1:11" ht="15.75" customHeight="1">
      <c r="A114" s="44" t="s">
        <v>836</v>
      </c>
      <c r="B114" s="62" t="s">
        <v>427</v>
      </c>
      <c r="C114" s="63">
        <v>2.8646418641000006E-2</v>
      </c>
      <c r="D114" s="63">
        <v>3.1510075800700005E-2</v>
      </c>
      <c r="E114" s="63">
        <v>3.4373732960400007E-2</v>
      </c>
      <c r="F114" s="63">
        <v>4.0096999050599998E-2</v>
      </c>
      <c r="G114" s="63">
        <v>4.5820265140800003E-2</v>
      </c>
      <c r="H114" s="63"/>
      <c r="I114" s="63"/>
      <c r="J114" s="63"/>
      <c r="K114" s="44" t="s">
        <v>420</v>
      </c>
    </row>
    <row r="115" spans="1:11" ht="15.75" customHeight="1">
      <c r="A115" s="44" t="s">
        <v>837</v>
      </c>
      <c r="B115" s="62" t="s">
        <v>428</v>
      </c>
      <c r="C115" s="63">
        <v>8.593925592300003E-2</v>
      </c>
      <c r="D115" s="63">
        <v>9.4530227402100028E-2</v>
      </c>
      <c r="E115" s="63">
        <v>0.1031211988812</v>
      </c>
      <c r="F115" s="63">
        <v>0.12029099715179999</v>
      </c>
      <c r="G115" s="63">
        <v>0.13746079542240003</v>
      </c>
      <c r="H115" s="63"/>
      <c r="I115" s="63"/>
      <c r="J115" s="63"/>
      <c r="K115" s="44" t="s">
        <v>420</v>
      </c>
    </row>
    <row r="116" spans="1:11" ht="15.75" customHeight="1">
      <c r="A116" s="68" t="s">
        <v>838</v>
      </c>
      <c r="B116" s="107" t="s">
        <v>839</v>
      </c>
      <c r="C116" s="108">
        <v>8.593925592300003E-2</v>
      </c>
      <c r="D116" s="108">
        <v>9.4530227402100028E-2</v>
      </c>
      <c r="E116" s="108">
        <v>0.1031211988812</v>
      </c>
      <c r="F116" s="108">
        <v>0.12029099715179999</v>
      </c>
      <c r="G116" s="108">
        <v>0.13746079542240003</v>
      </c>
      <c r="H116" s="63"/>
      <c r="I116" s="63"/>
      <c r="J116" s="63"/>
      <c r="K116" s="44" t="s">
        <v>420</v>
      </c>
    </row>
    <row r="117" spans="1:11" ht="15.75" customHeight="1">
      <c r="C117" s="63"/>
      <c r="D117" s="63"/>
      <c r="E117" s="63"/>
      <c r="F117" s="63"/>
      <c r="G117" s="63"/>
      <c r="H117" s="63"/>
      <c r="I117" s="63"/>
      <c r="J117" s="63"/>
    </row>
    <row r="118" spans="1:11" ht="15.75" customHeight="1">
      <c r="A118" s="85" t="s">
        <v>429</v>
      </c>
      <c r="B118" s="87"/>
      <c r="C118" s="87"/>
      <c r="D118" s="87"/>
      <c r="E118" s="87"/>
      <c r="F118" s="87"/>
      <c r="G118" s="87"/>
      <c r="H118" s="87"/>
      <c r="I118" s="87"/>
      <c r="J118" s="87"/>
      <c r="K118" s="87"/>
    </row>
    <row r="119" spans="1:11" ht="15.75" customHeight="1">
      <c r="A119" s="44" t="s">
        <v>840</v>
      </c>
      <c r="B119" s="64" t="s">
        <v>431</v>
      </c>
      <c r="C119" s="65">
        <v>551.25</v>
      </c>
      <c r="D119" s="65">
        <v>551.25</v>
      </c>
      <c r="E119" s="65">
        <v>1102.5</v>
      </c>
      <c r="F119" s="44">
        <v>1653.75</v>
      </c>
      <c r="G119" s="44">
        <v>1653.75</v>
      </c>
      <c r="H119" s="44">
        <v>1653.75</v>
      </c>
      <c r="K119" s="44" t="s">
        <v>411</v>
      </c>
    </row>
    <row r="120" spans="1:11" ht="15.75" customHeight="1">
      <c r="A120" s="44" t="s">
        <v>841</v>
      </c>
      <c r="B120" s="64" t="s">
        <v>432</v>
      </c>
      <c r="C120" s="65">
        <v>551.25</v>
      </c>
      <c r="D120" s="65">
        <v>551.25</v>
      </c>
      <c r="E120" s="65">
        <v>1102.5</v>
      </c>
      <c r="F120" s="44">
        <v>1653.75</v>
      </c>
      <c r="G120" s="44">
        <v>1653.75</v>
      </c>
      <c r="H120" s="44">
        <v>1653.75</v>
      </c>
      <c r="K120" s="44" t="s">
        <v>411</v>
      </c>
    </row>
    <row r="121" spans="1:11" ht="15.75" customHeight="1">
      <c r="A121" s="44" t="s">
        <v>842</v>
      </c>
      <c r="B121" s="64" t="s">
        <v>433</v>
      </c>
      <c r="C121" s="65">
        <v>1653.75</v>
      </c>
      <c r="D121" s="65">
        <v>1653.75</v>
      </c>
      <c r="E121" s="65">
        <v>3307.5</v>
      </c>
      <c r="F121" s="44">
        <v>5512.5</v>
      </c>
      <c r="G121" s="44">
        <v>5512.5</v>
      </c>
      <c r="H121" s="44">
        <v>5512.5</v>
      </c>
      <c r="K121" s="44" t="s">
        <v>411</v>
      </c>
    </row>
    <row r="122" spans="1:11" ht="15.75" customHeight="1">
      <c r="A122" s="68" t="s">
        <v>843</v>
      </c>
      <c r="B122" s="109" t="s">
        <v>844</v>
      </c>
      <c r="C122" s="110">
        <v>1653.75</v>
      </c>
      <c r="D122" s="110">
        <v>1653.75</v>
      </c>
      <c r="E122" s="110">
        <v>3307.5</v>
      </c>
      <c r="F122" s="68">
        <v>5512.5</v>
      </c>
      <c r="G122" s="68">
        <v>5512.5</v>
      </c>
      <c r="H122" s="68">
        <v>5512.5</v>
      </c>
      <c r="K122" s="44" t="s">
        <v>411</v>
      </c>
    </row>
    <row r="123" spans="1:11" ht="15.75" customHeight="1">
      <c r="A123" s="85" t="s">
        <v>434</v>
      </c>
      <c r="B123" s="87"/>
      <c r="C123" s="87"/>
      <c r="D123" s="87"/>
      <c r="E123" s="87"/>
      <c r="F123" s="87"/>
      <c r="G123" s="87"/>
      <c r="H123" s="87"/>
      <c r="I123" s="87"/>
      <c r="J123" s="87"/>
      <c r="K123" s="87"/>
    </row>
    <row r="124" spans="1:11" ht="15.75" customHeight="1">
      <c r="A124" s="44" t="s">
        <v>435</v>
      </c>
      <c r="B124" s="64" t="s">
        <v>436</v>
      </c>
      <c r="C124" s="100">
        <v>2.3121345000000001E-2</v>
      </c>
      <c r="D124" s="100">
        <v>2.2769128499999999E-2</v>
      </c>
      <c r="E124" s="100">
        <v>2.2416912000000001E-2</v>
      </c>
      <c r="F124" s="100">
        <v>3.4449939999999998E-2</v>
      </c>
      <c r="G124" s="100">
        <v>4.6482967999999993E-2</v>
      </c>
      <c r="H124" s="100"/>
      <c r="K124" s="44" t="s">
        <v>420</v>
      </c>
    </row>
    <row r="125" spans="1:11" ht="15.75" customHeight="1">
      <c r="A125" s="44" t="s">
        <v>437</v>
      </c>
      <c r="B125" s="64" t="s">
        <v>438</v>
      </c>
      <c r="C125" s="100">
        <v>0.37405892818577313</v>
      </c>
      <c r="D125" s="100">
        <v>0.43435899314860826</v>
      </c>
      <c r="E125" s="100">
        <v>0.49465905811144356</v>
      </c>
      <c r="F125" s="100">
        <v>0.62293368095072188</v>
      </c>
      <c r="G125" s="100">
        <v>0.75120830379000003</v>
      </c>
      <c r="H125" s="100"/>
      <c r="K125" s="44" t="s">
        <v>420</v>
      </c>
    </row>
    <row r="126" spans="1:11" ht="15.75" customHeight="1"/>
    <row r="127" spans="1:11" ht="15.75" customHeight="1"/>
    <row r="128" spans="1:11" ht="15.75" customHeight="1">
      <c r="B128" s="65"/>
      <c r="C128" s="65"/>
    </row>
    <row r="129" spans="2:3" ht="15.75" customHeight="1">
      <c r="B129" s="65"/>
      <c r="C129" s="66"/>
    </row>
    <row r="130" spans="2:3" ht="15.75" customHeight="1">
      <c r="B130" s="65"/>
      <c r="C130" s="66"/>
    </row>
    <row r="131" spans="2:3" ht="15.75" customHeight="1">
      <c r="B131" s="65"/>
      <c r="C131" s="66"/>
    </row>
    <row r="132" spans="2:3" ht="15.75" customHeight="1">
      <c r="B132" s="65"/>
      <c r="C132" s="66"/>
    </row>
    <row r="133" spans="2:3" ht="15.75" customHeight="1">
      <c r="B133" s="65"/>
      <c r="C133" s="66"/>
    </row>
    <row r="134" spans="2:3" ht="15.75" customHeight="1">
      <c r="B134" s="66"/>
      <c r="C134" s="65"/>
    </row>
    <row r="135" spans="2:3" ht="15.75" customHeight="1">
      <c r="B135" s="66"/>
    </row>
    <row r="136" spans="2:3" ht="15.75" customHeight="1">
      <c r="B136" s="66"/>
    </row>
    <row r="137" spans="2:3" ht="15.75" customHeight="1">
      <c r="B137" s="66"/>
    </row>
    <row r="138" spans="2:3" ht="15.75" customHeight="1">
      <c r="B138" s="66"/>
    </row>
    <row r="139" spans="2:3" ht="15.75" customHeight="1">
      <c r="B139" s="65"/>
    </row>
    <row r="140" spans="2:3" ht="15.75" customHeight="1">
      <c r="B140" s="65"/>
    </row>
    <row r="141" spans="2:3" ht="15.75" customHeight="1">
      <c r="B141" s="65"/>
    </row>
    <row r="142" spans="2:3" ht="15.75" customHeight="1"/>
    <row r="143" spans="2:3" ht="15.75" customHeight="1"/>
    <row r="144" spans="2:3"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pageMargins left="0.7" right="0.7" top="0.75" bottom="0.75" header="0" footer="0"/>
  <pageSetup orientation="landscape" r:id="rId1"/>
  <tableParts count="4">
    <tablePart r:id="rId2"/>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DBE9F7"/>
  </sheetPr>
  <dimension ref="A1:E979"/>
  <sheetViews>
    <sheetView workbookViewId="0">
      <selection activeCell="C25" sqref="C25"/>
    </sheetView>
  </sheetViews>
  <sheetFormatPr defaultColWidth="12.5703125" defaultRowHeight="15" customHeight="1"/>
  <cols>
    <col min="1" max="1" width="23.5703125" customWidth="1"/>
    <col min="2" max="2" width="22.7109375" customWidth="1"/>
    <col min="3" max="3" width="50.42578125" customWidth="1"/>
    <col min="4" max="4" width="12" customWidth="1"/>
    <col min="5" max="5" width="10.28515625" customWidth="1"/>
    <col min="6" max="26" width="7.5703125" customWidth="1"/>
  </cols>
  <sheetData>
    <row r="1" spans="1:5">
      <c r="A1" s="72"/>
      <c r="B1" s="72"/>
      <c r="C1" s="72"/>
      <c r="D1" s="72"/>
      <c r="E1" s="72"/>
    </row>
    <row r="2" spans="1:5">
      <c r="A2" s="115" t="s">
        <v>439</v>
      </c>
      <c r="B2" s="116"/>
      <c r="C2" s="116"/>
      <c r="D2" s="116"/>
      <c r="E2" s="116"/>
    </row>
    <row r="3" spans="1:5">
      <c r="A3" s="72"/>
      <c r="B3" s="72"/>
      <c r="C3" s="72"/>
      <c r="D3" s="72"/>
      <c r="E3" s="72"/>
    </row>
    <row r="4" spans="1:5" ht="17.25">
      <c r="A4" s="30" t="s">
        <v>440</v>
      </c>
      <c r="B4" s="30"/>
      <c r="C4" s="30"/>
      <c r="D4" s="30"/>
      <c r="E4" s="30"/>
    </row>
    <row r="5" spans="1:5">
      <c r="A5" s="31" t="s">
        <v>441</v>
      </c>
      <c r="B5" s="31" t="s">
        <v>442</v>
      </c>
      <c r="C5" s="31" t="s">
        <v>52</v>
      </c>
      <c r="D5" s="31" t="s">
        <v>443</v>
      </c>
      <c r="E5" s="31" t="s">
        <v>324</v>
      </c>
    </row>
    <row r="6" spans="1:5">
      <c r="A6" s="5" t="s">
        <v>4</v>
      </c>
      <c r="B6" s="13" t="s">
        <v>444</v>
      </c>
      <c r="C6" s="2" t="s">
        <v>445</v>
      </c>
      <c r="D6" s="5" t="s">
        <v>446</v>
      </c>
      <c r="E6" s="2" t="s">
        <v>296</v>
      </c>
    </row>
    <row r="8" spans="1:5" ht="17.25">
      <c r="A8" s="30" t="s">
        <v>447</v>
      </c>
      <c r="B8" s="30"/>
      <c r="C8" s="30"/>
      <c r="D8" s="30"/>
      <c r="E8" s="30"/>
    </row>
    <row r="9" spans="1:5">
      <c r="A9" s="31" t="s">
        <v>448</v>
      </c>
      <c r="B9" s="31" t="s">
        <v>449</v>
      </c>
      <c r="C9" s="31" t="s">
        <v>52</v>
      </c>
      <c r="D9" s="31" t="s">
        <v>450</v>
      </c>
      <c r="E9" s="31" t="s">
        <v>324</v>
      </c>
    </row>
    <row r="10" spans="1:5">
      <c r="A10" s="2" t="s">
        <v>55</v>
      </c>
      <c r="B10" s="22" t="s">
        <v>68</v>
      </c>
      <c r="C10" s="2" t="s">
        <v>69</v>
      </c>
      <c r="D10" s="3" t="s">
        <v>58</v>
      </c>
      <c r="E10" s="2" t="s">
        <v>15</v>
      </c>
    </row>
    <row r="11" spans="1:5">
      <c r="A11" s="2" t="s">
        <v>55</v>
      </c>
      <c r="B11" s="22" t="s">
        <v>56</v>
      </c>
      <c r="C11" s="2" t="s">
        <v>57</v>
      </c>
      <c r="D11" s="2" t="s">
        <v>58</v>
      </c>
      <c r="E11" s="2" t="s">
        <v>15</v>
      </c>
    </row>
    <row r="13" spans="1:5" ht="15.75" customHeight="1">
      <c r="A13" s="30" t="s">
        <v>451</v>
      </c>
      <c r="B13" s="30"/>
      <c r="C13" s="30"/>
      <c r="D13" s="30"/>
      <c r="E13" s="30"/>
    </row>
    <row r="14" spans="1:5" ht="15.75" customHeight="1"/>
    <row r="15" spans="1:5" ht="15" customHeight="1">
      <c r="A15" s="2" t="s">
        <v>452</v>
      </c>
      <c r="B15" s="2" t="s">
        <v>453</v>
      </c>
    </row>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sheetData>
  <mergeCells count="1">
    <mergeCell ref="A2:E2"/>
  </mergeCells>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DBE9F7"/>
  </sheetPr>
  <dimension ref="A1:Z1000"/>
  <sheetViews>
    <sheetView topLeftCell="A16" workbookViewId="0">
      <selection activeCell="D73" sqref="D73"/>
    </sheetView>
  </sheetViews>
  <sheetFormatPr defaultColWidth="12.5703125" defaultRowHeight="15" customHeight="1"/>
  <cols>
    <col min="1" max="1" width="18.42578125" customWidth="1"/>
    <col min="2" max="3" width="40.42578125" customWidth="1"/>
    <col min="4" max="4" width="11.7109375" customWidth="1"/>
    <col min="5" max="5" width="10.28515625" customWidth="1"/>
    <col min="6" max="26" width="7.5703125" customWidth="1"/>
  </cols>
  <sheetData>
    <row r="1" spans="1:5">
      <c r="A1" s="72"/>
      <c r="B1" s="72"/>
      <c r="C1" s="72"/>
      <c r="D1" s="72"/>
      <c r="E1" s="72"/>
    </row>
    <row r="2" spans="1:5">
      <c r="A2" s="117" t="s">
        <v>16</v>
      </c>
      <c r="B2" s="116"/>
      <c r="C2" s="116"/>
      <c r="D2" s="116"/>
      <c r="E2" s="116"/>
    </row>
    <row r="3" spans="1:5">
      <c r="A3" s="72"/>
      <c r="B3" s="72"/>
      <c r="C3" s="72"/>
      <c r="D3" s="72"/>
      <c r="E3" s="72"/>
    </row>
    <row r="4" spans="1:5" ht="17.25">
      <c r="A4" s="30" t="s">
        <v>440</v>
      </c>
      <c r="B4" s="30"/>
      <c r="C4" s="30"/>
      <c r="D4" s="30"/>
      <c r="E4" s="30"/>
    </row>
    <row r="5" spans="1:5">
      <c r="A5" s="31" t="s">
        <v>441</v>
      </c>
      <c r="B5" s="31" t="s">
        <v>442</v>
      </c>
      <c r="C5" s="31" t="s">
        <v>52</v>
      </c>
      <c r="D5" s="31" t="s">
        <v>443</v>
      </c>
      <c r="E5" s="31" t="s">
        <v>324</v>
      </c>
    </row>
    <row r="6" spans="1:5">
      <c r="A6" s="17" t="s">
        <v>96</v>
      </c>
      <c r="B6" s="20" t="s">
        <v>340</v>
      </c>
      <c r="C6" s="17" t="s">
        <v>341</v>
      </c>
      <c r="D6" s="2" t="s">
        <v>454</v>
      </c>
      <c r="E6" s="2" t="s">
        <v>171</v>
      </c>
    </row>
    <row r="7" spans="1:5">
      <c r="A7" s="17" t="s">
        <v>96</v>
      </c>
      <c r="B7" s="20" t="s">
        <v>342</v>
      </c>
      <c r="C7" s="17" t="s">
        <v>343</v>
      </c>
      <c r="D7" s="2" t="s">
        <v>454</v>
      </c>
      <c r="E7" s="2" t="s">
        <v>296</v>
      </c>
    </row>
    <row r="8" spans="1:5">
      <c r="A8" s="17" t="s">
        <v>96</v>
      </c>
      <c r="B8" s="20" t="s">
        <v>344</v>
      </c>
      <c r="C8" s="17" t="s">
        <v>345</v>
      </c>
      <c r="D8" s="2" t="s">
        <v>454</v>
      </c>
      <c r="E8" s="2" t="s">
        <v>171</v>
      </c>
    </row>
    <row r="9" spans="1:5">
      <c r="A9" s="17" t="s">
        <v>96</v>
      </c>
      <c r="B9" s="20" t="s">
        <v>346</v>
      </c>
      <c r="C9" s="17" t="s">
        <v>347</v>
      </c>
      <c r="D9" s="2" t="s">
        <v>454</v>
      </c>
      <c r="E9" s="2" t="s">
        <v>296</v>
      </c>
    </row>
    <row r="10" spans="1:5">
      <c r="A10" s="17" t="s">
        <v>96</v>
      </c>
      <c r="B10" s="20" t="s">
        <v>348</v>
      </c>
      <c r="C10" s="17" t="s">
        <v>349</v>
      </c>
      <c r="D10" s="2" t="s">
        <v>454</v>
      </c>
      <c r="E10" s="2" t="s">
        <v>171</v>
      </c>
    </row>
    <row r="11" spans="1:5">
      <c r="A11" s="17" t="s">
        <v>96</v>
      </c>
      <c r="B11" s="20" t="s">
        <v>350</v>
      </c>
      <c r="C11" s="17" t="s">
        <v>351</v>
      </c>
      <c r="D11" s="2" t="s">
        <v>454</v>
      </c>
      <c r="E11" s="2" t="s">
        <v>296</v>
      </c>
    </row>
    <row r="12" spans="1:5">
      <c r="A12" s="17" t="s">
        <v>99</v>
      </c>
      <c r="B12" s="20" t="s">
        <v>353</v>
      </c>
      <c r="C12" s="17" t="s">
        <v>354</v>
      </c>
      <c r="D12" s="17" t="s">
        <v>455</v>
      </c>
      <c r="E12" s="17" t="s">
        <v>171</v>
      </c>
    </row>
    <row r="13" spans="1:5">
      <c r="A13" s="17" t="s">
        <v>99</v>
      </c>
      <c r="B13" s="20" t="s">
        <v>355</v>
      </c>
      <c r="C13" s="17" t="s">
        <v>356</v>
      </c>
      <c r="D13" s="17" t="s">
        <v>455</v>
      </c>
      <c r="E13" s="17" t="s">
        <v>296</v>
      </c>
    </row>
    <row r="14" spans="1:5">
      <c r="A14" s="17" t="s">
        <v>99</v>
      </c>
      <c r="B14" s="20" t="s">
        <v>357</v>
      </c>
      <c r="C14" s="17" t="s">
        <v>358</v>
      </c>
      <c r="D14" s="17" t="s">
        <v>455</v>
      </c>
      <c r="E14" s="17" t="s">
        <v>296</v>
      </c>
    </row>
    <row r="17" spans="1:26" ht="17.25">
      <c r="A17" s="30" t="s">
        <v>447</v>
      </c>
      <c r="B17" s="30"/>
      <c r="C17" s="30"/>
      <c r="D17" s="30"/>
      <c r="E17" s="30"/>
    </row>
    <row r="18" spans="1:26">
      <c r="A18" s="31" t="s">
        <v>448</v>
      </c>
      <c r="B18" s="31" t="s">
        <v>449</v>
      </c>
      <c r="C18" s="31" t="s">
        <v>52</v>
      </c>
      <c r="D18" s="31" t="s">
        <v>450</v>
      </c>
      <c r="E18" s="31" t="s">
        <v>324</v>
      </c>
    </row>
    <row r="19" spans="1:26">
      <c r="A19" s="17" t="s">
        <v>55</v>
      </c>
      <c r="B19" s="20" t="s">
        <v>56</v>
      </c>
      <c r="C19" s="2" t="s">
        <v>57</v>
      </c>
      <c r="D19" s="2" t="s">
        <v>58</v>
      </c>
      <c r="E19" s="3" t="s">
        <v>15</v>
      </c>
    </row>
    <row r="20" spans="1:26">
      <c r="A20" s="2" t="s">
        <v>55</v>
      </c>
      <c r="B20" s="22" t="s">
        <v>65</v>
      </c>
      <c r="C20" s="2" t="s">
        <v>66</v>
      </c>
      <c r="D20" s="2" t="s">
        <v>58</v>
      </c>
      <c r="E20" s="3" t="s">
        <v>15</v>
      </c>
    </row>
    <row r="21" spans="1:26" ht="15.75" customHeight="1">
      <c r="A21" s="10" t="s">
        <v>55</v>
      </c>
      <c r="B21" s="13" t="s">
        <v>444</v>
      </c>
      <c r="C21" s="10" t="s">
        <v>445</v>
      </c>
      <c r="D21" s="3" t="s">
        <v>130</v>
      </c>
      <c r="E21" s="10" t="s">
        <v>296</v>
      </c>
      <c r="F21" s="32"/>
      <c r="G21" s="32"/>
      <c r="H21" s="32"/>
      <c r="I21" s="32"/>
      <c r="J21" s="32"/>
      <c r="K21" s="32"/>
      <c r="L21" s="32"/>
      <c r="M21" s="32"/>
      <c r="N21" s="32"/>
      <c r="O21" s="32"/>
      <c r="P21" s="32"/>
      <c r="Q21" s="32"/>
      <c r="R21" s="32"/>
      <c r="S21" s="32"/>
      <c r="T21" s="32"/>
      <c r="U21" s="32"/>
      <c r="V21" s="32"/>
      <c r="W21" s="32"/>
      <c r="X21" s="32"/>
      <c r="Y21" s="32"/>
      <c r="Z21" s="32"/>
    </row>
    <row r="22" spans="1:26" ht="15.75" customHeight="1">
      <c r="A22" s="2" t="s">
        <v>55</v>
      </c>
      <c r="B22" s="22" t="s">
        <v>68</v>
      </c>
      <c r="C22" s="2" t="s">
        <v>69</v>
      </c>
      <c r="D22" s="3" t="s">
        <v>58</v>
      </c>
      <c r="E22" s="2" t="s">
        <v>15</v>
      </c>
    </row>
    <row r="23" spans="1:26" ht="15.75" customHeight="1">
      <c r="A23" s="2" t="s">
        <v>96</v>
      </c>
      <c r="B23" s="22" t="s">
        <v>97</v>
      </c>
      <c r="C23" s="2" t="s">
        <v>98</v>
      </c>
      <c r="D23" s="2" t="s">
        <v>456</v>
      </c>
      <c r="E23" s="3" t="s">
        <v>15</v>
      </c>
    </row>
    <row r="24" spans="1:26" ht="15.75" customHeight="1">
      <c r="A24" s="2" t="s">
        <v>99</v>
      </c>
      <c r="B24" s="22" t="s">
        <v>100</v>
      </c>
      <c r="C24" s="2" t="s">
        <v>101</v>
      </c>
      <c r="D24" s="2" t="s">
        <v>456</v>
      </c>
      <c r="E24" s="3" t="s">
        <v>15</v>
      </c>
    </row>
    <row r="25" spans="1:26" ht="15.75" customHeight="1">
      <c r="A25" s="2" t="s">
        <v>99</v>
      </c>
      <c r="B25" s="22" t="s">
        <v>105</v>
      </c>
      <c r="C25" s="17" t="s">
        <v>106</v>
      </c>
      <c r="D25" s="17" t="s">
        <v>457</v>
      </c>
      <c r="E25" s="17" t="s">
        <v>296</v>
      </c>
    </row>
    <row r="26" spans="1:26" ht="15.75" customHeight="1">
      <c r="A26" s="2" t="s">
        <v>99</v>
      </c>
      <c r="B26" s="22" t="s">
        <v>102</v>
      </c>
      <c r="C26" s="2" t="s">
        <v>103</v>
      </c>
      <c r="D26" s="2" t="s">
        <v>130</v>
      </c>
      <c r="E26" s="2" t="s">
        <v>296</v>
      </c>
    </row>
    <row r="27" spans="1:26" ht="15.75" customHeight="1"/>
    <row r="28" spans="1:26" ht="15.75" customHeight="1">
      <c r="A28" s="30" t="s">
        <v>451</v>
      </c>
      <c r="B28" s="30"/>
      <c r="C28" s="30"/>
      <c r="D28" s="30"/>
      <c r="E28" s="30"/>
    </row>
    <row r="29" spans="1:26" ht="15.75" customHeight="1"/>
    <row r="30" spans="1:26" ht="15.75" customHeight="1">
      <c r="A30" s="15" t="s">
        <v>458</v>
      </c>
    </row>
    <row r="31" spans="1:26" ht="15.75" customHeight="1"/>
    <row r="32" spans="1:26" ht="15.75" customHeight="1">
      <c r="A32" s="33"/>
      <c r="B32" s="33"/>
      <c r="C32" s="33"/>
      <c r="D32" s="33"/>
      <c r="E32" s="33"/>
    </row>
    <row r="33" spans="1:5" ht="15.75" customHeight="1">
      <c r="A33" s="15" t="s">
        <v>459</v>
      </c>
      <c r="B33" s="2" t="s">
        <v>460</v>
      </c>
    </row>
    <row r="34" spans="1:5" ht="15.75" customHeight="1">
      <c r="B34" s="2" t="s">
        <v>461</v>
      </c>
    </row>
    <row r="35" spans="1:5" ht="15.75" customHeight="1">
      <c r="B35" s="2" t="s">
        <v>462</v>
      </c>
    </row>
    <row r="36" spans="1:5" ht="15.75" customHeight="1">
      <c r="B36" s="2" t="s">
        <v>463</v>
      </c>
      <c r="C36" s="2" t="s">
        <v>464</v>
      </c>
    </row>
    <row r="37" spans="1:5" ht="15.75" customHeight="1">
      <c r="C37" s="2" t="s">
        <v>463</v>
      </c>
      <c r="D37" s="2" t="s">
        <v>465</v>
      </c>
    </row>
    <row r="38" spans="1:5" ht="15.75" customHeight="1">
      <c r="D38" s="2" t="s">
        <v>466</v>
      </c>
    </row>
    <row r="39" spans="1:5" ht="15.75" customHeight="1">
      <c r="D39" s="2" t="s">
        <v>467</v>
      </c>
    </row>
    <row r="40" spans="1:5" ht="15.75" customHeight="1">
      <c r="D40" s="2" t="s">
        <v>468</v>
      </c>
    </row>
    <row r="41" spans="1:5" ht="15.75" customHeight="1">
      <c r="D41" s="2" t="s">
        <v>463</v>
      </c>
      <c r="E41" s="2" t="s">
        <v>469</v>
      </c>
    </row>
    <row r="42" spans="1:5" ht="15.75" customHeight="1"/>
    <row r="43" spans="1:5" ht="15.75" customHeight="1">
      <c r="C43" s="2" t="s">
        <v>470</v>
      </c>
    </row>
    <row r="44" spans="1:5" ht="15.75" customHeight="1">
      <c r="C44" s="2" t="s">
        <v>471</v>
      </c>
    </row>
    <row r="45" spans="1:5" ht="15.75" customHeight="1">
      <c r="C45" s="2" t="s">
        <v>463</v>
      </c>
      <c r="D45" s="2" t="s">
        <v>472</v>
      </c>
    </row>
    <row r="46" spans="1:5" ht="15.75" customHeight="1">
      <c r="D46" s="2" t="s">
        <v>473</v>
      </c>
    </row>
    <row r="47" spans="1:5" ht="15.75" customHeight="1">
      <c r="D47" s="2" t="s">
        <v>474</v>
      </c>
    </row>
    <row r="48" spans="1:5" ht="15.75" customHeight="1">
      <c r="D48" s="2" t="s">
        <v>475</v>
      </c>
    </row>
    <row r="49" spans="1:5" ht="15.75" customHeight="1">
      <c r="D49" s="2" t="s">
        <v>463</v>
      </c>
      <c r="E49" s="2" t="s">
        <v>476</v>
      </c>
    </row>
    <row r="50" spans="1:5" ht="15.75" customHeight="1"/>
    <row r="51" spans="1:5" ht="15.75" customHeight="1">
      <c r="C51" s="2" t="s">
        <v>470</v>
      </c>
    </row>
    <row r="52" spans="1:5" ht="15.75" customHeight="1">
      <c r="C52" s="2" t="s">
        <v>477</v>
      </c>
    </row>
    <row r="53" spans="1:5" ht="15.75" customHeight="1">
      <c r="C53" s="2" t="s">
        <v>463</v>
      </c>
      <c r="D53" s="2" t="s">
        <v>478</v>
      </c>
    </row>
    <row r="54" spans="1:5" ht="15.75" customHeight="1">
      <c r="D54" s="2" t="s">
        <v>479</v>
      </c>
    </row>
    <row r="55" spans="1:5" ht="15.75" customHeight="1">
      <c r="D55" s="2" t="s">
        <v>480</v>
      </c>
    </row>
    <row r="56" spans="1:5" ht="15.75" customHeight="1">
      <c r="D56" s="2" t="s">
        <v>481</v>
      </c>
    </row>
    <row r="57" spans="1:5" ht="15.75" customHeight="1">
      <c r="D57" s="2" t="s">
        <v>463</v>
      </c>
      <c r="E57" s="2" t="s">
        <v>482</v>
      </c>
    </row>
    <row r="58" spans="1:5" ht="15.75" customHeight="1"/>
    <row r="59" spans="1:5" ht="15.75" customHeight="1"/>
    <row r="60" spans="1:5" ht="15.75" customHeight="1"/>
    <row r="61" spans="1:5" ht="15.75" customHeight="1">
      <c r="B61" s="2" t="s">
        <v>470</v>
      </c>
    </row>
    <row r="62" spans="1:5" ht="15.75" customHeight="1">
      <c r="B62" s="2" t="s">
        <v>483</v>
      </c>
    </row>
    <row r="63" spans="1:5" ht="15.75" customHeight="1"/>
    <row r="64" spans="1:5" ht="15.75" customHeight="1">
      <c r="A64" s="33"/>
      <c r="B64" s="33"/>
      <c r="C64" s="33"/>
      <c r="D64" s="33"/>
      <c r="E64" s="33"/>
    </row>
    <row r="65" spans="1:7" ht="15.75" customHeight="1">
      <c r="A65" s="15" t="s">
        <v>484</v>
      </c>
      <c r="B65" s="2" t="s">
        <v>485</v>
      </c>
    </row>
    <row r="66" spans="1:7" ht="15.75" customHeight="1">
      <c r="B66" s="2" t="s">
        <v>486</v>
      </c>
    </row>
    <row r="67" spans="1:7" ht="15.75" customHeight="1">
      <c r="B67" s="2" t="s">
        <v>487</v>
      </c>
    </row>
    <row r="68" spans="1:7" ht="15.75" customHeight="1">
      <c r="B68" s="2" t="s">
        <v>463</v>
      </c>
      <c r="C68" s="2" t="s">
        <v>488</v>
      </c>
    </row>
    <row r="69" spans="1:7" ht="15.75" customHeight="1">
      <c r="C69" s="2" t="s">
        <v>489</v>
      </c>
    </row>
    <row r="70" spans="1:7" ht="15.75" customHeight="1">
      <c r="C70" s="2" t="s">
        <v>490</v>
      </c>
    </row>
    <row r="71" spans="1:7" ht="15.75" customHeight="1"/>
    <row r="72" spans="1:7" ht="15.75" customHeight="1">
      <c r="C72" s="2" t="s">
        <v>491</v>
      </c>
    </row>
    <row r="73" spans="1:7" ht="15.75" customHeight="1">
      <c r="C73" s="2" t="s">
        <v>463</v>
      </c>
      <c r="D73" s="2" t="s">
        <v>492</v>
      </c>
      <c r="G73" s="17"/>
    </row>
    <row r="74" spans="1:7" ht="15.75" customHeight="1">
      <c r="D74" s="2" t="s">
        <v>493</v>
      </c>
      <c r="G74" s="17"/>
    </row>
    <row r="75" spans="1:7" ht="15.75" customHeight="1">
      <c r="D75" s="2" t="s">
        <v>463</v>
      </c>
      <c r="E75" s="2" t="s">
        <v>494</v>
      </c>
      <c r="G75" s="17"/>
    </row>
    <row r="76" spans="1:7" ht="15.75" customHeight="1">
      <c r="C76" s="2" t="s">
        <v>470</v>
      </c>
    </row>
    <row r="77" spans="1:7" ht="15.75" customHeight="1">
      <c r="C77" s="2" t="s">
        <v>495</v>
      </c>
    </row>
    <row r="78" spans="1:7" ht="15.75" customHeight="1">
      <c r="C78" s="2" t="s">
        <v>463</v>
      </c>
      <c r="D78" s="2" t="s">
        <v>496</v>
      </c>
    </row>
    <row r="79" spans="1:7" ht="15.75" customHeight="1">
      <c r="D79" s="2" t="s">
        <v>497</v>
      </c>
    </row>
    <row r="80" spans="1:7" ht="15.75" customHeight="1">
      <c r="D80" s="2" t="s">
        <v>463</v>
      </c>
      <c r="E80" s="2" t="s">
        <v>498</v>
      </c>
    </row>
    <row r="81" spans="2:2" ht="15.75" customHeight="1"/>
    <row r="82" spans="2:2" ht="15.75" customHeight="1"/>
    <row r="83" spans="2:2" ht="15.75" customHeight="1">
      <c r="B83" s="2" t="s">
        <v>470</v>
      </c>
    </row>
    <row r="84" spans="2:2" ht="15.75" customHeight="1">
      <c r="B84" s="2" t="s">
        <v>499</v>
      </c>
    </row>
    <row r="85" spans="2:2" ht="15.75" customHeight="1"/>
    <row r="86" spans="2:2" ht="15.75" customHeight="1"/>
    <row r="87" spans="2:2" ht="15.75" customHeight="1"/>
    <row r="88" spans="2:2" ht="15.75" customHeight="1"/>
    <row r="89" spans="2:2" ht="15.75" customHeight="1"/>
    <row r="90" spans="2:2" ht="15.75" customHeight="1"/>
    <row r="91" spans="2:2" ht="15.75" customHeight="1"/>
    <row r="92" spans="2:2" ht="15.75" customHeight="1"/>
    <row r="93" spans="2:2" ht="15.75" customHeight="1"/>
    <row r="94" spans="2:2" ht="15.75" customHeight="1"/>
    <row r="95" spans="2:2" ht="15.75" customHeight="1"/>
    <row r="96" spans="2:2"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E2"/>
  </mergeCells>
  <pageMargins left="0.7" right="0.7" top="0.75" bottom="0.75" header="0" footer="0"/>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BE9F7"/>
  </sheetPr>
  <dimension ref="A1:I1000"/>
  <sheetViews>
    <sheetView workbookViewId="0">
      <selection activeCell="B35" sqref="B35"/>
    </sheetView>
  </sheetViews>
  <sheetFormatPr defaultColWidth="12.5703125" defaultRowHeight="15" customHeight="1"/>
  <cols>
    <col min="1" max="1" width="13.28515625" customWidth="1"/>
    <col min="2" max="2" width="26.28515625" customWidth="1"/>
    <col min="3" max="3" width="52.7109375" customWidth="1"/>
    <col min="4" max="4" width="15" customWidth="1"/>
    <col min="5" max="5" width="10.28515625" customWidth="1"/>
    <col min="6" max="6" width="7.5703125" customWidth="1"/>
    <col min="7" max="7" width="9" customWidth="1"/>
    <col min="8" max="8" width="2.5703125" customWidth="1"/>
    <col min="9" max="26" width="7.5703125" customWidth="1"/>
  </cols>
  <sheetData>
    <row r="1" spans="1:9" ht="17.25">
      <c r="A1" s="72"/>
      <c r="B1" s="72"/>
      <c r="C1" s="72"/>
      <c r="D1" s="72"/>
      <c r="E1" s="72"/>
      <c r="G1" s="30" t="s">
        <v>500</v>
      </c>
      <c r="H1" s="5" t="s">
        <v>501</v>
      </c>
      <c r="I1" s="5" t="s">
        <v>502</v>
      </c>
    </row>
    <row r="2" spans="1:9">
      <c r="A2" s="117" t="s">
        <v>17</v>
      </c>
      <c r="B2" s="116"/>
      <c r="C2" s="116"/>
      <c r="D2" s="116"/>
      <c r="E2" s="116"/>
      <c r="H2" s="5" t="s">
        <v>503</v>
      </c>
      <c r="I2" s="5" t="s">
        <v>504</v>
      </c>
    </row>
    <row r="3" spans="1:9">
      <c r="A3" s="72"/>
      <c r="B3" s="72"/>
      <c r="C3" s="72"/>
      <c r="D3" s="72"/>
      <c r="E3" s="72"/>
    </row>
    <row r="4" spans="1:9" ht="17.25">
      <c r="A4" s="30" t="s">
        <v>440</v>
      </c>
      <c r="B4" s="30"/>
      <c r="C4" s="30"/>
      <c r="D4" s="30"/>
      <c r="E4" s="30"/>
    </row>
    <row r="5" spans="1:9">
      <c r="A5" s="31" t="s">
        <v>441</v>
      </c>
      <c r="B5" s="31" t="s">
        <v>442</v>
      </c>
      <c r="C5" s="31" t="s">
        <v>52</v>
      </c>
      <c r="D5" s="31" t="s">
        <v>443</v>
      </c>
      <c r="E5" s="31" t="s">
        <v>324</v>
      </c>
    </row>
    <row r="6" spans="1:9">
      <c r="A6" s="2" t="s">
        <v>107</v>
      </c>
      <c r="B6" s="15" t="s">
        <v>115</v>
      </c>
      <c r="C6" s="2" t="s">
        <v>116</v>
      </c>
      <c r="D6" s="18">
        <v>0.19</v>
      </c>
      <c r="E6" s="2" t="s">
        <v>171</v>
      </c>
    </row>
    <row r="7" spans="1:9">
      <c r="A7" s="2" t="s">
        <v>107</v>
      </c>
      <c r="B7" s="15" t="s">
        <v>118</v>
      </c>
      <c r="C7" s="2" t="s">
        <v>119</v>
      </c>
      <c r="D7" s="19">
        <v>200000</v>
      </c>
      <c r="E7" s="2" t="s">
        <v>296</v>
      </c>
    </row>
    <row r="8" spans="1:9">
      <c r="A8" s="2" t="s">
        <v>107</v>
      </c>
      <c r="B8" s="15" t="s">
        <v>120</v>
      </c>
      <c r="C8" s="2" t="s">
        <v>121</v>
      </c>
      <c r="D8" s="18">
        <v>0.25800000000000001</v>
      </c>
      <c r="E8" s="2" t="s">
        <v>171</v>
      </c>
    </row>
    <row r="9" spans="1:9">
      <c r="A9" s="2" t="s">
        <v>107</v>
      </c>
      <c r="B9" s="15" t="s">
        <v>122</v>
      </c>
      <c r="C9" s="2" t="s">
        <v>123</v>
      </c>
      <c r="D9" s="18">
        <v>0.36969999999999997</v>
      </c>
      <c r="E9" s="2" t="s">
        <v>171</v>
      </c>
    </row>
    <row r="10" spans="1:9">
      <c r="A10" s="2" t="s">
        <v>107</v>
      </c>
      <c r="B10" s="15" t="s">
        <v>124</v>
      </c>
      <c r="C10" s="2" t="s">
        <v>125</v>
      </c>
      <c r="D10" s="19">
        <v>75518</v>
      </c>
      <c r="E10" s="2" t="s">
        <v>296</v>
      </c>
    </row>
    <row r="11" spans="1:9">
      <c r="A11" s="2" t="s">
        <v>107</v>
      </c>
      <c r="B11" s="15" t="s">
        <v>126</v>
      </c>
      <c r="C11" s="2" t="s">
        <v>127</v>
      </c>
      <c r="D11" s="18">
        <v>0.495</v>
      </c>
      <c r="E11" s="2" t="s">
        <v>171</v>
      </c>
    </row>
    <row r="12" spans="1:9" ht="15.75" customHeight="1">
      <c r="A12" s="2" t="s">
        <v>128</v>
      </c>
      <c r="B12" s="20" t="s">
        <v>133</v>
      </c>
      <c r="C12" s="17" t="s">
        <v>134</v>
      </c>
      <c r="D12" s="21">
        <v>0.36</v>
      </c>
      <c r="E12" s="2" t="s">
        <v>171</v>
      </c>
    </row>
    <row r="13" spans="1:9">
      <c r="A13" s="2" t="s">
        <v>55</v>
      </c>
      <c r="B13" s="15" t="s">
        <v>14</v>
      </c>
      <c r="C13" s="2" t="s">
        <v>445</v>
      </c>
      <c r="D13" s="5" t="s">
        <v>446</v>
      </c>
      <c r="E13" s="2" t="s">
        <v>296</v>
      </c>
    </row>
    <row r="18" spans="1:5" ht="17.25">
      <c r="A18" s="30" t="s">
        <v>447</v>
      </c>
      <c r="B18" s="30"/>
      <c r="C18" s="30"/>
      <c r="D18" s="30"/>
      <c r="E18" s="30"/>
    </row>
    <row r="19" spans="1:5">
      <c r="A19" s="31" t="s">
        <v>448</v>
      </c>
      <c r="B19" s="31" t="s">
        <v>449</v>
      </c>
      <c r="C19" s="31" t="s">
        <v>52</v>
      </c>
      <c r="D19" s="31" t="s">
        <v>450</v>
      </c>
      <c r="E19" s="31" t="s">
        <v>324</v>
      </c>
    </row>
    <row r="20" spans="1:5">
      <c r="A20" s="2" t="s">
        <v>107</v>
      </c>
      <c r="B20" s="15" t="s">
        <v>113</v>
      </c>
      <c r="C20" s="2" t="s">
        <v>114</v>
      </c>
      <c r="D20" s="2" t="s">
        <v>130</v>
      </c>
      <c r="E20" s="3" t="s">
        <v>296</v>
      </c>
    </row>
    <row r="21" spans="1:5">
      <c r="A21" s="2" t="s">
        <v>107</v>
      </c>
      <c r="B21" s="15" t="s">
        <v>505</v>
      </c>
      <c r="C21" s="2" t="s">
        <v>506</v>
      </c>
      <c r="D21" s="2" t="s">
        <v>130</v>
      </c>
      <c r="E21" s="3" t="s">
        <v>296</v>
      </c>
    </row>
    <row r="22" spans="1:5">
      <c r="A22" s="2" t="s">
        <v>107</v>
      </c>
      <c r="B22" s="15" t="s">
        <v>108</v>
      </c>
      <c r="C22" s="17" t="s">
        <v>109</v>
      </c>
      <c r="D22" s="2" t="s">
        <v>58</v>
      </c>
      <c r="E22" s="3" t="s">
        <v>15</v>
      </c>
    </row>
    <row r="23" spans="1:5" ht="15.75" customHeight="1">
      <c r="A23" s="2" t="s">
        <v>128</v>
      </c>
      <c r="B23" s="20" t="s">
        <v>507</v>
      </c>
      <c r="C23" s="17" t="s">
        <v>132</v>
      </c>
      <c r="D23" s="2" t="s">
        <v>456</v>
      </c>
      <c r="E23" s="3" t="s">
        <v>15</v>
      </c>
    </row>
    <row r="24" spans="1:5" ht="15.75" customHeight="1">
      <c r="A24" s="2" t="s">
        <v>128</v>
      </c>
      <c r="B24" s="20" t="s">
        <v>508</v>
      </c>
      <c r="C24" s="17" t="s">
        <v>129</v>
      </c>
      <c r="D24" s="34" t="s">
        <v>130</v>
      </c>
      <c r="E24" s="2" t="s">
        <v>296</v>
      </c>
    </row>
    <row r="25" spans="1:5" ht="15.75" customHeight="1">
      <c r="A25" s="5" t="s">
        <v>128</v>
      </c>
      <c r="B25" s="20" t="s">
        <v>137</v>
      </c>
      <c r="C25" s="17" t="s">
        <v>138</v>
      </c>
      <c r="D25" s="14" t="s">
        <v>130</v>
      </c>
      <c r="E25" s="2" t="s">
        <v>296</v>
      </c>
    </row>
    <row r="26" spans="1:5" ht="15.75" customHeight="1">
      <c r="A26" s="2" t="s">
        <v>128</v>
      </c>
      <c r="B26" s="20" t="s">
        <v>135</v>
      </c>
      <c r="C26" s="17" t="s">
        <v>136</v>
      </c>
      <c r="D26" s="14" t="s">
        <v>130</v>
      </c>
      <c r="E26" s="2" t="s">
        <v>296</v>
      </c>
    </row>
    <row r="27" spans="1:5" ht="15.75" customHeight="1">
      <c r="A27" s="2" t="s">
        <v>99</v>
      </c>
      <c r="B27" s="15" t="s">
        <v>100</v>
      </c>
      <c r="C27" s="2" t="s">
        <v>101</v>
      </c>
      <c r="D27" s="2" t="s">
        <v>456</v>
      </c>
      <c r="E27" s="3" t="s">
        <v>15</v>
      </c>
    </row>
    <row r="28" spans="1:5" ht="15.75" customHeight="1">
      <c r="E28" s="10"/>
    </row>
    <row r="29" spans="1:5" ht="15.75" customHeight="1"/>
    <row r="30" spans="1:5" ht="15.75" customHeight="1"/>
    <row r="31" spans="1:5" ht="15.75" customHeight="1">
      <c r="A31" s="30" t="s">
        <v>451</v>
      </c>
      <c r="B31" s="30"/>
      <c r="C31" s="30"/>
      <c r="D31" s="30"/>
      <c r="E31" s="30"/>
    </row>
    <row r="32" spans="1:5" ht="15.75" customHeight="1"/>
    <row r="33" spans="1:5" ht="15.75" customHeight="1">
      <c r="A33" s="15" t="s">
        <v>509</v>
      </c>
    </row>
    <row r="34" spans="1:5" ht="15.75" customHeight="1"/>
    <row r="35" spans="1:5" ht="15.75" customHeight="1">
      <c r="A35" s="33"/>
      <c r="B35" s="33"/>
      <c r="C35" s="33"/>
      <c r="D35" s="33"/>
      <c r="E35" s="33"/>
    </row>
    <row r="36" spans="1:5" ht="15.75" customHeight="1">
      <c r="A36" s="15" t="s">
        <v>510</v>
      </c>
      <c r="B36" s="2" t="s">
        <v>511</v>
      </c>
    </row>
    <row r="37" spans="1:5" ht="15.75" customHeight="1">
      <c r="B37" s="2" t="s">
        <v>462</v>
      </c>
    </row>
    <row r="38" spans="1:5" ht="15.75" customHeight="1">
      <c r="B38" s="2" t="s">
        <v>463</v>
      </c>
      <c r="C38" s="20" t="s">
        <v>512</v>
      </c>
    </row>
    <row r="39" spans="1:5" ht="15.75" customHeight="1"/>
    <row r="40" spans="1:5" ht="15.75" customHeight="1">
      <c r="C40" s="2" t="s">
        <v>513</v>
      </c>
    </row>
    <row r="41" spans="1:5" ht="15.75" customHeight="1">
      <c r="C41" s="2" t="s">
        <v>463</v>
      </c>
      <c r="D41" s="2" t="s">
        <v>514</v>
      </c>
    </row>
    <row r="42" spans="1:5" ht="15.75" customHeight="1">
      <c r="D42" s="2" t="s">
        <v>463</v>
      </c>
      <c r="E42" s="13" t="s">
        <v>515</v>
      </c>
    </row>
    <row r="43" spans="1:5" ht="15.75" customHeight="1">
      <c r="D43" s="5" t="s">
        <v>470</v>
      </c>
    </row>
    <row r="44" spans="1:5" ht="15.75" customHeight="1">
      <c r="D44" s="13" t="s">
        <v>516</v>
      </c>
    </row>
    <row r="45" spans="1:5" ht="15.75" customHeight="1">
      <c r="C45" s="5" t="s">
        <v>470</v>
      </c>
    </row>
    <row r="46" spans="1:5" ht="15.75" customHeight="1">
      <c r="C46" s="5" t="s">
        <v>517</v>
      </c>
    </row>
    <row r="47" spans="1:5" ht="15.75" customHeight="1">
      <c r="C47" s="2" t="s">
        <v>463</v>
      </c>
      <c r="D47" s="2" t="s">
        <v>518</v>
      </c>
    </row>
    <row r="48" spans="1:5" ht="15.75" customHeight="1">
      <c r="D48" s="105" t="s">
        <v>463</v>
      </c>
      <c r="E48" s="13" t="s">
        <v>519</v>
      </c>
    </row>
    <row r="49" spans="2:5" ht="15.75" customHeight="1">
      <c r="D49" s="5" t="s">
        <v>470</v>
      </c>
    </row>
    <row r="50" spans="2:5" ht="15.75" customHeight="1">
      <c r="D50" s="13" t="s">
        <v>520</v>
      </c>
    </row>
    <row r="51" spans="2:5" ht="15.75" customHeight="1"/>
    <row r="52" spans="2:5" ht="15.75" customHeight="1">
      <c r="B52" s="20"/>
      <c r="C52" s="13" t="s">
        <v>521</v>
      </c>
    </row>
    <row r="53" spans="2:5" ht="15.75" customHeight="1"/>
    <row r="54" spans="2:5" ht="15.75" customHeight="1">
      <c r="C54" s="2" t="s">
        <v>513</v>
      </c>
    </row>
    <row r="55" spans="2:5" ht="15.75" customHeight="1">
      <c r="C55" s="2" t="s">
        <v>463</v>
      </c>
      <c r="D55" s="2" t="s">
        <v>522</v>
      </c>
    </row>
    <row r="56" spans="2:5" ht="15.75" customHeight="1">
      <c r="D56" s="2" t="s">
        <v>463</v>
      </c>
      <c r="E56" s="13" t="s">
        <v>523</v>
      </c>
    </row>
    <row r="57" spans="2:5" ht="15.75" customHeight="1">
      <c r="D57" s="5" t="s">
        <v>470</v>
      </c>
    </row>
    <row r="58" spans="2:5" ht="15.75" customHeight="1">
      <c r="D58" s="13" t="s">
        <v>524</v>
      </c>
    </row>
    <row r="59" spans="2:5" ht="15.75" customHeight="1">
      <c r="C59" s="5" t="s">
        <v>470</v>
      </c>
    </row>
    <row r="60" spans="2:5" ht="15.75" customHeight="1">
      <c r="C60" s="5" t="s">
        <v>525</v>
      </c>
    </row>
    <row r="61" spans="2:5" ht="15.75" customHeight="1">
      <c r="C61" s="2" t="s">
        <v>463</v>
      </c>
      <c r="D61" s="2" t="s">
        <v>526</v>
      </c>
    </row>
    <row r="62" spans="2:5" ht="15.75" customHeight="1">
      <c r="D62" s="2" t="s">
        <v>463</v>
      </c>
      <c r="E62" s="13" t="s">
        <v>527</v>
      </c>
    </row>
    <row r="63" spans="2:5" ht="15.75" customHeight="1">
      <c r="D63" s="5" t="s">
        <v>470</v>
      </c>
    </row>
    <row r="64" spans="2:5" ht="15.75" customHeight="1">
      <c r="D64" s="13" t="s">
        <v>528</v>
      </c>
    </row>
    <row r="65" spans="3:3" ht="15.75" customHeight="1"/>
    <row r="66" spans="3:3" ht="15.75" customHeight="1">
      <c r="C66" s="5" t="s">
        <v>529</v>
      </c>
    </row>
    <row r="67" spans="3:3" ht="15.75" customHeight="1"/>
    <row r="68" spans="3:3" ht="15.75" customHeight="1"/>
    <row r="69" spans="3:3" ht="15.75" customHeight="1"/>
    <row r="70" spans="3:3" ht="15.75" customHeight="1"/>
    <row r="71" spans="3:3" ht="15.75" customHeight="1"/>
    <row r="72" spans="3:3" ht="15.75" customHeight="1"/>
    <row r="73" spans="3:3" ht="15.75" customHeight="1"/>
    <row r="74" spans="3:3" ht="15.75" customHeight="1"/>
    <row r="75" spans="3:3" ht="15.75" customHeight="1"/>
    <row r="76" spans="3:3" ht="15.75" customHeight="1"/>
    <row r="77" spans="3:3" ht="15.75" customHeight="1"/>
    <row r="78" spans="3:3" ht="15.75" customHeight="1"/>
    <row r="79" spans="3:3" ht="15.75" customHeight="1"/>
    <row r="80" spans="3:3"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E2"/>
  </mergeCells>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BE9F7"/>
  </sheetPr>
  <dimension ref="A1:E968"/>
  <sheetViews>
    <sheetView workbookViewId="0"/>
  </sheetViews>
  <sheetFormatPr defaultColWidth="12.5703125" defaultRowHeight="15" customHeight="1"/>
  <cols>
    <col min="1" max="1" width="21" customWidth="1"/>
    <col min="2" max="2" width="40.7109375" customWidth="1"/>
    <col min="3" max="3" width="27.28515625" customWidth="1"/>
    <col min="4" max="4" width="46.7109375" customWidth="1"/>
    <col min="5" max="24" width="7.5703125" customWidth="1"/>
  </cols>
  <sheetData>
    <row r="1" spans="1:5">
      <c r="A1" s="72"/>
      <c r="B1" s="72"/>
      <c r="C1" s="72"/>
      <c r="D1" s="72"/>
      <c r="E1" s="72"/>
    </row>
    <row r="2" spans="1:5">
      <c r="A2" s="117" t="s">
        <v>18</v>
      </c>
      <c r="B2" s="116"/>
      <c r="C2" s="116"/>
      <c r="D2" s="116"/>
      <c r="E2" s="116"/>
    </row>
    <row r="3" spans="1:5">
      <c r="A3" s="72"/>
      <c r="B3" s="72"/>
      <c r="C3" s="72"/>
      <c r="D3" s="72"/>
      <c r="E3" s="72"/>
    </row>
    <row r="4" spans="1:5" ht="17.25">
      <c r="A4" s="30" t="s">
        <v>440</v>
      </c>
      <c r="B4" s="30"/>
      <c r="C4" s="30"/>
      <c r="D4" s="30"/>
      <c r="E4" s="30"/>
    </row>
    <row r="5" spans="1:5">
      <c r="A5" s="31" t="s">
        <v>441</v>
      </c>
      <c r="B5" s="31" t="s">
        <v>442</v>
      </c>
      <c r="C5" s="31" t="s">
        <v>52</v>
      </c>
      <c r="D5" s="31" t="s">
        <v>443</v>
      </c>
      <c r="E5" s="31" t="s">
        <v>324</v>
      </c>
    </row>
    <row r="6" spans="1:5">
      <c r="A6" s="5" t="s">
        <v>4</v>
      </c>
      <c r="B6" s="13" t="s">
        <v>444</v>
      </c>
      <c r="C6" s="2" t="s">
        <v>445</v>
      </c>
      <c r="D6" s="5" t="s">
        <v>446</v>
      </c>
      <c r="E6" s="2" t="s">
        <v>296</v>
      </c>
    </row>
    <row r="7" spans="1:5">
      <c r="A7" s="5" t="s">
        <v>18</v>
      </c>
      <c r="B7" s="13" t="s">
        <v>360</v>
      </c>
      <c r="C7" s="5" t="s">
        <v>361</v>
      </c>
      <c r="D7" s="5" t="s">
        <v>530</v>
      </c>
      <c r="E7" s="5" t="s">
        <v>171</v>
      </c>
    </row>
    <row r="8" spans="1:5">
      <c r="A8" s="5" t="s">
        <v>18</v>
      </c>
      <c r="B8" s="13" t="s">
        <v>531</v>
      </c>
      <c r="C8" s="5" t="s">
        <v>532</v>
      </c>
      <c r="D8" s="5" t="s">
        <v>130</v>
      </c>
      <c r="E8" s="5" t="s">
        <v>296</v>
      </c>
    </row>
    <row r="9" spans="1:5" ht="17.25">
      <c r="A9" s="35"/>
      <c r="B9" s="35"/>
      <c r="C9" s="35"/>
      <c r="D9" s="35"/>
      <c r="E9" s="35"/>
    </row>
    <row r="10" spans="1:5" ht="17.25">
      <c r="A10" s="30" t="s">
        <v>447</v>
      </c>
      <c r="B10" s="30"/>
      <c r="C10" s="30"/>
      <c r="D10" s="30"/>
      <c r="E10" s="30"/>
    </row>
    <row r="11" spans="1:5">
      <c r="A11" s="31" t="s">
        <v>448</v>
      </c>
      <c r="B11" s="31" t="s">
        <v>449</v>
      </c>
      <c r="C11" s="31" t="s">
        <v>52</v>
      </c>
      <c r="D11" s="31" t="s">
        <v>450</v>
      </c>
      <c r="E11" s="31" t="s">
        <v>324</v>
      </c>
    </row>
    <row r="12" spans="1:5">
      <c r="A12" s="2" t="s">
        <v>55</v>
      </c>
      <c r="B12" s="22" t="s">
        <v>68</v>
      </c>
      <c r="C12" s="2" t="s">
        <v>69</v>
      </c>
      <c r="D12" s="3" t="s">
        <v>58</v>
      </c>
      <c r="E12" s="5" t="s">
        <v>15</v>
      </c>
    </row>
    <row r="13" spans="1:5">
      <c r="A13" s="2" t="s">
        <v>55</v>
      </c>
      <c r="B13" s="22" t="s">
        <v>56</v>
      </c>
      <c r="C13" s="2" t="s">
        <v>57</v>
      </c>
      <c r="D13" s="2" t="s">
        <v>58</v>
      </c>
      <c r="E13" s="5" t="s">
        <v>15</v>
      </c>
    </row>
    <row r="15" spans="1:5" ht="17.25">
      <c r="A15" s="30" t="s">
        <v>451</v>
      </c>
      <c r="B15" s="30"/>
      <c r="C15" s="30"/>
      <c r="D15" s="30"/>
      <c r="E15" s="30"/>
    </row>
    <row r="17" spans="1:2" ht="15.75" customHeight="1">
      <c r="A17" s="13" t="s">
        <v>533</v>
      </c>
      <c r="B17" s="2" t="s">
        <v>534</v>
      </c>
    </row>
    <row r="18" spans="1:2" ht="15.75" customHeight="1">
      <c r="B18" s="2" t="s">
        <v>535</v>
      </c>
    </row>
    <row r="19" spans="1:2" ht="15.75" customHeight="1"/>
    <row r="20" spans="1:2" ht="15.75" customHeight="1">
      <c r="B20" s="2" t="s">
        <v>536</v>
      </c>
    </row>
    <row r="21" spans="1:2" ht="15.75" customHeight="1"/>
    <row r="22" spans="1:2" ht="15.75" customHeight="1"/>
    <row r="23" spans="1:2" ht="15.75" customHeight="1"/>
    <row r="24" spans="1:2" ht="15.75" customHeight="1"/>
    <row r="25" spans="1:2" ht="15.75" customHeight="1"/>
    <row r="26" spans="1:2" ht="15.75" customHeight="1"/>
    <row r="27" spans="1:2" ht="15.75" customHeight="1"/>
    <row r="28" spans="1:2" ht="15.75" customHeight="1"/>
    <row r="29" spans="1:2" ht="15.75" customHeight="1"/>
    <row r="30" spans="1:2" ht="15.75" customHeight="1"/>
    <row r="31" spans="1:2" ht="15.75" customHeight="1"/>
    <row r="32"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sheetData>
  <mergeCells count="1">
    <mergeCell ref="A2:E2"/>
  </mergeCells>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D9F2D0"/>
  </sheetPr>
  <dimension ref="A1:G998"/>
  <sheetViews>
    <sheetView workbookViewId="0">
      <selection activeCell="B7" sqref="B7"/>
    </sheetView>
  </sheetViews>
  <sheetFormatPr defaultColWidth="12.5703125" defaultRowHeight="15" customHeight="1"/>
  <cols>
    <col min="1" max="1" width="12.7109375" customWidth="1"/>
    <col min="2" max="2" width="23.7109375" customWidth="1"/>
    <col min="3" max="3" width="20" customWidth="1"/>
    <col min="4" max="4" width="13.5703125" customWidth="1"/>
    <col min="5" max="26" width="7.5703125" customWidth="1"/>
  </cols>
  <sheetData>
    <row r="1" spans="1:7">
      <c r="A1" s="73"/>
      <c r="B1" s="73"/>
      <c r="C1" s="73"/>
      <c r="D1" s="73"/>
      <c r="E1" s="73"/>
    </row>
    <row r="2" spans="1:7">
      <c r="A2" s="118" t="s">
        <v>6</v>
      </c>
      <c r="B2" s="116"/>
      <c r="C2" s="116"/>
      <c r="D2" s="116"/>
      <c r="E2" s="116"/>
    </row>
    <row r="3" spans="1:7">
      <c r="A3" s="73"/>
      <c r="B3" s="73"/>
      <c r="C3" s="73"/>
      <c r="D3" s="73"/>
      <c r="E3" s="73"/>
    </row>
    <row r="4" spans="1:7" ht="17.25">
      <c r="A4" s="30" t="s">
        <v>440</v>
      </c>
      <c r="B4" s="30"/>
      <c r="C4" s="30"/>
      <c r="D4" s="30"/>
      <c r="E4" s="30"/>
      <c r="F4" s="30"/>
      <c r="G4" s="30"/>
    </row>
    <row r="5" spans="1:7">
      <c r="A5" s="31" t="s">
        <v>441</v>
      </c>
      <c r="B5" s="31" t="s">
        <v>442</v>
      </c>
      <c r="C5" s="31" t="s">
        <v>52</v>
      </c>
      <c r="D5" s="31" t="s">
        <v>443</v>
      </c>
      <c r="E5" s="31" t="s">
        <v>324</v>
      </c>
      <c r="F5" s="12" t="s">
        <v>53</v>
      </c>
      <c r="G5" s="12" t="s">
        <v>54</v>
      </c>
    </row>
    <row r="6" spans="1:7">
      <c r="A6" s="2" t="s">
        <v>6</v>
      </c>
      <c r="B6" s="13" t="s">
        <v>144</v>
      </c>
      <c r="C6" s="10" t="s">
        <v>145</v>
      </c>
      <c r="D6" s="16">
        <v>7</v>
      </c>
      <c r="E6" s="10" t="s">
        <v>146</v>
      </c>
    </row>
    <row r="7" spans="1:7">
      <c r="A7" s="2" t="s">
        <v>6</v>
      </c>
      <c r="B7" s="13" t="s">
        <v>147</v>
      </c>
      <c r="C7" s="10" t="s">
        <v>148</v>
      </c>
      <c r="D7" s="16">
        <v>7</v>
      </c>
      <c r="E7" s="10" t="s">
        <v>146</v>
      </c>
    </row>
    <row r="8" spans="1:7">
      <c r="A8" s="2" t="s">
        <v>6</v>
      </c>
      <c r="B8" s="13" t="s">
        <v>149</v>
      </c>
      <c r="C8" s="10" t="s">
        <v>150</v>
      </c>
      <c r="D8" s="16">
        <v>7</v>
      </c>
      <c r="E8" s="10" t="s">
        <v>146</v>
      </c>
    </row>
    <row r="9" spans="1:7">
      <c r="A9" s="2" t="s">
        <v>6</v>
      </c>
      <c r="B9" s="13" t="s">
        <v>151</v>
      </c>
      <c r="C9" s="10" t="s">
        <v>152</v>
      </c>
      <c r="D9" s="16">
        <v>7</v>
      </c>
      <c r="E9" s="10" t="s">
        <v>146</v>
      </c>
    </row>
    <row r="10" spans="1:7">
      <c r="A10" s="17"/>
      <c r="B10" s="17"/>
      <c r="C10" s="17"/>
    </row>
    <row r="11" spans="1:7" ht="17.25">
      <c r="A11" s="30" t="s">
        <v>447</v>
      </c>
      <c r="B11" s="30"/>
      <c r="C11" s="30"/>
      <c r="D11" s="30"/>
      <c r="E11" s="30"/>
      <c r="F11" s="30"/>
      <c r="G11" s="30"/>
    </row>
    <row r="12" spans="1:7">
      <c r="A12" s="31" t="s">
        <v>448</v>
      </c>
      <c r="B12" s="31" t="s">
        <v>449</v>
      </c>
      <c r="C12" s="31" t="s">
        <v>52</v>
      </c>
      <c r="D12" s="31" t="s">
        <v>450</v>
      </c>
      <c r="E12" s="31" t="s">
        <v>324</v>
      </c>
      <c r="F12" s="12" t="s">
        <v>53</v>
      </c>
      <c r="G12" s="12" t="s">
        <v>54</v>
      </c>
    </row>
    <row r="13" spans="1:7">
      <c r="A13" s="2" t="s">
        <v>55</v>
      </c>
      <c r="B13" s="22" t="s">
        <v>68</v>
      </c>
      <c r="C13" s="2" t="s">
        <v>69</v>
      </c>
      <c r="D13" s="3" t="s">
        <v>58</v>
      </c>
      <c r="E13" s="2" t="s">
        <v>15</v>
      </c>
    </row>
    <row r="15" spans="1:7" ht="17.25">
      <c r="A15" s="30" t="s">
        <v>451</v>
      </c>
      <c r="B15" s="30"/>
      <c r="C15" s="30"/>
      <c r="D15" s="30"/>
      <c r="E15" s="30"/>
      <c r="F15" s="30"/>
      <c r="G15" s="30"/>
    </row>
    <row r="17" spans="1:3">
      <c r="A17" s="13" t="s">
        <v>537</v>
      </c>
      <c r="B17" s="2" t="s">
        <v>538</v>
      </c>
    </row>
    <row r="18" spans="1:3">
      <c r="B18" s="5" t="s">
        <v>463</v>
      </c>
      <c r="C18" s="5" t="s">
        <v>539</v>
      </c>
    </row>
    <row r="19" spans="1:3" ht="15.75" customHeight="1">
      <c r="B19" s="5" t="s">
        <v>470</v>
      </c>
    </row>
    <row r="20" spans="1:3" ht="15.75" customHeight="1">
      <c r="B20" s="2" t="s">
        <v>540</v>
      </c>
    </row>
    <row r="21" spans="1:3" ht="15.75" customHeight="1">
      <c r="B21" s="5" t="s">
        <v>463</v>
      </c>
      <c r="C21" s="5" t="s">
        <v>541</v>
      </c>
    </row>
    <row r="22" spans="1:3" ht="15.75" customHeight="1">
      <c r="B22" s="5" t="s">
        <v>470</v>
      </c>
    </row>
    <row r="23" spans="1:3" ht="15.75" customHeight="1">
      <c r="B23" s="2" t="s">
        <v>542</v>
      </c>
    </row>
    <row r="24" spans="1:3" ht="15.75" customHeight="1">
      <c r="B24" s="5" t="s">
        <v>463</v>
      </c>
      <c r="C24" s="5" t="s">
        <v>543</v>
      </c>
    </row>
    <row r="25" spans="1:3" ht="15.75" customHeight="1">
      <c r="B25" s="5" t="s">
        <v>470</v>
      </c>
    </row>
    <row r="26" spans="1:3" ht="15.75" customHeight="1">
      <c r="B26" s="5" t="s">
        <v>544</v>
      </c>
    </row>
    <row r="27" spans="1:3" ht="15.75" customHeight="1">
      <c r="B27" s="5" t="s">
        <v>463</v>
      </c>
      <c r="C27" s="5" t="s">
        <v>545</v>
      </c>
    </row>
    <row r="28" spans="1:3" ht="15.75" customHeight="1">
      <c r="B28" s="5"/>
    </row>
    <row r="29" spans="1:3" ht="15.75" customHeight="1"/>
    <row r="30" spans="1:3" ht="15.75" customHeight="1"/>
    <row r="31" spans="1:3" ht="15.75" customHeight="1"/>
    <row r="32" spans="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A2:E2"/>
  </mergeCells>
  <pageMargins left="0.7" right="0.7" top="0.75" bottom="0.75" header="0" footer="0"/>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AE2D5"/>
  </sheetPr>
  <dimension ref="A1:O1110"/>
  <sheetViews>
    <sheetView topLeftCell="A90" workbookViewId="0">
      <selection activeCell="D150" sqref="D150"/>
    </sheetView>
  </sheetViews>
  <sheetFormatPr defaultColWidth="12.5703125" defaultRowHeight="15" customHeight="1"/>
  <cols>
    <col min="1" max="1" width="23" customWidth="1"/>
    <col min="2" max="2" width="20" customWidth="1"/>
    <col min="3" max="3" width="26.28515625" customWidth="1"/>
    <col min="4" max="4" width="11" customWidth="1"/>
    <col min="5" max="5" width="7.7109375" customWidth="1"/>
    <col min="6" max="26" width="7.5703125" customWidth="1"/>
  </cols>
  <sheetData>
    <row r="1" spans="1:8" ht="17.25">
      <c r="A1" s="75"/>
      <c r="B1" s="75"/>
      <c r="C1" s="75"/>
      <c r="D1" s="75"/>
      <c r="E1" s="75"/>
      <c r="G1" s="30" t="s">
        <v>500</v>
      </c>
      <c r="H1" s="36" t="s">
        <v>546</v>
      </c>
    </row>
    <row r="2" spans="1:8">
      <c r="A2" s="119" t="s">
        <v>547</v>
      </c>
      <c r="B2" s="116"/>
      <c r="C2" s="116"/>
      <c r="D2" s="116"/>
      <c r="E2" s="116"/>
      <c r="H2" s="5" t="s">
        <v>548</v>
      </c>
    </row>
    <row r="3" spans="1:8">
      <c r="A3" s="75"/>
      <c r="B3" s="75"/>
      <c r="C3" s="75"/>
      <c r="D3" s="75"/>
      <c r="E3" s="75"/>
      <c r="H3" s="5" t="s">
        <v>549</v>
      </c>
    </row>
    <row r="4" spans="1:8" ht="17.25">
      <c r="A4" s="30" t="s">
        <v>440</v>
      </c>
      <c r="B4" s="30"/>
      <c r="C4" s="30"/>
      <c r="D4" s="30"/>
      <c r="E4" s="30"/>
      <c r="H4" s="5" t="s">
        <v>550</v>
      </c>
    </row>
    <row r="5" spans="1:8">
      <c r="A5" s="31" t="s">
        <v>441</v>
      </c>
      <c r="B5" s="31" t="s">
        <v>442</v>
      </c>
      <c r="C5" s="31" t="s">
        <v>52</v>
      </c>
      <c r="D5" s="31" t="s">
        <v>443</v>
      </c>
      <c r="E5" s="31" t="s">
        <v>324</v>
      </c>
      <c r="H5" s="5" t="s">
        <v>551</v>
      </c>
    </row>
    <row r="6" spans="1:8">
      <c r="A6" s="2" t="s">
        <v>159</v>
      </c>
      <c r="B6" s="22" t="s">
        <v>82</v>
      </c>
      <c r="C6" s="2" t="s">
        <v>160</v>
      </c>
      <c r="D6" s="2" t="s">
        <v>161</v>
      </c>
      <c r="E6" s="2" t="s">
        <v>162</v>
      </c>
      <c r="H6" s="5" t="s">
        <v>552</v>
      </c>
    </row>
    <row r="7" spans="1:8">
      <c r="A7" s="2" t="s">
        <v>159</v>
      </c>
      <c r="B7" s="13" t="s">
        <v>163</v>
      </c>
      <c r="C7" s="5" t="s">
        <v>164</v>
      </c>
      <c r="D7" s="2" t="s">
        <v>165</v>
      </c>
      <c r="E7" s="2" t="s">
        <v>15</v>
      </c>
      <c r="F7" s="23"/>
      <c r="H7" s="5" t="s">
        <v>553</v>
      </c>
    </row>
    <row r="8" spans="1:8">
      <c r="A8" s="2" t="s">
        <v>159</v>
      </c>
      <c r="B8" s="13" t="s">
        <v>167</v>
      </c>
      <c r="C8" s="5" t="s">
        <v>168</v>
      </c>
      <c r="D8" s="2" t="s">
        <v>165</v>
      </c>
      <c r="E8" s="2" t="s">
        <v>15</v>
      </c>
    </row>
    <row r="9" spans="1:8">
      <c r="A9" s="2" t="s">
        <v>159</v>
      </c>
      <c r="B9" s="13" t="s">
        <v>169</v>
      </c>
      <c r="C9" s="5" t="s">
        <v>170</v>
      </c>
      <c r="D9" s="2" t="s">
        <v>165</v>
      </c>
      <c r="E9" s="2" t="s">
        <v>15</v>
      </c>
    </row>
    <row r="10" spans="1:8">
      <c r="A10" s="2" t="s">
        <v>159</v>
      </c>
      <c r="B10" s="13" t="s">
        <v>172</v>
      </c>
      <c r="C10" s="5" t="s">
        <v>173</v>
      </c>
      <c r="D10" s="5" t="s">
        <v>174</v>
      </c>
      <c r="E10" s="5" t="s">
        <v>15</v>
      </c>
    </row>
    <row r="11" spans="1:8">
      <c r="A11" s="2" t="s">
        <v>159</v>
      </c>
      <c r="B11" s="13" t="s">
        <v>175</v>
      </c>
      <c r="C11" s="5" t="s">
        <v>176</v>
      </c>
      <c r="D11" s="5" t="s">
        <v>177</v>
      </c>
      <c r="E11" s="5" t="s">
        <v>15</v>
      </c>
    </row>
    <row r="12" spans="1:8">
      <c r="A12" s="2" t="s">
        <v>159</v>
      </c>
      <c r="B12" s="13" t="s">
        <v>178</v>
      </c>
      <c r="C12" s="5" t="s">
        <v>179</v>
      </c>
      <c r="D12" s="5" t="s">
        <v>180</v>
      </c>
      <c r="E12" s="5" t="s">
        <v>15</v>
      </c>
    </row>
    <row r="13" spans="1:8">
      <c r="A13" s="2" t="s">
        <v>159</v>
      </c>
      <c r="B13" s="13" t="s">
        <v>181</v>
      </c>
      <c r="C13" s="5" t="s">
        <v>182</v>
      </c>
      <c r="D13" s="5" t="s">
        <v>183</v>
      </c>
      <c r="E13" s="5" t="s">
        <v>15</v>
      </c>
    </row>
    <row r="14" spans="1:8">
      <c r="A14" s="2" t="s">
        <v>159</v>
      </c>
      <c r="B14" s="13" t="s">
        <v>184</v>
      </c>
      <c r="C14" s="5" t="s">
        <v>185</v>
      </c>
      <c r="D14" s="24">
        <v>0.05</v>
      </c>
      <c r="E14" s="5" t="s">
        <v>171</v>
      </c>
    </row>
    <row r="15" spans="1:8">
      <c r="A15" s="2" t="s">
        <v>159</v>
      </c>
      <c r="B15" s="13" t="s">
        <v>186</v>
      </c>
      <c r="C15" s="5" t="s">
        <v>187</v>
      </c>
      <c r="D15" s="5" t="s">
        <v>188</v>
      </c>
      <c r="E15" s="5" t="s">
        <v>15</v>
      </c>
    </row>
    <row r="16" spans="1:8">
      <c r="A16" s="2" t="s">
        <v>159</v>
      </c>
      <c r="B16" s="13" t="s">
        <v>189</v>
      </c>
      <c r="C16" s="5" t="s">
        <v>190</v>
      </c>
      <c r="D16" s="5" t="s">
        <v>188</v>
      </c>
      <c r="E16" s="5" t="s">
        <v>15</v>
      </c>
    </row>
    <row r="17" spans="1:5">
      <c r="A17" s="2" t="s">
        <v>159</v>
      </c>
      <c r="B17" s="13" t="s">
        <v>191</v>
      </c>
      <c r="C17" s="5" t="s">
        <v>192</v>
      </c>
      <c r="D17" s="5" t="s">
        <v>188</v>
      </c>
      <c r="E17" s="5" t="s">
        <v>15</v>
      </c>
    </row>
    <row r="18" spans="1:5">
      <c r="A18" s="2" t="s">
        <v>159</v>
      </c>
      <c r="B18" s="13" t="s">
        <v>193</v>
      </c>
      <c r="C18" s="5" t="s">
        <v>194</v>
      </c>
      <c r="D18" s="5" t="s">
        <v>195</v>
      </c>
      <c r="E18" s="5" t="s">
        <v>15</v>
      </c>
    </row>
    <row r="19" spans="1:5" ht="15.75" customHeight="1">
      <c r="A19" s="5" t="s">
        <v>159</v>
      </c>
      <c r="B19" s="13" t="s">
        <v>196</v>
      </c>
      <c r="C19" s="5" t="s">
        <v>197</v>
      </c>
      <c r="D19" s="5">
        <v>0.12</v>
      </c>
      <c r="E19" s="5" t="s">
        <v>296</v>
      </c>
    </row>
    <row r="20" spans="1:5">
      <c r="A20" s="5" t="s">
        <v>159</v>
      </c>
      <c r="B20" s="13" t="s">
        <v>198</v>
      </c>
      <c r="C20" s="5" t="s">
        <v>197</v>
      </c>
      <c r="D20" s="5">
        <v>0</v>
      </c>
      <c r="E20" s="5" t="s">
        <v>296</v>
      </c>
    </row>
    <row r="21" spans="1:5">
      <c r="A21" s="5" t="s">
        <v>159</v>
      </c>
      <c r="B21" s="13" t="s">
        <v>199</v>
      </c>
      <c r="C21" s="5" t="s">
        <v>197</v>
      </c>
      <c r="D21" s="5">
        <v>0</v>
      </c>
      <c r="E21" s="5" t="s">
        <v>296</v>
      </c>
    </row>
    <row r="22" spans="1:5">
      <c r="A22" s="5" t="s">
        <v>159</v>
      </c>
      <c r="B22" s="13" t="s">
        <v>200</v>
      </c>
      <c r="C22" s="5" t="s">
        <v>201</v>
      </c>
      <c r="D22" s="5">
        <v>0</v>
      </c>
      <c r="E22" s="5" t="s">
        <v>296</v>
      </c>
    </row>
    <row r="23" spans="1:5">
      <c r="A23" s="5" t="s">
        <v>159</v>
      </c>
      <c r="B23" s="22" t="s">
        <v>202</v>
      </c>
      <c r="C23" s="5" t="s">
        <v>203</v>
      </c>
      <c r="D23" s="5">
        <v>1.7</v>
      </c>
      <c r="E23" s="5" t="s">
        <v>296</v>
      </c>
    </row>
    <row r="24" spans="1:5">
      <c r="A24" s="5" t="s">
        <v>159</v>
      </c>
      <c r="B24" s="22" t="s">
        <v>204</v>
      </c>
      <c r="C24" s="5" t="s">
        <v>205</v>
      </c>
      <c r="D24" s="5">
        <v>1.7</v>
      </c>
      <c r="E24" s="5" t="s">
        <v>296</v>
      </c>
    </row>
    <row r="25" spans="1:5">
      <c r="A25" s="5" t="s">
        <v>159</v>
      </c>
      <c r="B25" s="22" t="s">
        <v>206</v>
      </c>
      <c r="C25" s="5" t="s">
        <v>207</v>
      </c>
      <c r="D25" s="5">
        <v>1.35</v>
      </c>
      <c r="E25" s="5" t="s">
        <v>296</v>
      </c>
    </row>
    <row r="26" spans="1:5">
      <c r="A26" s="5" t="s">
        <v>159</v>
      </c>
      <c r="B26" s="22" t="s">
        <v>208</v>
      </c>
      <c r="C26" s="5" t="s">
        <v>209</v>
      </c>
      <c r="D26" s="5">
        <v>1.06</v>
      </c>
      <c r="E26" s="5" t="s">
        <v>296</v>
      </c>
    </row>
    <row r="27" spans="1:5">
      <c r="A27" s="5" t="s">
        <v>159</v>
      </c>
      <c r="B27" s="22" t="s">
        <v>210</v>
      </c>
      <c r="C27" s="5" t="s">
        <v>211</v>
      </c>
      <c r="D27" s="5">
        <v>1.06</v>
      </c>
      <c r="E27" s="5" t="s">
        <v>296</v>
      </c>
    </row>
    <row r="28" spans="1:5">
      <c r="A28" s="5" t="s">
        <v>159</v>
      </c>
      <c r="B28" s="22" t="s">
        <v>212</v>
      </c>
      <c r="C28" s="5" t="s">
        <v>213</v>
      </c>
      <c r="D28" s="5">
        <v>0.76</v>
      </c>
      <c r="E28" s="5" t="s">
        <v>296</v>
      </c>
    </row>
    <row r="29" spans="1:5">
      <c r="A29" s="5" t="s">
        <v>159</v>
      </c>
      <c r="B29" s="22" t="s">
        <v>214</v>
      </c>
      <c r="C29" s="5" t="s">
        <v>215</v>
      </c>
      <c r="D29" s="5">
        <v>1.5</v>
      </c>
      <c r="E29" s="5" t="s">
        <v>296</v>
      </c>
    </row>
    <row r="30" spans="1:5">
      <c r="A30" s="5" t="s">
        <v>159</v>
      </c>
      <c r="B30" s="22" t="s">
        <v>216</v>
      </c>
      <c r="C30" s="5" t="s">
        <v>217</v>
      </c>
      <c r="D30" s="5">
        <v>1.5</v>
      </c>
      <c r="E30" s="5" t="s">
        <v>296</v>
      </c>
    </row>
    <row r="31" spans="1:5">
      <c r="A31" s="5" t="s">
        <v>159</v>
      </c>
      <c r="B31" s="22" t="s">
        <v>218</v>
      </c>
      <c r="C31" s="5" t="s">
        <v>219</v>
      </c>
      <c r="D31" s="5">
        <v>1.5</v>
      </c>
      <c r="E31" s="5" t="s">
        <v>296</v>
      </c>
    </row>
    <row r="32" spans="1:5">
      <c r="A32" s="5" t="s">
        <v>159</v>
      </c>
      <c r="B32" s="13" t="s">
        <v>220</v>
      </c>
      <c r="C32" s="5" t="s">
        <v>221</v>
      </c>
      <c r="D32" s="5">
        <v>0.9</v>
      </c>
      <c r="E32" s="5" t="s">
        <v>296</v>
      </c>
    </row>
    <row r="33" spans="1:9">
      <c r="A33" s="5" t="s">
        <v>159</v>
      </c>
      <c r="B33" s="13" t="s">
        <v>222</v>
      </c>
      <c r="C33" s="5" t="s">
        <v>223</v>
      </c>
      <c r="D33" s="5">
        <v>0.9</v>
      </c>
      <c r="E33" s="5" t="s">
        <v>296</v>
      </c>
    </row>
    <row r="34" spans="1:9">
      <c r="A34" s="5" t="s">
        <v>159</v>
      </c>
      <c r="B34" s="13" t="s">
        <v>224</v>
      </c>
      <c r="C34" s="5" t="s">
        <v>225</v>
      </c>
      <c r="D34" s="5">
        <v>0.45</v>
      </c>
      <c r="E34" s="5" t="s">
        <v>296</v>
      </c>
    </row>
    <row r="35" spans="1:9">
      <c r="A35" s="5" t="s">
        <v>159</v>
      </c>
      <c r="B35" s="13" t="s">
        <v>226</v>
      </c>
      <c r="C35" s="5" t="s">
        <v>227</v>
      </c>
      <c r="D35" s="5">
        <v>0.6</v>
      </c>
      <c r="E35" s="5" t="s">
        <v>296</v>
      </c>
    </row>
    <row r="36" spans="1:9">
      <c r="A36" s="5" t="s">
        <v>159</v>
      </c>
      <c r="B36" s="13" t="s">
        <v>228</v>
      </c>
      <c r="C36" s="5" t="s">
        <v>229</v>
      </c>
      <c r="D36" s="5">
        <v>0.3</v>
      </c>
      <c r="E36" s="5" t="s">
        <v>296</v>
      </c>
    </row>
    <row r="37" spans="1:9">
      <c r="A37" s="5" t="s">
        <v>159</v>
      </c>
      <c r="B37" s="13" t="s">
        <v>230</v>
      </c>
      <c r="C37" s="5" t="s">
        <v>231</v>
      </c>
      <c r="D37" s="5">
        <v>0.3</v>
      </c>
      <c r="E37" s="5" t="s">
        <v>296</v>
      </c>
    </row>
    <row r="38" spans="1:9">
      <c r="A38" s="5" t="s">
        <v>159</v>
      </c>
      <c r="B38" s="13" t="s">
        <v>232</v>
      </c>
      <c r="C38" s="5" t="s">
        <v>233</v>
      </c>
      <c r="D38" s="5">
        <v>0.3</v>
      </c>
      <c r="E38" s="5" t="s">
        <v>296</v>
      </c>
    </row>
    <row r="39" spans="1:9">
      <c r="A39" s="5" t="s">
        <v>159</v>
      </c>
      <c r="B39" s="13" t="s">
        <v>234</v>
      </c>
      <c r="C39" s="5" t="s">
        <v>235</v>
      </c>
      <c r="D39" s="5">
        <v>0.15</v>
      </c>
      <c r="E39" s="5" t="s">
        <v>296</v>
      </c>
    </row>
    <row r="40" spans="1:9">
      <c r="A40" s="5" t="s">
        <v>159</v>
      </c>
      <c r="B40" s="13" t="s">
        <v>236</v>
      </c>
      <c r="C40" s="5" t="s">
        <v>237</v>
      </c>
      <c r="D40" s="5">
        <v>0.3</v>
      </c>
      <c r="E40" s="5" t="s">
        <v>296</v>
      </c>
    </row>
    <row r="41" spans="1:9">
      <c r="A41" s="5" t="s">
        <v>159</v>
      </c>
      <c r="B41" s="13" t="s">
        <v>238</v>
      </c>
      <c r="C41" s="5" t="s">
        <v>239</v>
      </c>
      <c r="D41" s="5">
        <v>12</v>
      </c>
      <c r="E41" s="5" t="s">
        <v>296</v>
      </c>
    </row>
    <row r="42" spans="1:9">
      <c r="A42" s="5" t="s">
        <v>159</v>
      </c>
      <c r="B42" s="13" t="s">
        <v>240</v>
      </c>
      <c r="C42" s="5" t="s">
        <v>241</v>
      </c>
      <c r="D42" s="5">
        <v>12</v>
      </c>
      <c r="E42" s="5" t="s">
        <v>296</v>
      </c>
    </row>
    <row r="43" spans="1:9">
      <c r="A43" s="5" t="s">
        <v>159</v>
      </c>
      <c r="B43" s="13" t="s">
        <v>242</v>
      </c>
      <c r="C43" s="5" t="s">
        <v>243</v>
      </c>
      <c r="D43" s="23" t="s">
        <v>244</v>
      </c>
      <c r="E43" s="5" t="s">
        <v>296</v>
      </c>
    </row>
    <row r="44" spans="1:9">
      <c r="A44" s="5" t="s">
        <v>159</v>
      </c>
      <c r="B44" s="13" t="s">
        <v>245</v>
      </c>
      <c r="C44" s="5" t="s">
        <v>246</v>
      </c>
      <c r="D44" s="5">
        <v>0.51600000000000001</v>
      </c>
      <c r="E44" s="5" t="s">
        <v>296</v>
      </c>
    </row>
    <row r="45" spans="1:9">
      <c r="A45" s="5" t="s">
        <v>159</v>
      </c>
      <c r="B45" s="13" t="s">
        <v>247</v>
      </c>
      <c r="C45" s="5" t="s">
        <v>248</v>
      </c>
      <c r="D45" s="5">
        <v>0</v>
      </c>
      <c r="E45" s="5" t="s">
        <v>296</v>
      </c>
    </row>
    <row r="46" spans="1:9">
      <c r="A46" s="5" t="s">
        <v>159</v>
      </c>
      <c r="B46" s="13" t="s">
        <v>249</v>
      </c>
      <c r="C46" s="5" t="s">
        <v>250</v>
      </c>
      <c r="D46" s="5">
        <v>0</v>
      </c>
      <c r="E46" s="5" t="s">
        <v>296</v>
      </c>
      <c r="I46" s="5"/>
    </row>
    <row r="47" spans="1:9">
      <c r="A47" s="5" t="s">
        <v>159</v>
      </c>
      <c r="B47" s="13" t="s">
        <v>251</v>
      </c>
      <c r="C47" s="5" t="s">
        <v>252</v>
      </c>
      <c r="D47" s="5">
        <v>12.5</v>
      </c>
      <c r="E47" s="5" t="s">
        <v>296</v>
      </c>
    </row>
    <row r="48" spans="1:9">
      <c r="A48" s="5" t="s">
        <v>159</v>
      </c>
      <c r="B48" s="13" t="s">
        <v>253</v>
      </c>
      <c r="C48" s="5" t="s">
        <v>254</v>
      </c>
      <c r="D48" s="5">
        <v>4</v>
      </c>
      <c r="E48" s="5" t="s">
        <v>15</v>
      </c>
    </row>
    <row r="49" spans="1:5">
      <c r="A49" s="5" t="s">
        <v>159</v>
      </c>
      <c r="B49" s="13" t="s">
        <v>256</v>
      </c>
      <c r="C49" s="5" t="s">
        <v>257</v>
      </c>
      <c r="D49" s="5">
        <v>3.5999999999999999E-3</v>
      </c>
      <c r="E49" s="5" t="s">
        <v>15</v>
      </c>
    </row>
    <row r="50" spans="1:5">
      <c r="A50" s="5"/>
      <c r="B50" s="13"/>
      <c r="C50" s="5"/>
      <c r="D50" s="5"/>
      <c r="E50" s="5"/>
    </row>
    <row r="51" spans="1:5" ht="17.25">
      <c r="A51" s="30" t="s">
        <v>447</v>
      </c>
      <c r="B51" s="30"/>
      <c r="C51" s="30"/>
      <c r="D51" s="30"/>
      <c r="E51" s="30"/>
    </row>
    <row r="52" spans="1:5">
      <c r="A52" s="31" t="s">
        <v>448</v>
      </c>
      <c r="B52" s="31" t="s">
        <v>449</v>
      </c>
      <c r="C52" s="31" t="s">
        <v>52</v>
      </c>
      <c r="D52" s="31" t="s">
        <v>450</v>
      </c>
      <c r="E52" s="31" t="s">
        <v>324</v>
      </c>
    </row>
    <row r="53" spans="1:5">
      <c r="A53" s="2" t="s">
        <v>55</v>
      </c>
      <c r="B53" s="22" t="s">
        <v>68</v>
      </c>
      <c r="C53" s="2" t="s">
        <v>69</v>
      </c>
      <c r="D53" s="3" t="s">
        <v>58</v>
      </c>
      <c r="E53" s="2" t="s">
        <v>15</v>
      </c>
    </row>
    <row r="54" spans="1:5">
      <c r="A54" s="2" t="s">
        <v>55</v>
      </c>
      <c r="B54" s="22" t="s">
        <v>56</v>
      </c>
      <c r="C54" s="2" t="s">
        <v>57</v>
      </c>
      <c r="D54" s="2" t="s">
        <v>58</v>
      </c>
      <c r="E54" s="2" t="s">
        <v>15</v>
      </c>
    </row>
    <row r="55" spans="1:5">
      <c r="A55" s="5" t="s">
        <v>55</v>
      </c>
      <c r="B55" s="13" t="s">
        <v>85</v>
      </c>
      <c r="C55" s="5" t="s">
        <v>86</v>
      </c>
      <c r="D55" s="5" t="s">
        <v>456</v>
      </c>
      <c r="E55" s="2" t="s">
        <v>15</v>
      </c>
    </row>
    <row r="56" spans="1:5">
      <c r="A56" s="5" t="s">
        <v>55</v>
      </c>
      <c r="B56" s="13" t="s">
        <v>87</v>
      </c>
      <c r="C56" s="5" t="s">
        <v>88</v>
      </c>
      <c r="D56" s="5" t="s">
        <v>456</v>
      </c>
      <c r="E56" s="2" t="s">
        <v>15</v>
      </c>
    </row>
    <row r="57" spans="1:5">
      <c r="A57" s="5" t="s">
        <v>55</v>
      </c>
      <c r="B57" s="13" t="s">
        <v>89</v>
      </c>
      <c r="C57" s="5" t="s">
        <v>90</v>
      </c>
      <c r="D57" s="5" t="s">
        <v>456</v>
      </c>
      <c r="E57" s="2" t="s">
        <v>15</v>
      </c>
    </row>
    <row r="58" spans="1:5">
      <c r="A58" s="5" t="s">
        <v>55</v>
      </c>
      <c r="B58" s="13" t="s">
        <v>91</v>
      </c>
      <c r="C58" s="5" t="s">
        <v>92</v>
      </c>
      <c r="D58" s="5" t="s">
        <v>456</v>
      </c>
      <c r="E58" s="2" t="s">
        <v>15</v>
      </c>
    </row>
    <row r="59" spans="1:5" ht="15.75" customHeight="1">
      <c r="A59" s="5" t="s">
        <v>159</v>
      </c>
      <c r="B59" s="13" t="s">
        <v>258</v>
      </c>
      <c r="C59" s="5" t="s">
        <v>259</v>
      </c>
      <c r="D59" s="5" t="s">
        <v>456</v>
      </c>
      <c r="E59" s="2" t="s">
        <v>15</v>
      </c>
    </row>
    <row r="60" spans="1:5" ht="15.75" customHeight="1">
      <c r="A60" s="5" t="s">
        <v>159</v>
      </c>
      <c r="B60" s="13" t="s">
        <v>260</v>
      </c>
      <c r="C60" s="5" t="s">
        <v>261</v>
      </c>
      <c r="D60" s="5" t="s">
        <v>456</v>
      </c>
      <c r="E60" s="2" t="s">
        <v>15</v>
      </c>
    </row>
    <row r="61" spans="1:5" ht="15.75" customHeight="1">
      <c r="A61" s="5" t="s">
        <v>159</v>
      </c>
      <c r="B61" s="13" t="s">
        <v>262</v>
      </c>
      <c r="C61" s="5" t="s">
        <v>263</v>
      </c>
      <c r="D61" s="5" t="s">
        <v>456</v>
      </c>
      <c r="E61" s="2" t="s">
        <v>15</v>
      </c>
    </row>
    <row r="62" spans="1:5" ht="15.75" customHeight="1">
      <c r="A62" s="5" t="s">
        <v>159</v>
      </c>
      <c r="B62" s="13" t="s">
        <v>264</v>
      </c>
      <c r="C62" s="5" t="s">
        <v>265</v>
      </c>
      <c r="D62" s="5" t="s">
        <v>456</v>
      </c>
      <c r="E62" s="2" t="s">
        <v>15</v>
      </c>
    </row>
    <row r="63" spans="1:5" ht="15.75" customHeight="1">
      <c r="A63" s="5" t="s">
        <v>159</v>
      </c>
      <c r="B63" s="13" t="s">
        <v>266</v>
      </c>
      <c r="C63" s="5" t="s">
        <v>267</v>
      </c>
      <c r="D63" s="5" t="s">
        <v>456</v>
      </c>
      <c r="E63" s="2" t="s">
        <v>15</v>
      </c>
    </row>
    <row r="64" spans="1:5" ht="15.75" customHeight="1"/>
    <row r="65" spans="1:5" ht="15.75" customHeight="1"/>
    <row r="66" spans="1:5" ht="15.75" customHeight="1"/>
    <row r="67" spans="1:5" ht="15.75" customHeight="1"/>
    <row r="68" spans="1:5" ht="15.75" customHeight="1">
      <c r="A68" s="30" t="s">
        <v>451</v>
      </c>
      <c r="B68" s="30"/>
      <c r="C68" s="30"/>
      <c r="D68" s="30"/>
      <c r="E68" s="30"/>
    </row>
    <row r="69" spans="1:5" ht="15.75" customHeight="1"/>
    <row r="70" spans="1:5" ht="15.75" customHeight="1">
      <c r="A70" s="13" t="s">
        <v>554</v>
      </c>
    </row>
    <row r="71" spans="1:5" ht="15.75" customHeight="1"/>
    <row r="72" spans="1:5" ht="15.75" customHeight="1">
      <c r="A72" s="33"/>
      <c r="B72" s="33"/>
      <c r="C72" s="33"/>
      <c r="D72" s="33"/>
      <c r="E72" s="33"/>
    </row>
    <row r="73" spans="1:5" ht="15.75" customHeight="1">
      <c r="A73" s="13" t="s">
        <v>555</v>
      </c>
      <c r="B73" s="2" t="s">
        <v>556</v>
      </c>
    </row>
    <row r="74" spans="1:5" ht="15.75" customHeight="1"/>
    <row r="75" spans="1:5" ht="15.75" customHeight="1">
      <c r="A75" s="33"/>
      <c r="B75" s="33"/>
      <c r="C75" s="33"/>
      <c r="D75" s="33"/>
      <c r="E75" s="33"/>
    </row>
    <row r="76" spans="1:5" ht="15.75" customHeight="1">
      <c r="A76" s="13" t="s">
        <v>557</v>
      </c>
      <c r="B76" s="2" t="s">
        <v>558</v>
      </c>
    </row>
    <row r="77" spans="1:5" ht="15.75" customHeight="1">
      <c r="B77" s="5" t="s">
        <v>559</v>
      </c>
    </row>
    <row r="78" spans="1:5" ht="15.75" customHeight="1">
      <c r="B78" s="2" t="s">
        <v>560</v>
      </c>
    </row>
    <row r="79" spans="1:5" ht="15.75" customHeight="1"/>
    <row r="80" spans="1:5" ht="15.75" customHeight="1">
      <c r="B80" s="13" t="s">
        <v>561</v>
      </c>
    </row>
    <row r="81" spans="1:3" ht="15.75" customHeight="1"/>
    <row r="82" spans="1:3" ht="15.75" customHeight="1">
      <c r="B82" s="13" t="s">
        <v>562</v>
      </c>
    </row>
    <row r="83" spans="1:3" ht="15.75" customHeight="1">
      <c r="A83" s="13"/>
      <c r="B83" s="13"/>
      <c r="C83" s="26"/>
    </row>
    <row r="84" spans="1:3" ht="15.75" customHeight="1">
      <c r="A84" s="15"/>
      <c r="B84" s="26" t="s">
        <v>563</v>
      </c>
    </row>
    <row r="85" spans="1:3" ht="15.75" customHeight="1">
      <c r="B85" s="2" t="s">
        <v>463</v>
      </c>
      <c r="C85" s="26" t="s">
        <v>564</v>
      </c>
    </row>
    <row r="86" spans="1:3" ht="15.75" customHeight="1">
      <c r="B86" s="5" t="s">
        <v>470</v>
      </c>
    </row>
    <row r="87" spans="1:3" ht="15.75" customHeight="1">
      <c r="A87" s="15"/>
      <c r="B87" s="26" t="s">
        <v>565</v>
      </c>
    </row>
    <row r="88" spans="1:3" ht="15.75" customHeight="1">
      <c r="B88" s="2" t="s">
        <v>463</v>
      </c>
      <c r="C88" s="26" t="s">
        <v>566</v>
      </c>
    </row>
    <row r="89" spans="1:3" ht="15.75" customHeight="1">
      <c r="B89" s="5" t="s">
        <v>470</v>
      </c>
      <c r="C89" s="26"/>
    </row>
    <row r="90" spans="1:3" ht="15.75" customHeight="1">
      <c r="A90" s="15"/>
      <c r="B90" s="26" t="s">
        <v>567</v>
      </c>
    </row>
    <row r="91" spans="1:3" ht="15.75" customHeight="1">
      <c r="B91" s="2" t="s">
        <v>463</v>
      </c>
      <c r="C91" s="23" t="s">
        <v>244</v>
      </c>
    </row>
    <row r="92" spans="1:3" ht="15.75" customHeight="1">
      <c r="B92" s="5" t="s">
        <v>470</v>
      </c>
      <c r="C92" s="26"/>
    </row>
    <row r="93" spans="1:3" ht="15.75" customHeight="1">
      <c r="A93" s="15"/>
      <c r="B93" s="26" t="s">
        <v>568</v>
      </c>
    </row>
    <row r="94" spans="1:3" ht="15.75" customHeight="1">
      <c r="B94" s="2" t="s">
        <v>463</v>
      </c>
      <c r="C94" s="26" t="s">
        <v>569</v>
      </c>
    </row>
    <row r="95" spans="1:3" ht="15.75" customHeight="1"/>
    <row r="96" spans="1:3" ht="15.75" customHeight="1"/>
    <row r="97" spans="2:3" ht="15.75" customHeight="1">
      <c r="B97" s="5" t="s">
        <v>570</v>
      </c>
    </row>
    <row r="98" spans="2:3" ht="15.75" customHeight="1">
      <c r="B98" s="5" t="s">
        <v>463</v>
      </c>
      <c r="C98" s="13" t="s">
        <v>571</v>
      </c>
    </row>
    <row r="99" spans="2:3" ht="15.75" customHeight="1">
      <c r="B99" s="5" t="s">
        <v>470</v>
      </c>
      <c r="C99" s="2" t="s">
        <v>572</v>
      </c>
    </row>
    <row r="100" spans="2:3" ht="15.75" customHeight="1"/>
    <row r="101" spans="2:3" ht="15.75" customHeight="1">
      <c r="B101" s="2" t="s">
        <v>573</v>
      </c>
    </row>
    <row r="102" spans="2:3" ht="15.75" customHeight="1">
      <c r="B102" s="5" t="s">
        <v>463</v>
      </c>
      <c r="C102" s="2" t="s">
        <v>574</v>
      </c>
    </row>
    <row r="103" spans="2:3" ht="15.75" customHeight="1">
      <c r="B103" s="5" t="s">
        <v>470</v>
      </c>
      <c r="C103" s="13" t="s">
        <v>575</v>
      </c>
    </row>
    <row r="104" spans="2:3" ht="15.75" customHeight="1"/>
    <row r="105" spans="2:3" ht="15.75" customHeight="1">
      <c r="B105" s="2" t="s">
        <v>576</v>
      </c>
    </row>
    <row r="106" spans="2:3" ht="15.75" customHeight="1">
      <c r="B106" s="5" t="s">
        <v>463</v>
      </c>
      <c r="C106" s="2" t="s">
        <v>577</v>
      </c>
    </row>
    <row r="107" spans="2:3" ht="15.75" customHeight="1">
      <c r="B107" s="5" t="s">
        <v>470</v>
      </c>
      <c r="C107" s="13" t="s">
        <v>578</v>
      </c>
    </row>
    <row r="108" spans="2:3" ht="15.75" customHeight="1"/>
    <row r="109" spans="2:3" ht="15.75" customHeight="1">
      <c r="B109" s="2" t="s">
        <v>579</v>
      </c>
    </row>
    <row r="110" spans="2:3" ht="15.75" customHeight="1">
      <c r="B110" s="5" t="s">
        <v>463</v>
      </c>
      <c r="C110" s="2" t="s">
        <v>580</v>
      </c>
    </row>
    <row r="111" spans="2:3" ht="15.75" customHeight="1">
      <c r="B111" s="5" t="s">
        <v>470</v>
      </c>
      <c r="C111" s="13" t="s">
        <v>581</v>
      </c>
    </row>
    <row r="112" spans="2:3" ht="15.75" customHeight="1"/>
    <row r="113" spans="1:15" ht="15.75" customHeight="1">
      <c r="B113" s="22" t="s">
        <v>582</v>
      </c>
      <c r="C113" s="2"/>
    </row>
    <row r="114" spans="1:15" ht="15.75" customHeight="1"/>
    <row r="115" spans="1:15" ht="15.75" customHeight="1"/>
    <row r="116" spans="1:15" ht="15.75" customHeight="1">
      <c r="A116" s="33"/>
      <c r="B116" s="33"/>
      <c r="C116" s="33"/>
      <c r="D116" s="33"/>
      <c r="E116" s="33"/>
      <c r="K116" s="27"/>
      <c r="N116" s="5"/>
      <c r="O116" s="5"/>
    </row>
    <row r="117" spans="1:15" ht="15.75" customHeight="1">
      <c r="A117" s="13" t="s">
        <v>583</v>
      </c>
      <c r="B117" s="2" t="s">
        <v>584</v>
      </c>
      <c r="K117" s="27"/>
      <c r="O117" s="5"/>
    </row>
    <row r="118" spans="1:15" ht="15.75" customHeight="1">
      <c r="B118" s="2" t="s">
        <v>585</v>
      </c>
      <c r="K118" s="27"/>
      <c r="O118" s="5"/>
    </row>
    <row r="119" spans="1:15" ht="15.75" customHeight="1">
      <c r="B119" s="2" t="s">
        <v>586</v>
      </c>
      <c r="K119" s="27"/>
      <c r="O119" s="5"/>
    </row>
    <row r="120" spans="1:15" ht="15.75" customHeight="1">
      <c r="B120" s="2" t="s">
        <v>587</v>
      </c>
      <c r="K120" s="27"/>
      <c r="O120" s="5"/>
    </row>
    <row r="121" spans="1:15" ht="15.75" customHeight="1">
      <c r="B121" s="2"/>
      <c r="C121" s="2"/>
      <c r="K121" s="27"/>
      <c r="O121" s="5"/>
    </row>
    <row r="122" spans="1:15" ht="15.75" customHeight="1">
      <c r="B122" s="2" t="s">
        <v>588</v>
      </c>
      <c r="K122" s="27"/>
      <c r="O122" s="5"/>
    </row>
    <row r="123" spans="1:15" ht="15.75" customHeight="1">
      <c r="B123" s="5" t="s">
        <v>463</v>
      </c>
      <c r="C123" s="2" t="s">
        <v>589</v>
      </c>
    </row>
    <row r="124" spans="1:15" ht="15.75" customHeight="1">
      <c r="C124" s="5" t="s">
        <v>463</v>
      </c>
      <c r="D124" s="13" t="s">
        <v>590</v>
      </c>
    </row>
    <row r="125" spans="1:15" ht="15.75" customHeight="1">
      <c r="C125" s="5"/>
      <c r="D125" s="2" t="s">
        <v>591</v>
      </c>
    </row>
    <row r="126" spans="1:15" ht="15.75" customHeight="1">
      <c r="C126" s="5"/>
      <c r="D126" s="5" t="s">
        <v>463</v>
      </c>
      <c r="E126" s="2" t="s">
        <v>592</v>
      </c>
    </row>
    <row r="127" spans="1:15" ht="15.75" customHeight="1">
      <c r="C127" s="5"/>
      <c r="D127" s="5" t="s">
        <v>470</v>
      </c>
      <c r="E127" s="2" t="s">
        <v>593</v>
      </c>
    </row>
    <row r="128" spans="1:15" ht="15.75" customHeight="1">
      <c r="C128" s="5" t="s">
        <v>470</v>
      </c>
    </row>
    <row r="129" spans="2:5" ht="15.75" customHeight="1">
      <c r="C129" s="2" t="s">
        <v>594</v>
      </c>
    </row>
    <row r="130" spans="2:5" ht="15.75" customHeight="1">
      <c r="C130" s="5" t="s">
        <v>463</v>
      </c>
      <c r="D130" s="13" t="s">
        <v>595</v>
      </c>
    </row>
    <row r="131" spans="2:5" ht="15.75" customHeight="1">
      <c r="C131" s="5"/>
      <c r="D131" s="2" t="s">
        <v>591</v>
      </c>
    </row>
    <row r="132" spans="2:5" ht="15.75" customHeight="1">
      <c r="C132" s="5"/>
      <c r="D132" s="5" t="s">
        <v>463</v>
      </c>
      <c r="E132" s="2" t="s">
        <v>596</v>
      </c>
    </row>
    <row r="133" spans="2:5" ht="15.75" customHeight="1">
      <c r="C133" s="5"/>
      <c r="D133" s="5" t="s">
        <v>470</v>
      </c>
      <c r="E133" s="2" t="s">
        <v>597</v>
      </c>
    </row>
    <row r="134" spans="2:5" ht="15.75" customHeight="1">
      <c r="C134" s="5" t="s">
        <v>470</v>
      </c>
    </row>
    <row r="135" spans="2:5" ht="15.75" customHeight="1">
      <c r="C135" s="5" t="s">
        <v>463</v>
      </c>
      <c r="D135" s="13" t="s">
        <v>598</v>
      </c>
    </row>
    <row r="136" spans="2:5" ht="15.75" customHeight="1">
      <c r="C136" s="5"/>
      <c r="D136" s="2" t="s">
        <v>591</v>
      </c>
    </row>
    <row r="137" spans="2:5" ht="15.75" customHeight="1">
      <c r="C137" s="5"/>
      <c r="D137" s="5" t="s">
        <v>463</v>
      </c>
      <c r="E137" s="2" t="s">
        <v>592</v>
      </c>
    </row>
    <row r="138" spans="2:5" ht="15.75" customHeight="1">
      <c r="C138" s="5"/>
      <c r="D138" s="5" t="s">
        <v>470</v>
      </c>
      <c r="E138" s="2" t="s">
        <v>593</v>
      </c>
    </row>
    <row r="139" spans="2:5" ht="15.75" customHeight="1"/>
    <row r="140" spans="2:5" ht="15.75" customHeight="1">
      <c r="B140" s="5" t="s">
        <v>470</v>
      </c>
      <c r="C140" s="5"/>
    </row>
    <row r="141" spans="2:5" ht="15.75" customHeight="1">
      <c r="B141" s="5" t="s">
        <v>599</v>
      </c>
      <c r="C141" s="5"/>
    </row>
    <row r="142" spans="2:5" ht="15.75" customHeight="1">
      <c r="B142" s="5" t="s">
        <v>463</v>
      </c>
      <c r="C142" s="2" t="s">
        <v>600</v>
      </c>
    </row>
    <row r="143" spans="2:5" ht="15.75" customHeight="1">
      <c r="C143" s="5" t="s">
        <v>463</v>
      </c>
      <c r="D143" s="13" t="s">
        <v>601</v>
      </c>
    </row>
    <row r="144" spans="2:5" ht="15.75" customHeight="1">
      <c r="C144" s="5" t="s">
        <v>470</v>
      </c>
    </row>
    <row r="145" spans="1:4" ht="15.75" customHeight="1">
      <c r="C145" s="2" t="s">
        <v>602</v>
      </c>
    </row>
    <row r="146" spans="1:4" ht="15.75" customHeight="1">
      <c r="C146" s="5" t="s">
        <v>463</v>
      </c>
      <c r="D146" s="13" t="s">
        <v>603</v>
      </c>
    </row>
    <row r="147" spans="1:4" ht="15.75" customHeight="1">
      <c r="C147" s="5" t="s">
        <v>470</v>
      </c>
      <c r="D147" s="13" t="s">
        <v>604</v>
      </c>
    </row>
    <row r="148" spans="1:4" ht="15.75" customHeight="1">
      <c r="A148" s="5"/>
      <c r="C148" s="2"/>
    </row>
    <row r="149" spans="1:4" ht="15.75" customHeight="1">
      <c r="A149" s="37"/>
      <c r="C149" s="2" t="s">
        <v>591</v>
      </c>
    </row>
    <row r="150" spans="1:4" ht="15.75" customHeight="1">
      <c r="B150" s="5"/>
      <c r="C150" s="5" t="s">
        <v>463</v>
      </c>
      <c r="D150" s="2" t="s">
        <v>605</v>
      </c>
    </row>
    <row r="151" spans="1:4" ht="15.75" customHeight="1">
      <c r="B151" s="5"/>
      <c r="C151" s="5" t="s">
        <v>470</v>
      </c>
      <c r="D151" s="2" t="s">
        <v>606</v>
      </c>
    </row>
    <row r="152" spans="1:4" ht="15.75" customHeight="1">
      <c r="B152" s="5"/>
      <c r="C152" s="5"/>
    </row>
    <row r="153" spans="1:4" ht="15.75" customHeight="1">
      <c r="B153" s="5"/>
      <c r="C153" s="5" t="s">
        <v>607</v>
      </c>
    </row>
    <row r="154" spans="1:4" ht="15.75" customHeight="1">
      <c r="B154" s="5"/>
      <c r="C154" s="5" t="s">
        <v>463</v>
      </c>
      <c r="D154" s="13" t="s">
        <v>608</v>
      </c>
    </row>
    <row r="155" spans="1:4" ht="15.75" customHeight="1">
      <c r="B155" s="5"/>
      <c r="C155" s="5" t="s">
        <v>470</v>
      </c>
      <c r="D155" s="13" t="s">
        <v>609</v>
      </c>
    </row>
    <row r="156" spans="1:4" ht="15.75" customHeight="1">
      <c r="B156" s="5"/>
      <c r="C156" s="5"/>
    </row>
    <row r="157" spans="1:4" ht="15.75" customHeight="1">
      <c r="B157" s="5" t="s">
        <v>470</v>
      </c>
      <c r="C157" s="5"/>
    </row>
    <row r="158" spans="1:4" ht="15.75" customHeight="1">
      <c r="B158" s="2" t="s">
        <v>610</v>
      </c>
      <c r="C158" s="5"/>
    </row>
    <row r="159" spans="1:4" ht="15.75" customHeight="1">
      <c r="B159" s="5" t="s">
        <v>463</v>
      </c>
      <c r="C159" s="13" t="s">
        <v>611</v>
      </c>
    </row>
    <row r="160" spans="1:4" ht="15.75" customHeight="1">
      <c r="C160" s="2" t="s">
        <v>591</v>
      </c>
    </row>
    <row r="161" spans="1:5" ht="15.75" customHeight="1">
      <c r="C161" s="5" t="s">
        <v>463</v>
      </c>
      <c r="D161" s="2" t="s">
        <v>612</v>
      </c>
    </row>
    <row r="162" spans="1:5" ht="15.75" customHeight="1">
      <c r="C162" s="5" t="s">
        <v>470</v>
      </c>
      <c r="D162" s="2" t="s">
        <v>613</v>
      </c>
    </row>
    <row r="163" spans="1:5" ht="15.75" customHeight="1">
      <c r="A163" s="10"/>
      <c r="B163" s="10"/>
      <c r="C163" s="10"/>
      <c r="D163" s="10"/>
      <c r="E163" s="10"/>
    </row>
    <row r="164" spans="1:5" ht="15.75" customHeight="1">
      <c r="A164" s="10"/>
      <c r="B164" s="10"/>
      <c r="C164" s="10"/>
      <c r="D164" s="10"/>
      <c r="E164" s="10"/>
    </row>
    <row r="165" spans="1:5" ht="15.75" customHeight="1">
      <c r="A165" s="33"/>
      <c r="B165" s="33"/>
      <c r="C165" s="33"/>
      <c r="D165" s="33"/>
      <c r="E165" s="33"/>
    </row>
    <row r="166" spans="1:5" ht="15.75" customHeight="1">
      <c r="A166" s="13" t="s">
        <v>614</v>
      </c>
      <c r="B166" s="2" t="s">
        <v>615</v>
      </c>
    </row>
    <row r="167" spans="1:5" ht="15.75" customHeight="1">
      <c r="B167" s="5" t="s">
        <v>463</v>
      </c>
      <c r="C167" s="13" t="s">
        <v>616</v>
      </c>
    </row>
    <row r="168" spans="1:5" ht="15.75" customHeight="1">
      <c r="B168" s="5" t="s">
        <v>470</v>
      </c>
      <c r="C168" s="13" t="s">
        <v>617</v>
      </c>
    </row>
    <row r="169" spans="1:5" ht="15.75" customHeight="1"/>
    <row r="170" spans="1:5" ht="15.75" customHeight="1">
      <c r="A170" s="33"/>
      <c r="B170" s="33"/>
      <c r="C170" s="33"/>
      <c r="D170" s="33"/>
      <c r="E170" s="33"/>
    </row>
    <row r="171" spans="1:5" ht="15.75" customHeight="1">
      <c r="A171" s="13" t="s">
        <v>618</v>
      </c>
      <c r="B171" s="2" t="s">
        <v>584</v>
      </c>
    </row>
    <row r="172" spans="1:5" ht="15.75" customHeight="1">
      <c r="B172" s="2" t="s">
        <v>585</v>
      </c>
    </row>
    <row r="173" spans="1:5" ht="15.75" customHeight="1">
      <c r="B173" s="2" t="s">
        <v>586</v>
      </c>
    </row>
    <row r="174" spans="1:5" ht="15.75" customHeight="1">
      <c r="A174" s="5"/>
      <c r="B174" s="5"/>
    </row>
    <row r="175" spans="1:5" ht="15.75" customHeight="1">
      <c r="B175" s="13" t="s">
        <v>619</v>
      </c>
    </row>
    <row r="176" spans="1:5" ht="15.75" customHeight="1">
      <c r="B176" s="5"/>
    </row>
    <row r="177" spans="1:3" ht="15.75" customHeight="1">
      <c r="B177" s="5"/>
    </row>
    <row r="178" spans="1:3" ht="15.75" customHeight="1">
      <c r="B178" s="5"/>
    </row>
    <row r="179" spans="1:3" ht="15.75" customHeight="1"/>
    <row r="180" spans="1:3" ht="15.75" customHeight="1">
      <c r="A180" s="5"/>
      <c r="B180" s="5"/>
    </row>
    <row r="181" spans="1:3" ht="15.75" customHeight="1">
      <c r="B181" s="5"/>
    </row>
    <row r="182" spans="1:3" ht="15.75" customHeight="1">
      <c r="B182" s="5"/>
      <c r="C182" s="5"/>
    </row>
    <row r="183" spans="1:3" ht="15.75" customHeight="1">
      <c r="B183" s="5"/>
    </row>
    <row r="184" spans="1:3" ht="15.75" customHeight="1"/>
    <row r="185" spans="1:3" ht="15.75" customHeight="1"/>
    <row r="186" spans="1:3" ht="15.75" customHeight="1"/>
    <row r="187" spans="1:3" ht="15.75" customHeight="1"/>
    <row r="188" spans="1:3" ht="15.75" customHeight="1"/>
    <row r="189" spans="1:3" ht="15.75" customHeight="1"/>
    <row r="190" spans="1:3" ht="15.75" customHeight="1"/>
    <row r="191" spans="1:3" ht="15.75" customHeight="1"/>
    <row r="192" spans="1:3"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sheetData>
  <mergeCells count="1">
    <mergeCell ref="A2:E2"/>
  </mergeCells>
  <pageMargins left="0.7" right="0.7" top="0.75" bottom="0.75" header="0" footer="0"/>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2B4DB2F2B80B4FA789B1B2DFA9B329" ma:contentTypeVersion="" ma:contentTypeDescription="Create a new document." ma:contentTypeScope="" ma:versionID="b18835d77ea4f6904393a0fbd5416974">
  <xsd:schema xmlns:xsd="http://www.w3.org/2001/XMLSchema" xmlns:xs="http://www.w3.org/2001/XMLSchema" xmlns:p="http://schemas.microsoft.com/office/2006/metadata/properties" xmlns:ns2="9095a707-923a-4dad-9aa6-bb7c7a3e4061" xmlns:ns3="a8f515e1-b07c-45d7-8c90-46c31aadc490" targetNamespace="http://schemas.microsoft.com/office/2006/metadata/properties" ma:root="true" ma:fieldsID="1d405b627692504cf1db0651ca59dc70" ns2:_="" ns3:_="">
    <xsd:import namespace="9095a707-923a-4dad-9aa6-bb7c7a3e4061"/>
    <xsd:import namespace="a8f515e1-b07c-45d7-8c90-46c31aadc49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095a707-923a-4dad-9aa6-bb7c7a3e40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2844778d-d326-4c29-8da4-015cbf00ff1c"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f515e1-b07c-45d7-8c90-46c31aadc49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2e6e145c-7079-4893-b8bc-ac78aa857799}" ma:internalName="TaxCatchAll" ma:showField="CatchAllData" ma:web="a8f515e1-b07c-45d7-8c90-46c31aadc49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a8f515e1-b07c-45d7-8c90-46c31aadc490" xsi:nil="true"/>
    <lcf76f155ced4ddcb4097134ff3c332f xmlns="9095a707-923a-4dad-9aa6-bb7c7a3e4061">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E230707-829E-462A-AD16-137C4F31E2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095a707-923a-4dad-9aa6-bb7c7a3e4061"/>
    <ds:schemaRef ds:uri="a8f515e1-b07c-45d7-8c90-46c31aadc4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BEC332-2A62-4491-8513-89F5EE97F6E7}">
  <ds:schemaRefs>
    <ds:schemaRef ds:uri="a8f515e1-b07c-45d7-8c90-46c31aadc490"/>
    <ds:schemaRef ds:uri="http://schemas.microsoft.com/office/2006/documentManagement/types"/>
    <ds:schemaRef ds:uri="http://schemas.openxmlformats.org/package/2006/metadata/core-properties"/>
    <ds:schemaRef ds:uri="http://purl.org/dc/elements/1.1/"/>
    <ds:schemaRef ds:uri="http://purl.org/dc/terms/"/>
    <ds:schemaRef ds:uri="http://schemas.microsoft.com/office/2006/metadata/properties"/>
    <ds:schemaRef ds:uri="http://schemas.microsoft.com/office/infopath/2007/PartnerControls"/>
    <ds:schemaRef ds:uri="9095a707-923a-4dad-9aa6-bb7c7a3e4061"/>
    <ds:schemaRef ds:uri="http://www.w3.org/XML/1998/namespace"/>
    <ds:schemaRef ds:uri="http://purl.org/dc/dcmitype/"/>
  </ds:schemaRefs>
</ds:datastoreItem>
</file>

<file path=customXml/itemProps3.xml><?xml version="1.0" encoding="utf-8"?>
<ds:datastoreItem xmlns:ds="http://schemas.openxmlformats.org/officeDocument/2006/customXml" ds:itemID="{13E946EA-C6C5-44D6-973E-4CD7EE2456C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Overzicht</vt:lpstr>
      <vt:lpstr>Waardenlijst</vt:lpstr>
      <vt:lpstr>Look-up tabellen</vt:lpstr>
      <vt:lpstr>Aankoopprijs</vt:lpstr>
      <vt:lpstr>Directe Subsidies</vt:lpstr>
      <vt:lpstr>Fiscale Subsidies</vt:lpstr>
      <vt:lpstr>Restwaarde</vt:lpstr>
      <vt:lpstr>Levensduur</vt:lpstr>
      <vt:lpstr>Energie</vt:lpstr>
      <vt:lpstr>Onderhoud</vt:lpstr>
      <vt:lpstr>Belastingen</vt:lpstr>
      <vt:lpstr>Financieel</vt:lpstr>
      <vt:lpstr>Varia</vt:lpstr>
      <vt:lpstr>Emissies</vt:lpstr>
      <vt:lpstr>Aankoopprijs LP</vt:lpstr>
      <vt:lpstr>Restwaarde LP</vt:lpstr>
      <vt:lpstr>Levensduur LP</vt:lpstr>
      <vt:lpstr>Aankoopprijs Opslag</vt:lpstr>
      <vt:lpstr>Restwaarde Opslag</vt:lpstr>
      <vt:lpstr>Levensduur Opslag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Otto Cartrysse</dc:creator>
  <cp:keywords/>
  <dc:description/>
  <cp:lastModifiedBy>Sam van Emelen</cp:lastModifiedBy>
  <cp:revision/>
  <dcterms:created xsi:type="dcterms:W3CDTF">2024-12-18T19:55:32Z</dcterms:created>
  <dcterms:modified xsi:type="dcterms:W3CDTF">2025-02-18T16:57:04Z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0x010100812B4DB2F2B80B4FA789B1B2DFA9B329</vt:lpwstr>
  </property>
  <property fmtid="{D5CDD505-2E9C-101B-9397-08002B2CF9AE}" pid="3" name="MediaServiceImageTags">
    <vt:lpwstr/>
  </property>
</Properties>
</file>