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Бакалавр" sheetId="4" r:id="rId1"/>
    <sheet name="звед дані рентаб(контракт)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7" i="4" l="1"/>
  <c r="C16" i="4"/>
  <c r="C15" i="4"/>
  <c r="C13" i="4"/>
  <c r="C12" i="4"/>
  <c r="C11" i="4"/>
  <c r="C10" i="4"/>
  <c r="C9" i="4"/>
  <c r="C8" i="4"/>
  <c r="C7" i="4"/>
  <c r="D4" i="4"/>
  <c r="C14" i="4" s="1"/>
  <c r="J6" i="2" l="1"/>
  <c r="J7" i="2"/>
  <c r="J8" i="2"/>
  <c r="J9" i="2"/>
  <c r="J10" i="2"/>
  <c r="J11" i="2"/>
  <c r="J12" i="2"/>
  <c r="J13" i="2"/>
  <c r="J14" i="2"/>
  <c r="J15" i="2"/>
  <c r="J16" i="2"/>
  <c r="J5" i="2"/>
  <c r="I6" i="2"/>
  <c r="I7" i="2"/>
  <c r="I8" i="2"/>
  <c r="I9" i="2"/>
  <c r="I10" i="2"/>
  <c r="I11" i="2"/>
  <c r="I12" i="2"/>
  <c r="I13" i="2"/>
  <c r="I14" i="2"/>
  <c r="I15" i="2"/>
  <c r="I16" i="2"/>
  <c r="I5" i="2"/>
  <c r="H6" i="2"/>
  <c r="H7" i="2"/>
  <c r="H8" i="2"/>
  <c r="H9" i="2"/>
  <c r="H10" i="2"/>
  <c r="H11" i="2"/>
  <c r="H12" i="2"/>
  <c r="H13" i="2"/>
  <c r="H14" i="2"/>
  <c r="H15" i="2"/>
  <c r="H16" i="2"/>
  <c r="H5" i="2"/>
  <c r="G6" i="2"/>
  <c r="G7" i="2"/>
  <c r="G8" i="2"/>
  <c r="G9" i="2"/>
  <c r="G10" i="2"/>
  <c r="G11" i="2"/>
  <c r="G12" i="2"/>
  <c r="G13" i="2"/>
  <c r="G14" i="2"/>
  <c r="G15" i="2"/>
  <c r="G16" i="2"/>
  <c r="G5" i="2"/>
  <c r="E7" i="2"/>
  <c r="E8" i="2"/>
  <c r="E9" i="2"/>
  <c r="E10" i="2"/>
  <c r="E11" i="2"/>
  <c r="E12" i="2"/>
  <c r="E13" i="2"/>
  <c r="E14" i="2"/>
  <c r="E15" i="2"/>
  <c r="E16" i="2"/>
  <c r="E6" i="2"/>
  <c r="E5" i="2"/>
</calcChain>
</file>

<file path=xl/sharedStrings.xml><?xml version="1.0" encoding="utf-8"?>
<sst xmlns="http://schemas.openxmlformats.org/spreadsheetml/2006/main" count="19" uniqueCount="15">
  <si>
    <t>ціна рентабельності за рік</t>
  </si>
  <si>
    <t>загальна сума рентабельності групи</t>
  </si>
  <si>
    <t>к-ть студентів бюджетників</t>
  </si>
  <si>
    <t>кількість студентів-контрактників</t>
  </si>
  <si>
    <t>вартість бюджету</t>
  </si>
  <si>
    <t>або сума вартості по рокам поділена на кількість років</t>
  </si>
  <si>
    <t>вартість контракту за рік</t>
  </si>
  <si>
    <t>Приклад</t>
  </si>
  <si>
    <t>Відсоток на зарплату НПП</t>
  </si>
  <si>
    <t>Бажано робити з формулами таблицю, щоб можна було попрацювати</t>
  </si>
  <si>
    <t>завжди дорівнює мінімальній кількості бюджетників для рентабельності групи (комірка В4)</t>
  </si>
  <si>
    <t>мінімальна кількість бюджетників для рентабельності групи</t>
  </si>
  <si>
    <t>крок = 2, диапазон 48-70</t>
  </si>
  <si>
    <t xml:space="preserve"> кількість контрактників = ціна за рік</t>
  </si>
  <si>
    <t>мін=10, макс = 20, крок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</si>
</sst>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15" zoomScaleNormal="115" workbookViewId="0">
      <selection activeCell="A16" sqref="A16"/>
    </sheetView>
  </sheetViews>
  <sheetFormatPr defaultRowHeight="15" x14ac:dyDescent="0.25"/>
  <cols>
    <col min="1" max="1" width="51.140625" customWidth="1"/>
    <col min="2" max="2" width="23.5703125" customWidth="1"/>
    <col min="3" max="3" width="22.5703125" customWidth="1"/>
    <col min="4" max="4" width="21" customWidth="1"/>
    <col min="5" max="5" width="18.5703125" customWidth="1"/>
    <col min="6" max="6" width="55.28515625" customWidth="1"/>
  </cols>
  <sheetData>
    <row r="1" spans="1:6" x14ac:dyDescent="0.25">
      <c r="B1" t="s">
        <v>7</v>
      </c>
      <c r="C1" t="s">
        <v>9</v>
      </c>
    </row>
    <row r="3" spans="1:6" s="1" customFormat="1" ht="42" customHeight="1" x14ac:dyDescent="0.25">
      <c r="A3" s="3" t="s">
        <v>8</v>
      </c>
      <c r="B3" s="3" t="s">
        <v>11</v>
      </c>
      <c r="C3" s="3" t="s">
        <v>0</v>
      </c>
      <c r="D3" s="3" t="s">
        <v>1</v>
      </c>
    </row>
    <row r="4" spans="1:6" x14ac:dyDescent="0.25">
      <c r="A4" s="5">
        <v>0.48</v>
      </c>
      <c r="B4" s="4">
        <v>11</v>
      </c>
      <c r="C4" s="4">
        <v>48244</v>
      </c>
      <c r="D4" s="4">
        <f>C4*B4</f>
        <v>530684</v>
      </c>
    </row>
    <row r="6" spans="1:6" ht="33.75" customHeight="1" x14ac:dyDescent="0.25">
      <c r="B6" s="3" t="s">
        <v>2</v>
      </c>
      <c r="C6" s="3" t="s">
        <v>3</v>
      </c>
      <c r="D6" s="3" t="s">
        <v>4</v>
      </c>
      <c r="E6" s="3" t="s">
        <v>6</v>
      </c>
    </row>
    <row r="7" spans="1:6" x14ac:dyDescent="0.25">
      <c r="B7" s="4">
        <v>1</v>
      </c>
      <c r="C7" s="4">
        <f>CEILING(($D$4-B7*$D$7)/$E$7,1)</f>
        <v>17</v>
      </c>
      <c r="D7" s="4">
        <v>50000</v>
      </c>
      <c r="E7" s="4">
        <v>30000</v>
      </c>
      <c r="F7" t="s">
        <v>5</v>
      </c>
    </row>
    <row r="8" spans="1:6" x14ac:dyDescent="0.25">
      <c r="B8" s="4">
        <v>2</v>
      </c>
      <c r="C8" s="4">
        <f>CEILING(($D$4-B8*$D$7)/$E$7,1)</f>
        <v>15</v>
      </c>
    </row>
    <row r="9" spans="1:6" x14ac:dyDescent="0.25">
      <c r="B9" s="4">
        <v>3</v>
      </c>
      <c r="C9" s="4">
        <f>CEILING(($D$4-B9*$D$7)/$E$7,1)</f>
        <v>13</v>
      </c>
    </row>
    <row r="10" spans="1:6" x14ac:dyDescent="0.25">
      <c r="B10" s="4">
        <v>4</v>
      </c>
      <c r="C10" s="4">
        <f>CEILING(($D$4-B10*$D$7)/$E$7,1)</f>
        <v>12</v>
      </c>
    </row>
    <row r="11" spans="1:6" x14ac:dyDescent="0.25">
      <c r="B11" s="4">
        <v>5</v>
      </c>
      <c r="C11" s="4">
        <f>CEILING(($D$4-B11*$D$7)/$E$7,1)</f>
        <v>10</v>
      </c>
    </row>
    <row r="12" spans="1:6" x14ac:dyDescent="0.25">
      <c r="B12" s="4">
        <v>6</v>
      </c>
      <c r="C12" s="4">
        <f>CEILING(($D$4-B12*$D$7)/$E$7,1)</f>
        <v>8</v>
      </c>
    </row>
    <row r="13" spans="1:6" x14ac:dyDescent="0.25">
      <c r="B13" s="4">
        <v>7</v>
      </c>
      <c r="C13" s="4">
        <f>CEILING(($D$4-B13*$D$7)/$E$7,1)</f>
        <v>7</v>
      </c>
    </row>
    <row r="14" spans="1:6" x14ac:dyDescent="0.25">
      <c r="B14" s="4">
        <v>8</v>
      </c>
      <c r="C14" s="4">
        <f>CEILING(($D$4-B14*$D$7)/$E$7,1)</f>
        <v>5</v>
      </c>
    </row>
    <row r="15" spans="1:6" x14ac:dyDescent="0.25">
      <c r="B15" s="4">
        <v>9</v>
      </c>
      <c r="C15" s="4">
        <f>CEILING(($D$4-B15*$D$7)/$E$7,1)</f>
        <v>3</v>
      </c>
    </row>
    <row r="16" spans="1:6" x14ac:dyDescent="0.25">
      <c r="B16" s="4">
        <v>10</v>
      </c>
      <c r="C16" s="4">
        <f>CEILING(($D$4-B16*$D$7)/$E$7,1)</f>
        <v>2</v>
      </c>
    </row>
    <row r="17" spans="1:3" ht="32.25" customHeight="1" x14ac:dyDescent="0.25">
      <c r="A17" s="2" t="s">
        <v>10</v>
      </c>
      <c r="B17" s="4">
        <v>11</v>
      </c>
      <c r="C17" s="4">
        <f>CEILING(($D$4-B17*$D$7)/$E$7,1)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zoomScale="115" zoomScaleNormal="115" workbookViewId="0">
      <selection activeCell="B17" sqref="B17"/>
    </sheetView>
  </sheetViews>
  <sheetFormatPr defaultRowHeight="15" x14ac:dyDescent="0.25"/>
  <cols>
    <col min="1" max="1" width="24" customWidth="1"/>
    <col min="2" max="5" width="23.140625" customWidth="1"/>
    <col min="6" max="6" width="18.28515625" customWidth="1"/>
  </cols>
  <sheetData>
    <row r="3" spans="1:10" x14ac:dyDescent="0.25">
      <c r="G3" s="9" t="s">
        <v>13</v>
      </c>
      <c r="H3" s="9"/>
      <c r="I3" s="9"/>
      <c r="J3" s="9"/>
    </row>
    <row r="4" spans="1:10" ht="45" x14ac:dyDescent="0.25">
      <c r="B4" s="3" t="s">
        <v>8</v>
      </c>
      <c r="C4" s="3" t="s">
        <v>11</v>
      </c>
      <c r="D4" s="3" t="s">
        <v>0</v>
      </c>
      <c r="E4" s="3" t="s">
        <v>1</v>
      </c>
      <c r="F4" s="8" t="s">
        <v>14</v>
      </c>
      <c r="G4" s="6">
        <v>10</v>
      </c>
      <c r="H4" s="6">
        <v>12</v>
      </c>
      <c r="I4" s="6">
        <v>14</v>
      </c>
      <c r="J4" s="6">
        <v>16</v>
      </c>
    </row>
    <row r="5" spans="1:10" ht="30.75" customHeight="1" x14ac:dyDescent="0.25">
      <c r="A5" t="s">
        <v>12</v>
      </c>
      <c r="B5" s="5">
        <v>0.48</v>
      </c>
      <c r="C5" s="4">
        <v>11</v>
      </c>
      <c r="D5" s="4">
        <v>48244</v>
      </c>
      <c r="E5" s="4">
        <f>D5*C5</f>
        <v>530684</v>
      </c>
      <c r="G5" s="7">
        <f>$E5/$G$4</f>
        <v>53068.4</v>
      </c>
      <c r="H5" s="7">
        <f>$E5/$H$4</f>
        <v>44223.666666666664</v>
      </c>
      <c r="I5" s="7">
        <f>$E5/$I$4</f>
        <v>37906</v>
      </c>
      <c r="J5" s="7">
        <f>$E5/$J$4</f>
        <v>33167.75</v>
      </c>
    </row>
    <row r="6" spans="1:10" x14ac:dyDescent="0.25">
      <c r="B6" s="5">
        <v>0.5</v>
      </c>
      <c r="C6" s="4">
        <v>12</v>
      </c>
      <c r="D6" s="4">
        <v>50345</v>
      </c>
      <c r="E6" s="4">
        <f>D6*C6</f>
        <v>604140</v>
      </c>
      <c r="G6" s="7">
        <f t="shared" ref="G6:G16" si="0">$E6/$G$4</f>
        <v>60414</v>
      </c>
      <c r="H6" s="7">
        <f t="shared" ref="H6:H16" si="1">$E6/$H$4</f>
        <v>50345</v>
      </c>
      <c r="I6" s="7">
        <f t="shared" ref="I6:I16" si="2">$E6/$I$4</f>
        <v>43152.857142857145</v>
      </c>
      <c r="J6" s="7">
        <f t="shared" ref="J6:J16" si="3">$E6/$J$4</f>
        <v>37758.75</v>
      </c>
    </row>
    <row r="7" spans="1:10" x14ac:dyDescent="0.25">
      <c r="B7" s="5">
        <v>0.52</v>
      </c>
      <c r="C7" s="4">
        <v>13</v>
      </c>
      <c r="D7" s="4">
        <v>52446</v>
      </c>
      <c r="E7" s="4">
        <f t="shared" ref="E7:E16" si="4">D7*C7</f>
        <v>681798</v>
      </c>
      <c r="G7" s="7">
        <f t="shared" si="0"/>
        <v>68179.8</v>
      </c>
      <c r="H7" s="7">
        <f t="shared" si="1"/>
        <v>56816.5</v>
      </c>
      <c r="I7" s="7">
        <f t="shared" si="2"/>
        <v>48699.857142857145</v>
      </c>
      <c r="J7" s="7">
        <f t="shared" si="3"/>
        <v>42612.375</v>
      </c>
    </row>
    <row r="8" spans="1:10" x14ac:dyDescent="0.25">
      <c r="B8" s="5">
        <v>0.54</v>
      </c>
      <c r="C8" s="4">
        <v>14</v>
      </c>
      <c r="D8" s="4">
        <v>54547</v>
      </c>
      <c r="E8" s="4">
        <f t="shared" si="4"/>
        <v>763658</v>
      </c>
      <c r="G8" s="7">
        <f t="shared" si="0"/>
        <v>76365.8</v>
      </c>
      <c r="H8" s="7">
        <f t="shared" si="1"/>
        <v>63638.166666666664</v>
      </c>
      <c r="I8" s="7">
        <f t="shared" si="2"/>
        <v>54547</v>
      </c>
      <c r="J8" s="7">
        <f t="shared" si="3"/>
        <v>47728.625</v>
      </c>
    </row>
    <row r="9" spans="1:10" x14ac:dyDescent="0.25">
      <c r="B9" s="5">
        <v>0.56000000000000005</v>
      </c>
      <c r="C9" s="4">
        <v>15</v>
      </c>
      <c r="D9" s="4">
        <v>56648</v>
      </c>
      <c r="E9" s="4">
        <f t="shared" si="4"/>
        <v>849720</v>
      </c>
      <c r="G9" s="7">
        <f t="shared" si="0"/>
        <v>84972</v>
      </c>
      <c r="H9" s="7">
        <f t="shared" si="1"/>
        <v>70810</v>
      </c>
      <c r="I9" s="7">
        <f t="shared" si="2"/>
        <v>60694.285714285717</v>
      </c>
      <c r="J9" s="7">
        <f t="shared" si="3"/>
        <v>53107.5</v>
      </c>
    </row>
    <row r="10" spans="1:10" x14ac:dyDescent="0.25">
      <c r="B10" s="5">
        <v>0.57999999999999996</v>
      </c>
      <c r="C10" s="4">
        <v>16</v>
      </c>
      <c r="D10" s="4">
        <v>58749</v>
      </c>
      <c r="E10" s="4">
        <f t="shared" si="4"/>
        <v>939984</v>
      </c>
      <c r="G10" s="7">
        <f t="shared" si="0"/>
        <v>93998.399999999994</v>
      </c>
      <c r="H10" s="7">
        <f t="shared" si="1"/>
        <v>78332</v>
      </c>
      <c r="I10" s="7">
        <f t="shared" si="2"/>
        <v>67141.71428571429</v>
      </c>
      <c r="J10" s="7">
        <f t="shared" si="3"/>
        <v>58749</v>
      </c>
    </row>
    <row r="11" spans="1:10" x14ac:dyDescent="0.25">
      <c r="B11" s="5">
        <v>0.6</v>
      </c>
      <c r="C11" s="4">
        <v>17</v>
      </c>
      <c r="D11" s="4">
        <v>60850</v>
      </c>
      <c r="E11" s="4">
        <f t="shared" si="4"/>
        <v>1034450</v>
      </c>
      <c r="G11" s="7">
        <f t="shared" si="0"/>
        <v>103445</v>
      </c>
      <c r="H11" s="7">
        <f t="shared" si="1"/>
        <v>86204.166666666672</v>
      </c>
      <c r="I11" s="7">
        <f t="shared" si="2"/>
        <v>73889.28571428571</v>
      </c>
      <c r="J11" s="7">
        <f t="shared" si="3"/>
        <v>64653.125</v>
      </c>
    </row>
    <row r="12" spans="1:10" x14ac:dyDescent="0.25">
      <c r="B12" s="5">
        <v>0.62</v>
      </c>
      <c r="C12" s="4">
        <v>18</v>
      </c>
      <c r="D12" s="4">
        <v>62951</v>
      </c>
      <c r="E12" s="4">
        <f t="shared" si="4"/>
        <v>1133118</v>
      </c>
      <c r="G12" s="7">
        <f t="shared" si="0"/>
        <v>113311.8</v>
      </c>
      <c r="H12" s="7">
        <f t="shared" si="1"/>
        <v>94426.5</v>
      </c>
      <c r="I12" s="7">
        <f t="shared" si="2"/>
        <v>80937</v>
      </c>
      <c r="J12" s="7">
        <f t="shared" si="3"/>
        <v>70819.875</v>
      </c>
    </row>
    <row r="13" spans="1:10" x14ac:dyDescent="0.25">
      <c r="B13" s="5">
        <v>0.64</v>
      </c>
      <c r="C13" s="4">
        <v>19</v>
      </c>
      <c r="D13" s="4">
        <v>65052</v>
      </c>
      <c r="E13" s="4">
        <f t="shared" si="4"/>
        <v>1235988</v>
      </c>
      <c r="G13" s="7">
        <f t="shared" si="0"/>
        <v>123598.8</v>
      </c>
      <c r="H13" s="7">
        <f t="shared" si="1"/>
        <v>102999</v>
      </c>
      <c r="I13" s="7">
        <f t="shared" si="2"/>
        <v>88284.857142857145</v>
      </c>
      <c r="J13" s="7">
        <f t="shared" si="3"/>
        <v>77249.25</v>
      </c>
    </row>
    <row r="14" spans="1:10" x14ac:dyDescent="0.25">
      <c r="B14" s="5">
        <v>0.66</v>
      </c>
      <c r="C14" s="4">
        <v>20</v>
      </c>
      <c r="D14" s="4">
        <v>67153</v>
      </c>
      <c r="E14" s="4">
        <f t="shared" si="4"/>
        <v>1343060</v>
      </c>
      <c r="G14" s="7">
        <f t="shared" si="0"/>
        <v>134306</v>
      </c>
      <c r="H14" s="7">
        <f t="shared" si="1"/>
        <v>111921.66666666667</v>
      </c>
      <c r="I14" s="7">
        <f t="shared" si="2"/>
        <v>95932.857142857145</v>
      </c>
      <c r="J14" s="7">
        <f t="shared" si="3"/>
        <v>83941.25</v>
      </c>
    </row>
    <row r="15" spans="1:10" x14ac:dyDescent="0.25">
      <c r="B15" s="5">
        <v>0.68</v>
      </c>
      <c r="C15" s="4">
        <v>21</v>
      </c>
      <c r="D15" s="4">
        <v>69254</v>
      </c>
      <c r="E15" s="4">
        <f t="shared" si="4"/>
        <v>1454334</v>
      </c>
      <c r="G15" s="7">
        <f t="shared" si="0"/>
        <v>145433.4</v>
      </c>
      <c r="H15" s="7">
        <f t="shared" si="1"/>
        <v>121194.5</v>
      </c>
      <c r="I15" s="7">
        <f t="shared" si="2"/>
        <v>103881</v>
      </c>
      <c r="J15" s="7">
        <f t="shared" si="3"/>
        <v>90895.875</v>
      </c>
    </row>
    <row r="16" spans="1:10" x14ac:dyDescent="0.25">
      <c r="B16" s="5">
        <v>0.7</v>
      </c>
      <c r="C16" s="4">
        <v>22</v>
      </c>
      <c r="D16" s="4">
        <v>71355</v>
      </c>
      <c r="E16" s="4">
        <f t="shared" si="4"/>
        <v>1569810</v>
      </c>
      <c r="G16" s="7">
        <f t="shared" si="0"/>
        <v>156981</v>
      </c>
      <c r="H16" s="7">
        <f t="shared" si="1"/>
        <v>130817.5</v>
      </c>
      <c r="I16" s="7">
        <f t="shared" si="2"/>
        <v>112129.28571428571</v>
      </c>
      <c r="J16" s="7">
        <f t="shared" si="3"/>
        <v>98113.125</v>
      </c>
    </row>
  </sheetData>
  <mergeCells count="1">
    <mergeCell ref="G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Бакалавр</vt:lpstr>
      <vt:lpstr>звед дані рентаб(контракт)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Михаил Овсов</cp:lastModifiedBy>
  <dcterms:created xsi:type="dcterms:W3CDTF">2023-05-04T03:18:49Z</dcterms:created>
  <dcterms:modified xsi:type="dcterms:W3CDTF">2023-05-13T13:22:52Z</dcterms:modified>
</cp:coreProperties>
</file>