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xlor.la\01._xlorla_courses\01._excel_basico\07._graficas-basicas\03._graficas_avanzadas\published on github\"/>
    </mc:Choice>
  </mc:AlternateContent>
  <xr:revisionPtr revIDLastSave="0" documentId="13_ncr:1_{2B2FC8A7-9190-46A4-BB90-3082FD872455}" xr6:coauthVersionLast="46" xr6:coauthVersionMax="46" xr10:uidLastSave="{00000000-0000-0000-0000-000000000000}"/>
  <bookViews>
    <workbookView xWindow="-108" yWindow="-108" windowWidth="23256" windowHeight="12576" activeTab="1" xr2:uid="{B5084537-3AF0-4599-8A0F-0A61636BCB43}"/>
  </bookViews>
  <sheets>
    <sheet name="example" sheetId="1" r:id="rId1"/>
    <sheet name="thank you!" sheetId="2" r:id="rId2"/>
    <sheet name="bonus!" sheetId="3" r:id="rId3"/>
  </sheets>
  <definedNames>
    <definedName name="_03_slicer_chart_type">#N/A</definedName>
    <definedName name="_04_dynamicDate">_xlfn.ANCHORARRAY(example!$S$36)</definedName>
    <definedName name="_05_dynamicValues">_xlfn.ANCHORARRAY(example!$T$36)</definedName>
    <definedName name="_06_LastPointValue">_xlfn.ANCHORARRAY(example!$V$36)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6" i="1" l="1"/>
  <c r="F36" i="1" l="1" a="1"/>
  <c r="F36" i="1" s="1"/>
  <c r="G36" i="1" s="1" a="1"/>
  <c r="G36" i="1" s="1"/>
  <c r="T3" i="1" l="1"/>
  <c r="T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I36" i="1" l="1" a="1"/>
  <c r="I36" i="1" s="1"/>
  <c r="H36" i="1" a="1"/>
  <c r="H36" i="1" s="1"/>
  <c r="U36" i="1" a="1"/>
  <c r="U36" i="1" s="1"/>
  <c r="D27" i="1"/>
  <c r="K36" i="1" l="1" a="1"/>
  <c r="K36" i="1" s="1"/>
  <c r="L36" i="1" l="1" a="1"/>
  <c r="L36" i="1" s="1"/>
  <c r="N36" i="1" s="1" a="1"/>
  <c r="N36" i="1" s="1"/>
  <c r="O36" i="1" s="1" a="1"/>
  <c r="O36" i="1" s="1"/>
  <c r="P36" i="1" l="1" a="1"/>
  <c r="P36" i="1" s="1"/>
  <c r="Q36" i="1" s="1" a="1"/>
  <c r="Q36" i="1" s="1"/>
  <c r="T36" i="1" s="1" a="1"/>
  <c r="T36" i="1" s="1"/>
  <c r="V36" i="1" s="1" a="1"/>
  <c r="V36" i="1" s="1"/>
  <c r="S36" i="1" a="1"/>
  <c r="S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<sst xmlns="http://schemas.openxmlformats.org/spreadsheetml/2006/main" count="33" uniqueCount="26">
  <si>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https://www.linkedin.com/in/merod/</t>
  </si>
  <si>
    <t>LinkedIn:</t>
  </si>
  <si>
    <t>expenses</t>
  </si>
  <si>
    <t>Ref</t>
  </si>
  <si>
    <t>REF</t>
  </si>
  <si>
    <t>Date</t>
  </si>
  <si>
    <t>Expenses</t>
  </si>
  <si>
    <t>Ref x2</t>
  </si>
  <si>
    <t>Ref Restart</t>
  </si>
  <si>
    <t>Line chart</t>
  </si>
  <si>
    <t>Step chart</t>
  </si>
  <si>
    <t>Show</t>
  </si>
  <si>
    <t>chart type</t>
  </si>
  <si>
    <t>Increment:</t>
  </si>
  <si>
    <t>Array</t>
  </si>
  <si>
    <t>Maximum:</t>
  </si>
  <si>
    <t>Chart type:</t>
  </si>
  <si>
    <t>Last Point</t>
  </si>
  <si>
    <t>Position</t>
  </si>
  <si>
    <t>Increase</t>
  </si>
  <si>
    <t>Decrease</t>
  </si>
  <si>
    <t>choose between:</t>
  </si>
  <si>
    <t>time horizon</t>
  </si>
  <si>
    <t>cells with</t>
  </si>
  <si>
    <t>dynamic</t>
  </si>
  <si>
    <t>formulas!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</si>
</sst>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Alignment="1">
      <alignment horizontal="right"/>
    </xf>
    <xf numFmtId="0" fontId="2" fillId="0" borderId="0" xfId="2"/>
    <xf numFmtId="0" fontId="3" fillId="0" borderId="0" xfId="3"/>
    <xf numFmtId="0" fontId="4" fillId="0" borderId="0" xfId="2" applyFont="1"/>
    <xf numFmtId="0" fontId="5" fillId="0" borderId="0" xfId="4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6" fillId="2" borderId="0" xfId="0" applyFont="1" applyFill="1"/>
    <xf numFmtId="14" fontId="6" fillId="2" borderId="0" xfId="0" applyNumberFormat="1" applyFont="1" applyFill="1"/>
    <xf numFmtId="0" fontId="6" fillId="2" borderId="0" xfId="0" applyFont="1" applyFill="1" applyAlignment="1">
      <alignment horizontal="center"/>
    </xf>
  </cellXfs>
  <cellStyles count="5">
    <cellStyle name="Hipervínculo 2" xfId="2" xr:uid="{169F0DEE-69F1-4CD4-846F-68690ABF5BC4}"/>
    <cellStyle name="Hyperlink" xfId="3" builtinId="8"/>
    <cellStyle name="Normal" xfId="0" builtinId="0"/>
    <cellStyle name="Normal 2" xfId="1" xr:uid="{2056E961-A935-43BE-8D54-B5156085311E}"/>
    <cellStyle name="Normal 3" xfId="4" xr:uid="{4AF5EA90-ED1E-4CF7-9B7F-B400E062AE4C}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sz val="8"/>
        <color theme="1" tint="0.499984740745262"/>
      </font>
      <border diagonalUp="0" diagonalDown="0">
        <left/>
        <right/>
        <top/>
        <bottom/>
        <vertical/>
        <horizontal/>
      </border>
    </dxf>
    <dxf>
      <font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recalc_or_die" pivot="0" table="0" count="10" xr9:uid="{0D91D357-5CE2-45B3-9E8A-208B822E674E}">
      <tableStyleElement type="wholeTable" dxfId="4"/>
      <tableStyleElement type="headerRow" dxfId="3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recalc_or_di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 Black" panose="020B0A04020102020204" pitchFamily="34" charset="0"/>
                <a:ea typeface="+mn-ea"/>
                <a:cs typeface="Arial" panose="020B0604020202020204" pitchFamily="34" charset="0"/>
              </a:defRPr>
            </a:pPr>
            <a:r>
              <a:rPr lang="es-419" sz="16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 Black" panose="020B0A04020102020204" pitchFamily="34" charset="0"/>
                <a:cs typeface="Arial" panose="020B0604020202020204" pitchFamily="34" charset="0"/>
              </a:rPr>
              <a:t>Step charts with Dynamic Arrays !</a:t>
            </a:r>
            <a:endParaRPr lang="es-419" sz="16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92127199377844E-2"/>
          <c:y val="0.19651449386001266"/>
          <c:w val="0.89166651477593084"/>
          <c:h val="0.56581237594608158"/>
        </c:manualLayout>
      </c:layout>
      <c:lineChart>
        <c:grouping val="standard"/>
        <c:varyColors val="0"/>
        <c:ser>
          <c:idx val="0"/>
          <c:order val="0"/>
          <c:tx>
            <c:strRef>
              <c:f>example!$T$35</c:f>
              <c:strCache>
                <c:ptCount val="1"/>
                <c:pt idx="0">
                  <c:v>Expenses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[0]!_04_dynamicDate</c:f>
              <c:numCache>
                <c:formatCode>General</c:formatCode>
                <c:ptCount val="110"/>
                <c:pt idx="0">
                  <c:v>42005</c:v>
                </c:pt>
                <c:pt idx="1">
                  <c:v>42005</c:v>
                </c:pt>
                <c:pt idx="2">
                  <c:v>42036</c:v>
                </c:pt>
                <c:pt idx="3">
                  <c:v>42036</c:v>
                </c:pt>
                <c:pt idx="4">
                  <c:v>42064</c:v>
                </c:pt>
                <c:pt idx="5">
                  <c:v>42064</c:v>
                </c:pt>
                <c:pt idx="6">
                  <c:v>42095</c:v>
                </c:pt>
                <c:pt idx="7">
                  <c:v>42095</c:v>
                </c:pt>
                <c:pt idx="8">
                  <c:v>42125</c:v>
                </c:pt>
                <c:pt idx="9">
                  <c:v>42125</c:v>
                </c:pt>
                <c:pt idx="10">
                  <c:v>42156</c:v>
                </c:pt>
                <c:pt idx="11">
                  <c:v>42156</c:v>
                </c:pt>
                <c:pt idx="12">
                  <c:v>42186</c:v>
                </c:pt>
                <c:pt idx="13">
                  <c:v>42186</c:v>
                </c:pt>
                <c:pt idx="14">
                  <c:v>42217</c:v>
                </c:pt>
                <c:pt idx="15">
                  <c:v>42217</c:v>
                </c:pt>
                <c:pt idx="16">
                  <c:v>42248</c:v>
                </c:pt>
                <c:pt idx="17">
                  <c:v>42248</c:v>
                </c:pt>
                <c:pt idx="18">
                  <c:v>42278</c:v>
                </c:pt>
                <c:pt idx="19">
                  <c:v>42278</c:v>
                </c:pt>
                <c:pt idx="20">
                  <c:v>42309</c:v>
                </c:pt>
                <c:pt idx="21">
                  <c:v>42309</c:v>
                </c:pt>
                <c:pt idx="22">
                  <c:v>42339</c:v>
                </c:pt>
                <c:pt idx="23">
                  <c:v>42339</c:v>
                </c:pt>
                <c:pt idx="24">
                  <c:v>42370</c:v>
                </c:pt>
                <c:pt idx="25">
                  <c:v>42370</c:v>
                </c:pt>
                <c:pt idx="26">
                  <c:v>42401</c:v>
                </c:pt>
                <c:pt idx="27">
                  <c:v>42401</c:v>
                </c:pt>
                <c:pt idx="28">
                  <c:v>42430</c:v>
                </c:pt>
                <c:pt idx="29">
                  <c:v>42430</c:v>
                </c:pt>
                <c:pt idx="30">
                  <c:v>42461</c:v>
                </c:pt>
                <c:pt idx="31">
                  <c:v>42461</c:v>
                </c:pt>
                <c:pt idx="32">
                  <c:v>42491</c:v>
                </c:pt>
                <c:pt idx="33">
                  <c:v>42491</c:v>
                </c:pt>
                <c:pt idx="34">
                  <c:v>42522</c:v>
                </c:pt>
                <c:pt idx="35">
                  <c:v>42522</c:v>
                </c:pt>
                <c:pt idx="36">
                  <c:v>42552</c:v>
                </c:pt>
                <c:pt idx="37">
                  <c:v>42552</c:v>
                </c:pt>
                <c:pt idx="38">
                  <c:v>42583</c:v>
                </c:pt>
                <c:pt idx="39">
                  <c:v>42583</c:v>
                </c:pt>
                <c:pt idx="40">
                  <c:v>42614</c:v>
                </c:pt>
                <c:pt idx="41">
                  <c:v>42614</c:v>
                </c:pt>
                <c:pt idx="42">
                  <c:v>42644</c:v>
                </c:pt>
                <c:pt idx="43">
                  <c:v>42644</c:v>
                </c:pt>
                <c:pt idx="44">
                  <c:v>42675</c:v>
                </c:pt>
                <c:pt idx="45">
                  <c:v>42675</c:v>
                </c:pt>
                <c:pt idx="46">
                  <c:v>42705</c:v>
                </c:pt>
                <c:pt idx="47">
                  <c:v>42705</c:v>
                </c:pt>
                <c:pt idx="48">
                  <c:v>42736</c:v>
                </c:pt>
                <c:pt idx="49">
                  <c:v>42736</c:v>
                </c:pt>
                <c:pt idx="50">
                  <c:v>42767</c:v>
                </c:pt>
                <c:pt idx="51">
                  <c:v>42767</c:v>
                </c:pt>
                <c:pt idx="52">
                  <c:v>42795</c:v>
                </c:pt>
                <c:pt idx="53">
                  <c:v>42795</c:v>
                </c:pt>
                <c:pt idx="54">
                  <c:v>42826</c:v>
                </c:pt>
                <c:pt idx="55">
                  <c:v>42826</c:v>
                </c:pt>
                <c:pt idx="56">
                  <c:v>42856</c:v>
                </c:pt>
                <c:pt idx="57">
                  <c:v>42856</c:v>
                </c:pt>
                <c:pt idx="58">
                  <c:v>42887</c:v>
                </c:pt>
                <c:pt idx="59">
                  <c:v>42887</c:v>
                </c:pt>
                <c:pt idx="60">
                  <c:v>42917</c:v>
                </c:pt>
                <c:pt idx="61">
                  <c:v>42917</c:v>
                </c:pt>
                <c:pt idx="62">
                  <c:v>42948</c:v>
                </c:pt>
                <c:pt idx="63">
                  <c:v>42948</c:v>
                </c:pt>
                <c:pt idx="64">
                  <c:v>42979</c:v>
                </c:pt>
                <c:pt idx="65">
                  <c:v>42979</c:v>
                </c:pt>
                <c:pt idx="66">
                  <c:v>43009</c:v>
                </c:pt>
                <c:pt idx="67">
                  <c:v>43009</c:v>
                </c:pt>
                <c:pt idx="68">
                  <c:v>43040</c:v>
                </c:pt>
                <c:pt idx="69">
                  <c:v>43040</c:v>
                </c:pt>
                <c:pt idx="70">
                  <c:v>43070</c:v>
                </c:pt>
                <c:pt idx="71">
                  <c:v>43070</c:v>
                </c:pt>
                <c:pt idx="72">
                  <c:v>43101</c:v>
                </c:pt>
                <c:pt idx="73">
                  <c:v>43101</c:v>
                </c:pt>
                <c:pt idx="74">
                  <c:v>43132</c:v>
                </c:pt>
                <c:pt idx="75">
                  <c:v>43132</c:v>
                </c:pt>
                <c:pt idx="76">
                  <c:v>43160</c:v>
                </c:pt>
                <c:pt idx="77">
                  <c:v>43160</c:v>
                </c:pt>
                <c:pt idx="78">
                  <c:v>43191</c:v>
                </c:pt>
                <c:pt idx="79">
                  <c:v>43191</c:v>
                </c:pt>
                <c:pt idx="80">
                  <c:v>43221</c:v>
                </c:pt>
                <c:pt idx="81">
                  <c:v>43221</c:v>
                </c:pt>
                <c:pt idx="82">
                  <c:v>43252</c:v>
                </c:pt>
                <c:pt idx="83">
                  <c:v>43252</c:v>
                </c:pt>
                <c:pt idx="84">
                  <c:v>43282</c:v>
                </c:pt>
                <c:pt idx="85">
                  <c:v>43282</c:v>
                </c:pt>
                <c:pt idx="86">
                  <c:v>43313</c:v>
                </c:pt>
                <c:pt idx="87">
                  <c:v>43313</c:v>
                </c:pt>
                <c:pt idx="88">
                  <c:v>43344</c:v>
                </c:pt>
                <c:pt idx="89">
                  <c:v>43344</c:v>
                </c:pt>
                <c:pt idx="90">
                  <c:v>43374</c:v>
                </c:pt>
                <c:pt idx="91">
                  <c:v>43374</c:v>
                </c:pt>
                <c:pt idx="92">
                  <c:v>43405</c:v>
                </c:pt>
                <c:pt idx="93">
                  <c:v>43405</c:v>
                </c:pt>
                <c:pt idx="94">
                  <c:v>43435</c:v>
                </c:pt>
                <c:pt idx="95">
                  <c:v>43435</c:v>
                </c:pt>
                <c:pt idx="96">
                  <c:v>43466</c:v>
                </c:pt>
                <c:pt idx="97">
                  <c:v>43466</c:v>
                </c:pt>
                <c:pt idx="98">
                  <c:v>43497</c:v>
                </c:pt>
                <c:pt idx="99">
                  <c:v>43497</c:v>
                </c:pt>
                <c:pt idx="100">
                  <c:v>43525</c:v>
                </c:pt>
                <c:pt idx="101">
                  <c:v>43525</c:v>
                </c:pt>
                <c:pt idx="102">
                  <c:v>43556</c:v>
                </c:pt>
                <c:pt idx="103">
                  <c:v>43556</c:v>
                </c:pt>
                <c:pt idx="104">
                  <c:v>43586</c:v>
                </c:pt>
                <c:pt idx="105">
                  <c:v>43586</c:v>
                </c:pt>
                <c:pt idx="106">
                  <c:v>43617</c:v>
                </c:pt>
                <c:pt idx="107">
                  <c:v>43617</c:v>
                </c:pt>
                <c:pt idx="108">
                  <c:v>43647</c:v>
                </c:pt>
                <c:pt idx="109">
                  <c:v>43647</c:v>
                </c:pt>
              </c:numCache>
            </c:numRef>
          </c:cat>
          <c:val>
            <c:numRef>
              <c:f>[0]!_05_dynamicValues</c:f>
              <c:numCache>
                <c:formatCode>General</c:formatCode>
                <c:ptCount val="1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17</c:v>
                </c:pt>
                <c:pt idx="24">
                  <c:v>17</c:v>
                </c:pt>
                <c:pt idx="25">
                  <c:v>19</c:v>
                </c:pt>
                <c:pt idx="26">
                  <c:v>19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23</c:v>
                </c:pt>
                <c:pt idx="40">
                  <c:v>23</c:v>
                </c:pt>
                <c:pt idx="41">
                  <c:v>25</c:v>
                </c:pt>
                <c:pt idx="42">
                  <c:v>25</c:v>
                </c:pt>
                <c:pt idx="43">
                  <c:v>28</c:v>
                </c:pt>
                <c:pt idx="44">
                  <c:v>28</c:v>
                </c:pt>
                <c:pt idx="45">
                  <c:v>31</c:v>
                </c:pt>
                <c:pt idx="46">
                  <c:v>31</c:v>
                </c:pt>
                <c:pt idx="47">
                  <c:v>35</c:v>
                </c:pt>
                <c:pt idx="48">
                  <c:v>35</c:v>
                </c:pt>
                <c:pt idx="49">
                  <c:v>34</c:v>
                </c:pt>
                <c:pt idx="50">
                  <c:v>34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41</c:v>
                </c:pt>
                <c:pt idx="66">
                  <c:v>41</c:v>
                </c:pt>
                <c:pt idx="67">
                  <c:v>43</c:v>
                </c:pt>
                <c:pt idx="68">
                  <c:v>43</c:v>
                </c:pt>
                <c:pt idx="69">
                  <c:v>45</c:v>
                </c:pt>
                <c:pt idx="70">
                  <c:v>45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55</c:v>
                </c:pt>
                <c:pt idx="96">
                  <c:v>55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54</c:v>
                </c:pt>
                <c:pt idx="102">
                  <c:v>54</c:v>
                </c:pt>
                <c:pt idx="103">
                  <c:v>53</c:v>
                </c:pt>
                <c:pt idx="104">
                  <c:v>53</c:v>
                </c:pt>
                <c:pt idx="105">
                  <c:v>50</c:v>
                </c:pt>
                <c:pt idx="106">
                  <c:v>50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431B-9632-9158FB76FB51}"/>
            </c:ext>
          </c:extLst>
        </c:ser>
        <c:ser>
          <c:idx val="1"/>
          <c:order val="1"/>
          <c:tx>
            <c:strRef>
              <c:f>example!$V$35</c:f>
              <c:strCache>
                <c:ptCount val="1"/>
                <c:pt idx="0">
                  <c:v>Last 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[0]!_06_LastPointValue</c:f>
              <c:numCache>
                <c:formatCode>General</c:formatCode>
                <c:ptCount val="1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D-4656-AB30-0EDA6866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373487"/>
        <c:axId val="1857405695"/>
      </c:lineChart>
      <c:dateAx>
        <c:axId val="201837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419">
                    <a:latin typeface="Arial" panose="020B0604020202020204" pitchFamily="34" charset="0"/>
                    <a:cs typeface="Arial" panose="020B0604020202020204" pitchFamily="34" charset="0"/>
                  </a:rPr>
                  <a:t>Dates</a:t>
                </a:r>
                <a:r>
                  <a:rPr lang="es-419" baseline="0">
                    <a:latin typeface="Arial" panose="020B0604020202020204" pitchFamily="34" charset="0"/>
                    <a:cs typeface="Arial" panose="020B0604020202020204" pitchFamily="34" charset="0"/>
                  </a:rPr>
                  <a:t> in periods (beginning of month)</a:t>
                </a:r>
                <a:endParaRPr lang="es-419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8551387673763003E-2"/>
              <c:y val="0.89150507848568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57405695"/>
        <c:crosses val="autoZero"/>
        <c:auto val="0"/>
        <c:lblOffset val="100"/>
        <c:baseTimeUnit val="days"/>
        <c:majorUnit val="3"/>
        <c:majorTimeUnit val="months"/>
      </c:dateAx>
      <c:valAx>
        <c:axId val="18574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40000"/>
                  <a:lumOff val="6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419">
                    <a:latin typeface="Arial" panose="020B0604020202020204" pitchFamily="34" charset="0"/>
                    <a:cs typeface="Arial" panose="020B0604020202020204" pitchFamily="34" charset="0"/>
                  </a:rPr>
                  <a:t>Expenses in</a:t>
                </a:r>
                <a:r>
                  <a:rPr lang="es-419" baseline="0">
                    <a:latin typeface="Arial" panose="020B0604020202020204" pitchFamily="34" charset="0"/>
                    <a:cs typeface="Arial" panose="020B0604020202020204" pitchFamily="34" charset="0"/>
                  </a:rPr>
                  <a:t> $</a:t>
                </a:r>
                <a:endParaRPr lang="es-419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9.6450617283950612E-3"/>
              <c:y val="8.352963843508480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18373487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D$28" max="67" min="1" page="10" val="5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38100</xdr:colOff>
      <xdr:row>22</xdr:row>
      <xdr:rowOff>114300</xdr:rowOff>
    </xdr:from>
    <xdr:to>
      <xdr:col>12</xdr:col>
      <xdr:colOff>45720</xdr:colOff>
      <xdr:row>25</xdr:row>
      <xdr:rowOff>68580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8480" y="2834640"/>
              <a:ext cx="1729740" cy="34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1</xdr:col>
      <xdr:colOff>381000</xdr:colOff>
      <xdr:row>0</xdr:row>
      <xdr:rowOff>76200</xdr:rowOff>
    </xdr:from>
    <xdr:to>
      <xdr:col>17</xdr:col>
      <xdr:colOff>236220</xdr:colOff>
      <xdr:row>22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30480</xdr:colOff>
          <xdr:row>20</xdr:row>
          <xdr:rowOff>68580</xdr:rowOff>
        </xdr:from>
        <xdr:to>
          <xdr:col>19</xdr:col>
          <xdr:colOff>243840</xdr:colOff>
          <xdr:row>23</xdr:row>
          <xdr:rowOff>22860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0</xdr:col>
      <xdr:colOff>106680</xdr:colOff>
      <xdr:row>29</xdr:row>
      <xdr:rowOff>22860</xdr:rowOff>
    </xdr:from>
    <xdr:ext cx="1346199" cy="387286"/>
    <xdr:sp macro="" textlink="">
      <xdr:nvSpPr>
        <xdr:cNvPr id="6" name="TextBox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6680" y="4427220"/>
          <a:ext cx="134619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3</xdr:col>
      <xdr:colOff>71120</xdr:colOff>
      <xdr:row>29</xdr:row>
      <xdr:rowOff>109220</xdr:rowOff>
    </xdr:from>
    <xdr:to>
      <xdr:col>3</xdr:col>
      <xdr:colOff>392853</xdr:colOff>
      <xdr:row>33</xdr:row>
      <xdr:rowOff>22860</xdr:rowOff>
    </xdr:to>
    <xdr:sp macro="" textlink="">
      <xdr:nvSpPr>
        <xdr:cNvPr id="7" name="Arrow: Down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82700" y="4513580"/>
          <a:ext cx="321733" cy="4318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170180</xdr:colOff>
      <xdr:row>27</xdr:row>
      <xdr:rowOff>79586</xdr:rowOff>
    </xdr:from>
    <xdr:to>
      <xdr:col>8</xdr:col>
      <xdr:colOff>86360</xdr:colOff>
      <xdr:row>30</xdr:row>
      <xdr:rowOff>125306</xdr:rowOff>
    </xdr:to>
    <xdr:sp macro="" textlink="">
      <xdr:nvSpPr>
        <xdr:cNvPr id="8" name="Oval 1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722880" y="4224866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10</xdr:col>
      <xdr:colOff>436879</xdr:colOff>
      <xdr:row>27</xdr:row>
      <xdr:rowOff>60112</xdr:rowOff>
    </xdr:from>
    <xdr:to>
      <xdr:col>11</xdr:col>
      <xdr:colOff>353059</xdr:colOff>
      <xdr:row>30</xdr:row>
      <xdr:rowOff>105832</xdr:rowOff>
    </xdr:to>
    <xdr:sp macro="" textlink="">
      <xdr:nvSpPr>
        <xdr:cNvPr id="9" name="Oval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47819" y="4205392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14</xdr:col>
      <xdr:colOff>447039</xdr:colOff>
      <xdr:row>27</xdr:row>
      <xdr:rowOff>71966</xdr:rowOff>
    </xdr:from>
    <xdr:to>
      <xdr:col>15</xdr:col>
      <xdr:colOff>363219</xdr:colOff>
      <xdr:row>30</xdr:row>
      <xdr:rowOff>117686</xdr:rowOff>
    </xdr:to>
    <xdr:sp macro="" textlink="">
      <xdr:nvSpPr>
        <xdr:cNvPr id="10" name="Oval 1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880099" y="4217246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19</xdr:col>
      <xdr:colOff>276859</xdr:colOff>
      <xdr:row>27</xdr:row>
      <xdr:rowOff>77893</xdr:rowOff>
    </xdr:from>
    <xdr:to>
      <xdr:col>20</xdr:col>
      <xdr:colOff>193039</xdr:colOff>
      <xdr:row>30</xdr:row>
      <xdr:rowOff>123613</xdr:rowOff>
    </xdr:to>
    <xdr:sp macro="" textlink="">
      <xdr:nvSpPr>
        <xdr:cNvPr id="11" name="Oval 2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62619" y="4223173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oneCellAnchor>
    <xdr:from>
      <xdr:col>4</xdr:col>
      <xdr:colOff>60960</xdr:colOff>
      <xdr:row>26</xdr:row>
      <xdr:rowOff>60960</xdr:rowOff>
    </xdr:from>
    <xdr:ext cx="876300" cy="387286"/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760220" y="4076700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23</xdr:col>
      <xdr:colOff>259927</xdr:colOff>
      <xdr:row>30</xdr:row>
      <xdr:rowOff>38100</xdr:rowOff>
    </xdr:from>
    <xdr:to>
      <xdr:col>24</xdr:col>
      <xdr:colOff>176107</xdr:colOff>
      <xdr:row>33</xdr:row>
      <xdr:rowOff>83820</xdr:rowOff>
    </xdr:to>
    <xdr:sp macro="" textlink="">
      <xdr:nvSpPr>
        <xdr:cNvPr id="13" name="Oval 2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196407" y="457200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20</xdr:col>
      <xdr:colOff>142239</xdr:colOff>
      <xdr:row>0</xdr:row>
      <xdr:rowOff>121073</xdr:rowOff>
    </xdr:from>
    <xdr:to>
      <xdr:col>21</xdr:col>
      <xdr:colOff>58419</xdr:colOff>
      <xdr:row>5</xdr:row>
      <xdr:rowOff>37253</xdr:rowOff>
    </xdr:to>
    <xdr:sp macro="" textlink="">
      <xdr:nvSpPr>
        <xdr:cNvPr id="14" name="Oval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615679" y="121073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13</xdr:col>
      <xdr:colOff>196426</xdr:colOff>
      <xdr:row>21</xdr:row>
      <xdr:rowOff>88899</xdr:rowOff>
    </xdr:from>
    <xdr:to>
      <xdr:col>14</xdr:col>
      <xdr:colOff>112606</xdr:colOff>
      <xdr:row>25</xdr:row>
      <xdr:rowOff>5079</xdr:rowOff>
    </xdr:to>
    <xdr:sp macro="" textlink="">
      <xdr:nvSpPr>
        <xdr:cNvPr id="15" name="Oval 2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141806" y="2679699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0</xdr:colOff>
      <xdr:row>30</xdr:row>
      <xdr:rowOff>22860</xdr:rowOff>
    </xdr:from>
    <xdr:to>
      <xdr:col>6</xdr:col>
      <xdr:colOff>68580</xdr:colOff>
      <xdr:row>33</xdr:row>
      <xdr:rowOff>68580</xdr:rowOff>
    </xdr:to>
    <xdr:sp macro="" textlink="">
      <xdr:nvSpPr>
        <xdr:cNvPr id="16" name="Oval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882140" y="455676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6</xdr:col>
      <xdr:colOff>137164</xdr:colOff>
      <xdr:row>31</xdr:row>
      <xdr:rowOff>91440</xdr:rowOff>
    </xdr:from>
    <xdr:to>
      <xdr:col>9</xdr:col>
      <xdr:colOff>15244</xdr:colOff>
      <xdr:row>33</xdr:row>
      <xdr:rowOff>95674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2817287" y="4292177"/>
          <a:ext cx="263314" cy="11887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160024</xdr:colOff>
      <xdr:row>31</xdr:row>
      <xdr:rowOff>76200</xdr:rowOff>
    </xdr:from>
    <xdr:to>
      <xdr:col>12</xdr:col>
      <xdr:colOff>68580</xdr:colOff>
      <xdr:row>33</xdr:row>
      <xdr:rowOff>80434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6200000">
          <a:off x="4219365" y="4391239"/>
          <a:ext cx="263314" cy="9601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297184</xdr:colOff>
      <xdr:row>31</xdr:row>
      <xdr:rowOff>76200</xdr:rowOff>
    </xdr:from>
    <xdr:to>
      <xdr:col>17</xdr:col>
      <xdr:colOff>38100</xdr:colOff>
      <xdr:row>33</xdr:row>
      <xdr:rowOff>80434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5956725" y="4025479"/>
          <a:ext cx="263314" cy="169163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18</xdr:col>
      <xdr:colOff>15244</xdr:colOff>
      <xdr:row>31</xdr:row>
      <xdr:rowOff>76200</xdr:rowOff>
    </xdr:from>
    <xdr:to>
      <xdr:col>22</xdr:col>
      <xdr:colOff>45720</xdr:colOff>
      <xdr:row>33</xdr:row>
      <xdr:rowOff>80434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6200000">
          <a:off x="8315115" y="3823549"/>
          <a:ext cx="263314" cy="209549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18</xdr:col>
      <xdr:colOff>386079</xdr:colOff>
      <xdr:row>16</xdr:row>
      <xdr:rowOff>75353</xdr:rowOff>
    </xdr:from>
    <xdr:to>
      <xdr:col>19</xdr:col>
      <xdr:colOff>187959</xdr:colOff>
      <xdr:row>19</xdr:row>
      <xdr:rowOff>121073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769859" y="2018453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12</xdr:col>
      <xdr:colOff>45720</xdr:colOff>
      <xdr:row>22</xdr:row>
      <xdr:rowOff>53340</xdr:rowOff>
    </xdr:from>
    <xdr:to>
      <xdr:col>13</xdr:col>
      <xdr:colOff>106679</xdr:colOff>
      <xdr:row>25</xdr:row>
      <xdr:rowOff>83820</xdr:rowOff>
    </xdr:to>
    <xdr:grpSp>
      <xdr:nvGrpSpPr>
        <xdr:cNvPr id="22" name="Gráfico 43" descr="Gesto de doble toqu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4808220" y="2773680"/>
          <a:ext cx="243839" cy="419100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23" name="Forma libre: forma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24" name="Forma libre: forma 10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twoCellAnchor>
    <xdr:from>
      <xdr:col>19</xdr:col>
      <xdr:colOff>358140</xdr:colOff>
      <xdr:row>20</xdr:row>
      <xdr:rowOff>83820</xdr:rowOff>
    </xdr:from>
    <xdr:to>
      <xdr:col>20</xdr:col>
      <xdr:colOff>114299</xdr:colOff>
      <xdr:row>23</xdr:row>
      <xdr:rowOff>115315</xdr:rowOff>
    </xdr:to>
    <xdr:grpSp>
      <xdr:nvGrpSpPr>
        <xdr:cNvPr id="25" name="Gráfico 43" descr="Gesto de doble toqu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8343900" y="2545080"/>
          <a:ext cx="243839" cy="420115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26" name="Forma libre: forma 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27" name="Forma libre: forma 10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oneCellAnchor>
    <xdr:from>
      <xdr:col>20</xdr:col>
      <xdr:colOff>160020</xdr:colOff>
      <xdr:row>21</xdr:row>
      <xdr:rowOff>45720</xdr:rowOff>
    </xdr:from>
    <xdr:ext cx="2194560" cy="416781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33460" y="2636520"/>
          <a:ext cx="2194560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 sz="1100">
              <a:latin typeface="Arial" panose="020B0604020202020204" pitchFamily="34" charset="0"/>
              <a:cs typeface="Arial" panose="020B0604020202020204" pitchFamily="34" charset="0"/>
            </a:rPr>
            <a:t>Showcase</a:t>
          </a:r>
          <a:r>
            <a:rPr lang="es-419" sz="1100" baseline="0">
              <a:latin typeface="Arial" panose="020B0604020202020204" pitchFamily="34" charset="0"/>
              <a:cs typeface="Arial" panose="020B0604020202020204" pitchFamily="34" charset="0"/>
            </a:rPr>
            <a:t> how the chart evolve across time...</a:t>
          </a:r>
          <a:endParaRPr lang="es-419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441960</xdr:colOff>
      <xdr:row>6</xdr:row>
      <xdr:rowOff>7620</xdr:rowOff>
    </xdr:from>
    <xdr:ext cx="2766060" cy="298800"/>
    <xdr:sp macro="" textlink="">
      <xdr:nvSpPr>
        <xdr:cNvPr id="29" name="TextBox 1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427720" y="655320"/>
          <a:ext cx="276606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"Backbone" formula</a:t>
          </a:r>
          <a:r>
            <a:rPr lang="en-US" sz="14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(on step 3)</a:t>
          </a:r>
          <a:endParaRPr lang="en-US" sz="14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411480</xdr:colOff>
      <xdr:row>8</xdr:row>
      <xdr:rowOff>22860</xdr:rowOff>
    </xdr:from>
    <xdr:ext cx="2948940" cy="15849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397240" y="929640"/>
          <a:ext cx="2948940" cy="1584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&lt;= COUNT(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G36#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MOD(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, COUNT(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G36#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 ) = 0,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/ 2,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MOD(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, COUNT(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G36#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 )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)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431940</xdr:colOff>
      <xdr:row>5</xdr:row>
      <xdr:rowOff>99060</xdr:rowOff>
    </xdr:from>
    <xdr:ext cx="4870251" cy="4987137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40" y="746760"/>
          <a:ext cx="4870251" cy="4987137"/>
        </a:xfrm>
        <a:prstGeom prst="rect">
          <a:avLst/>
        </a:prstGeom>
      </xdr:spPr>
    </xdr:pic>
    <xdr:clientData/>
  </xdr:oneCellAnchor>
  <xdr:oneCellAnchor>
    <xdr:from>
      <xdr:col>3</xdr:col>
      <xdr:colOff>419100</xdr:colOff>
      <xdr:row>8</xdr:row>
      <xdr:rowOff>91440</xdr:rowOff>
    </xdr:from>
    <xdr:ext cx="1379220" cy="1321408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2247900" y="1127760"/>
          <a:ext cx="1379220" cy="1321408"/>
        </a:xfrm>
        <a:prstGeom prst="rect">
          <a:avLst/>
        </a:prstGeom>
      </xdr:spPr>
    </xdr:pic>
    <xdr:clientData/>
  </xdr:oneCellAnchor>
  <xdr:oneCellAnchor>
    <xdr:from>
      <xdr:col>0</xdr:col>
      <xdr:colOff>579120</xdr:colOff>
      <xdr:row>0</xdr:row>
      <xdr:rowOff>30480</xdr:rowOff>
    </xdr:from>
    <xdr:ext cx="5196840" cy="7467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79120" y="30480"/>
          <a:ext cx="519684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3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</xdr:col>
      <xdr:colOff>22860</xdr:colOff>
      <xdr:row>44</xdr:row>
      <xdr:rowOff>22860</xdr:rowOff>
    </xdr:from>
    <xdr:ext cx="5440680" cy="7467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32460" y="5722620"/>
          <a:ext cx="54406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5000">
              <a:latin typeface="Stencil" panose="040409050D0802020404" pitchFamily="82" charset="0"/>
            </a:rPr>
            <a:t>Recalc</a:t>
          </a:r>
          <a:r>
            <a:rPr lang="es-419" sz="5000" baseline="0">
              <a:latin typeface="Stencil" panose="040409050D0802020404" pitchFamily="82" charset="0"/>
            </a:rPr>
            <a:t> or Die</a:t>
          </a:r>
          <a:endParaRPr lang="es-419" sz="5000">
            <a:latin typeface="Stencil" panose="040409050D0802020404" pitchFamily="82" charset="0"/>
          </a:endParaRPr>
        </a:p>
      </xdr:txBody>
    </xdr:sp>
    <xdr:clientData/>
  </xdr:oneCellAnchor>
  <xdr:oneCellAnchor>
    <xdr:from>
      <xdr:col>16</xdr:col>
      <xdr:colOff>297280</xdr:colOff>
      <xdr:row>9</xdr:row>
      <xdr:rowOff>30481</xdr:rowOff>
    </xdr:from>
    <xdr:ext cx="2917031" cy="2987040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0880" y="1196341"/>
          <a:ext cx="2917031" cy="2987040"/>
        </a:xfrm>
        <a:prstGeom prst="rect">
          <a:avLst/>
        </a:prstGeom>
      </xdr:spPr>
    </xdr:pic>
    <xdr:clientData/>
  </xdr:oneCellAnchor>
  <xdr:oneCellAnchor>
    <xdr:from>
      <xdr:col>18</xdr:col>
      <xdr:colOff>175260</xdr:colOff>
      <xdr:row>11</xdr:row>
      <xdr:rowOff>19257</xdr:rowOff>
    </xdr:from>
    <xdr:ext cx="822959" cy="788463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11148060" y="1444197"/>
          <a:ext cx="822959" cy="788463"/>
        </a:xfrm>
        <a:prstGeom prst="rect">
          <a:avLst/>
        </a:prstGeom>
      </xdr:spPr>
    </xdr:pic>
    <xdr:clientData/>
  </xdr:oneCellAnchor>
  <xdr:oneCellAnchor>
    <xdr:from>
      <xdr:col>16</xdr:col>
      <xdr:colOff>137160</xdr:colOff>
      <xdr:row>5</xdr:row>
      <xdr:rowOff>68580</xdr:rowOff>
    </xdr:from>
    <xdr:ext cx="3307080" cy="54864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890760" y="716280"/>
          <a:ext cx="330708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2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16</xdr:col>
      <xdr:colOff>160020</xdr:colOff>
      <xdr:row>32</xdr:row>
      <xdr:rowOff>68580</xdr:rowOff>
    </xdr:from>
    <xdr:ext cx="3855720" cy="7467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9913620" y="4213860"/>
          <a:ext cx="385572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400">
              <a:latin typeface="Stencil" panose="040409050D0802020404" pitchFamily="82" charset="0"/>
            </a:rPr>
            <a:t>Recalc</a:t>
          </a:r>
          <a:r>
            <a:rPr lang="es-419" sz="3400" baseline="0">
              <a:latin typeface="Stencil" panose="040409050D0802020404" pitchFamily="82" charset="0"/>
            </a:rPr>
            <a:t> or Die</a:t>
          </a:r>
          <a:endParaRPr lang="es-419" sz="3400">
            <a:latin typeface="Stencil" panose="040409050D0802020404" pitchFamily="82" charset="0"/>
          </a:endParaRPr>
        </a:p>
      </xdr:txBody>
    </xdr:sp>
    <xdr:clientData/>
  </xdr:oneCellAnchor>
  <xdr:oneCellAnchor>
    <xdr:from>
      <xdr:col>9</xdr:col>
      <xdr:colOff>192940</xdr:colOff>
      <xdr:row>7</xdr:row>
      <xdr:rowOff>106681</xdr:rowOff>
    </xdr:from>
    <xdr:ext cx="3549551" cy="3634740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40" y="1013461"/>
          <a:ext cx="3549551" cy="3634740"/>
        </a:xfrm>
        <a:prstGeom prst="rect">
          <a:avLst/>
        </a:prstGeom>
      </xdr:spPr>
    </xdr:pic>
    <xdr:clientData/>
  </xdr:oneCellAnchor>
  <xdr:oneCellAnchor>
    <xdr:from>
      <xdr:col>11</xdr:col>
      <xdr:colOff>297180</xdr:colOff>
      <xdr:row>9</xdr:row>
      <xdr:rowOff>121920</xdr:rowOff>
    </xdr:from>
    <xdr:ext cx="1008240" cy="965978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7002780" y="1287780"/>
          <a:ext cx="1008240" cy="965978"/>
        </a:xfrm>
        <a:prstGeom prst="rect">
          <a:avLst/>
        </a:prstGeom>
      </xdr:spPr>
    </xdr:pic>
    <xdr:clientData/>
  </xdr:oneCellAnchor>
  <xdr:oneCellAnchor>
    <xdr:from>
      <xdr:col>9</xdr:col>
      <xdr:colOff>213360</xdr:colOff>
      <xdr:row>3</xdr:row>
      <xdr:rowOff>76200</xdr:rowOff>
    </xdr:from>
    <xdr:ext cx="4162920" cy="57150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699760" y="464820"/>
          <a:ext cx="4162920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5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9</xdr:col>
      <xdr:colOff>360540</xdr:colOff>
      <xdr:row>36</xdr:row>
      <xdr:rowOff>22860</xdr:rowOff>
    </xdr:from>
    <xdr:ext cx="3952380" cy="7467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846940" y="4686300"/>
          <a:ext cx="39523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600">
              <a:latin typeface="Stencil" panose="040409050D0802020404" pitchFamily="82" charset="0"/>
            </a:rPr>
            <a:t>Recalc</a:t>
          </a:r>
          <a:r>
            <a:rPr lang="es-419" sz="3600" baseline="0">
              <a:latin typeface="Stencil" panose="040409050D0802020404" pitchFamily="82" charset="0"/>
            </a:rPr>
            <a:t> or Die</a:t>
          </a:r>
          <a:endParaRPr lang="es-419" sz="3600">
            <a:latin typeface="Stencil" panose="040409050D0802020404" pitchFamily="82" charset="0"/>
          </a:endParaRPr>
        </a:p>
      </xdr:txBody>
    </xdr:sp>
    <xdr:clientData/>
  </xdr:oneCellAnchor>
  <xdr:twoCellAnchor>
    <xdr:from>
      <xdr:col>13</xdr:col>
      <xdr:colOff>424543</xdr:colOff>
      <xdr:row>40</xdr:row>
      <xdr:rowOff>87086</xdr:rowOff>
    </xdr:from>
    <xdr:to>
      <xdr:col>20</xdr:col>
      <xdr:colOff>391885</xdr:colOff>
      <xdr:row>49</xdr:row>
      <xdr:rowOff>33445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8349343" y="5312229"/>
          <a:ext cx="4234542" cy="1122016"/>
          <a:chOff x="8479972" y="5257012"/>
          <a:chExt cx="4234542" cy="1122016"/>
        </a:xfrm>
      </xdr:grpSpPr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8479972" y="5649686"/>
            <a:ext cx="4234542" cy="729342"/>
          </a:xfrm>
          <a:prstGeom prst="rect">
            <a:avLst/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s-PE" sz="3200" baseline="0"/>
              <a:t>Print, Cut &amp; Paste!</a:t>
            </a:r>
            <a:endParaRPr lang="es-PE" sz="3200"/>
          </a:p>
        </xdr:txBody>
      </xdr:sp>
      <xdr:sp macro="" textlink="">
        <xdr:nvSpPr>
          <xdr:cNvPr id="16" name="Gráfico 15" descr="Tijeras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 rot="2384131">
            <a:off x="10167257" y="5257012"/>
            <a:ext cx="762000" cy="762000"/>
          </a:xfrm>
          <a:custGeom>
            <a:avLst/>
            <a:gdLst>
              <a:gd name="connsiteX0" fmla="*/ 647700 w 762000"/>
              <a:gd name="connsiteY0" fmla="*/ 372263 h 762000"/>
              <a:gd name="connsiteX1" fmla="*/ 590550 w 762000"/>
              <a:gd name="connsiteY1" fmla="*/ 315113 h 762000"/>
              <a:gd name="connsiteX2" fmla="*/ 647700 w 762000"/>
              <a:gd name="connsiteY2" fmla="*/ 257963 h 762000"/>
              <a:gd name="connsiteX3" fmla="*/ 704850 w 762000"/>
              <a:gd name="connsiteY3" fmla="*/ 315113 h 762000"/>
              <a:gd name="connsiteX4" fmla="*/ 647700 w 762000"/>
              <a:gd name="connsiteY4" fmla="*/ 372263 h 762000"/>
              <a:gd name="connsiteX5" fmla="*/ 425768 w 762000"/>
              <a:gd name="connsiteY5" fmla="*/ 168428 h 762000"/>
              <a:gd name="connsiteX6" fmla="*/ 394335 w 762000"/>
              <a:gd name="connsiteY6" fmla="*/ 94133 h 762000"/>
              <a:gd name="connsiteX7" fmla="*/ 468630 w 762000"/>
              <a:gd name="connsiteY7" fmla="*/ 62701 h 762000"/>
              <a:gd name="connsiteX8" fmla="*/ 500063 w 762000"/>
              <a:gd name="connsiteY8" fmla="*/ 136996 h 762000"/>
              <a:gd name="connsiteX9" fmla="*/ 425768 w 762000"/>
              <a:gd name="connsiteY9" fmla="*/ 168428 h 762000"/>
              <a:gd name="connsiteX10" fmla="*/ 400050 w 762000"/>
              <a:gd name="connsiteY10" fmla="*/ 391313 h 762000"/>
              <a:gd name="connsiteX11" fmla="*/ 371475 w 762000"/>
              <a:gd name="connsiteY11" fmla="*/ 362738 h 762000"/>
              <a:gd name="connsiteX12" fmla="*/ 400050 w 762000"/>
              <a:gd name="connsiteY12" fmla="*/ 334163 h 762000"/>
              <a:gd name="connsiteX13" fmla="*/ 428625 w 762000"/>
              <a:gd name="connsiteY13" fmla="*/ 362738 h 762000"/>
              <a:gd name="connsiteX14" fmla="*/ 400050 w 762000"/>
              <a:gd name="connsiteY14" fmla="*/ 391313 h 762000"/>
              <a:gd name="connsiteX15" fmla="*/ 647700 w 762000"/>
              <a:gd name="connsiteY15" fmla="*/ 200813 h 762000"/>
              <a:gd name="connsiteX16" fmla="*/ 581025 w 762000"/>
              <a:gd name="connsiteY16" fmla="*/ 221768 h 762000"/>
              <a:gd name="connsiteX17" fmla="*/ 488633 w 762000"/>
              <a:gd name="connsiteY17" fmla="*/ 273203 h 762000"/>
              <a:gd name="connsiteX18" fmla="*/ 540068 w 762000"/>
              <a:gd name="connsiteY18" fmla="*/ 180811 h 762000"/>
              <a:gd name="connsiteX19" fmla="*/ 553403 w 762000"/>
              <a:gd name="connsiteY19" fmla="*/ 156998 h 762000"/>
              <a:gd name="connsiteX20" fmla="*/ 490538 w 762000"/>
              <a:gd name="connsiteY20" fmla="*/ 8408 h 762000"/>
              <a:gd name="connsiteX21" fmla="*/ 341948 w 762000"/>
              <a:gd name="connsiteY21" fmla="*/ 71273 h 762000"/>
              <a:gd name="connsiteX22" fmla="*/ 404813 w 762000"/>
              <a:gd name="connsiteY22" fmla="*/ 219863 h 762000"/>
              <a:gd name="connsiteX23" fmla="*/ 439103 w 762000"/>
              <a:gd name="connsiteY23" fmla="*/ 227483 h 762000"/>
              <a:gd name="connsiteX24" fmla="*/ 353378 w 762000"/>
              <a:gd name="connsiteY24" fmla="*/ 313208 h 762000"/>
              <a:gd name="connsiteX25" fmla="*/ 332423 w 762000"/>
              <a:gd name="connsiteY25" fmla="*/ 359881 h 762000"/>
              <a:gd name="connsiteX26" fmla="*/ 57150 w 762000"/>
              <a:gd name="connsiteY26" fmla="*/ 515138 h 762000"/>
              <a:gd name="connsiteX27" fmla="*/ 0 w 762000"/>
              <a:gd name="connsiteY27" fmla="*/ 610388 h 762000"/>
              <a:gd name="connsiteX28" fmla="*/ 276225 w 762000"/>
              <a:gd name="connsiteY28" fmla="*/ 486563 h 762000"/>
              <a:gd name="connsiteX29" fmla="*/ 152400 w 762000"/>
              <a:gd name="connsiteY29" fmla="*/ 762788 h 762000"/>
              <a:gd name="connsiteX30" fmla="*/ 247650 w 762000"/>
              <a:gd name="connsiteY30" fmla="*/ 705638 h 762000"/>
              <a:gd name="connsiteX31" fmla="*/ 401003 w 762000"/>
              <a:gd name="connsiteY31" fmla="*/ 431318 h 762000"/>
              <a:gd name="connsiteX32" fmla="*/ 447675 w 762000"/>
              <a:gd name="connsiteY32" fmla="*/ 410363 h 762000"/>
              <a:gd name="connsiteX33" fmla="*/ 533400 w 762000"/>
              <a:gd name="connsiteY33" fmla="*/ 324638 h 762000"/>
              <a:gd name="connsiteX34" fmla="*/ 647700 w 762000"/>
              <a:gd name="connsiteY34" fmla="*/ 429413 h 762000"/>
              <a:gd name="connsiteX35" fmla="*/ 762000 w 762000"/>
              <a:gd name="connsiteY35" fmla="*/ 315113 h 762000"/>
              <a:gd name="connsiteX36" fmla="*/ 647700 w 762000"/>
              <a:gd name="connsiteY36" fmla="*/ 200813 h 762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762000" h="762000">
                <a:moveTo>
                  <a:pt x="647700" y="372263"/>
                </a:moveTo>
                <a:cubicBezTo>
                  <a:pt x="616268" y="372263"/>
                  <a:pt x="590550" y="346546"/>
                  <a:pt x="590550" y="315113"/>
                </a:cubicBezTo>
                <a:cubicBezTo>
                  <a:pt x="590550" y="283681"/>
                  <a:pt x="616268" y="257963"/>
                  <a:pt x="647700" y="257963"/>
                </a:cubicBezTo>
                <a:cubicBezTo>
                  <a:pt x="679133" y="257963"/>
                  <a:pt x="704850" y="283681"/>
                  <a:pt x="704850" y="315113"/>
                </a:cubicBezTo>
                <a:cubicBezTo>
                  <a:pt x="704850" y="346546"/>
                  <a:pt x="679133" y="372263"/>
                  <a:pt x="647700" y="372263"/>
                </a:cubicBezTo>
                <a:close/>
                <a:moveTo>
                  <a:pt x="425768" y="168428"/>
                </a:moveTo>
                <a:cubicBezTo>
                  <a:pt x="396240" y="156998"/>
                  <a:pt x="382905" y="123661"/>
                  <a:pt x="394335" y="94133"/>
                </a:cubicBezTo>
                <a:cubicBezTo>
                  <a:pt x="405765" y="64606"/>
                  <a:pt x="439103" y="51271"/>
                  <a:pt x="468630" y="62701"/>
                </a:cubicBezTo>
                <a:cubicBezTo>
                  <a:pt x="498158" y="74131"/>
                  <a:pt x="511493" y="107468"/>
                  <a:pt x="500063" y="136996"/>
                </a:cubicBezTo>
                <a:cubicBezTo>
                  <a:pt x="488633" y="165571"/>
                  <a:pt x="455295" y="179858"/>
                  <a:pt x="425768" y="168428"/>
                </a:cubicBezTo>
                <a:close/>
                <a:moveTo>
                  <a:pt x="400050" y="391313"/>
                </a:moveTo>
                <a:cubicBezTo>
                  <a:pt x="383858" y="391313"/>
                  <a:pt x="371475" y="378931"/>
                  <a:pt x="371475" y="362738"/>
                </a:cubicBezTo>
                <a:cubicBezTo>
                  <a:pt x="371475" y="346546"/>
                  <a:pt x="383858" y="334163"/>
                  <a:pt x="400050" y="334163"/>
                </a:cubicBezTo>
                <a:cubicBezTo>
                  <a:pt x="416243" y="334163"/>
                  <a:pt x="428625" y="346546"/>
                  <a:pt x="428625" y="362738"/>
                </a:cubicBezTo>
                <a:cubicBezTo>
                  <a:pt x="428625" y="378931"/>
                  <a:pt x="416243" y="391313"/>
                  <a:pt x="400050" y="391313"/>
                </a:cubicBezTo>
                <a:close/>
                <a:moveTo>
                  <a:pt x="647700" y="200813"/>
                </a:moveTo>
                <a:cubicBezTo>
                  <a:pt x="622935" y="200813"/>
                  <a:pt x="600075" y="208433"/>
                  <a:pt x="581025" y="221768"/>
                </a:cubicBezTo>
                <a:lnTo>
                  <a:pt x="488633" y="273203"/>
                </a:lnTo>
                <a:lnTo>
                  <a:pt x="540068" y="180811"/>
                </a:lnTo>
                <a:cubicBezTo>
                  <a:pt x="544830" y="173191"/>
                  <a:pt x="549593" y="165571"/>
                  <a:pt x="553403" y="156998"/>
                </a:cubicBezTo>
                <a:cubicBezTo>
                  <a:pt x="577215" y="98896"/>
                  <a:pt x="548640" y="32221"/>
                  <a:pt x="490538" y="8408"/>
                </a:cubicBezTo>
                <a:cubicBezTo>
                  <a:pt x="432435" y="-15404"/>
                  <a:pt x="365760" y="13171"/>
                  <a:pt x="341948" y="71273"/>
                </a:cubicBezTo>
                <a:cubicBezTo>
                  <a:pt x="318135" y="129376"/>
                  <a:pt x="346710" y="196051"/>
                  <a:pt x="404813" y="219863"/>
                </a:cubicBezTo>
                <a:cubicBezTo>
                  <a:pt x="416243" y="224626"/>
                  <a:pt x="427673" y="226531"/>
                  <a:pt x="439103" y="227483"/>
                </a:cubicBezTo>
                <a:lnTo>
                  <a:pt x="353378" y="313208"/>
                </a:lnTo>
                <a:lnTo>
                  <a:pt x="332423" y="359881"/>
                </a:lnTo>
                <a:lnTo>
                  <a:pt x="57150" y="515138"/>
                </a:lnTo>
                <a:lnTo>
                  <a:pt x="0" y="610388"/>
                </a:lnTo>
                <a:lnTo>
                  <a:pt x="276225" y="486563"/>
                </a:lnTo>
                <a:lnTo>
                  <a:pt x="152400" y="762788"/>
                </a:lnTo>
                <a:lnTo>
                  <a:pt x="247650" y="705638"/>
                </a:lnTo>
                <a:lnTo>
                  <a:pt x="401003" y="431318"/>
                </a:lnTo>
                <a:lnTo>
                  <a:pt x="447675" y="410363"/>
                </a:lnTo>
                <a:lnTo>
                  <a:pt x="533400" y="324638"/>
                </a:lnTo>
                <a:cubicBezTo>
                  <a:pt x="538163" y="383693"/>
                  <a:pt x="587693" y="429413"/>
                  <a:pt x="647700" y="429413"/>
                </a:cubicBezTo>
                <a:cubicBezTo>
                  <a:pt x="710565" y="429413"/>
                  <a:pt x="762000" y="377978"/>
                  <a:pt x="762000" y="315113"/>
                </a:cubicBezTo>
                <a:cubicBezTo>
                  <a:pt x="762000" y="252248"/>
                  <a:pt x="710565" y="200813"/>
                  <a:pt x="647700" y="200813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PE"/>
          </a:p>
        </xdr:txBody>
      </xdr:sp>
    </xdr:grp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_03_slicer_chart_type" xr10:uid="{1E09D358-D4C3-4942-8397-004612B6DE24}" sourceName="chart type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FF1B41EE-4995-4E97-BF04-265A45BA6F05}" cache="_03_slicer_chart_type" caption="chart type" columnCount="2" showCaption="0" style="recalc_or_die" rowHeight="1714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AC4DB-E93A-4C2D-AEE3-EB7B3CAEAEB6}" name="_01_tbl_data" displayName="_01_tbl_data" ref="B35:D102" totalsRowShown="0">
  <autoFilter ref="B35:D102" xr:uid="{BF7A8463-BF34-434A-92BE-E1454CA71762}"/>
  <tableColumns count="3">
    <tableColumn id="1" xr3:uid="{FA89C6CC-2A93-4F94-B907-05B671723CE3}" name="Date"/>
    <tableColumn id="2" xr3:uid="{5F308A28-F647-4754-B8EC-E53BF84A4DED}" name="expenses" dataDxfId="2"/>
    <tableColumn id="3" xr3:uid="{F57B82B0-6078-4D85-8253-E49EDE3F49D6}" name="REF" dataDxfId="1">
      <calculatedColumnFormula>ROWS( INDEX( _01_tbl_data[REF], 1 ):_01_tbl_data[[#This Row],[REF]] )</calculatedColumnFormula>
    </tableColumn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7A1A9-6BDA-4A8F-9D91-47B38F8627DD}" name="_02_table_switch" displayName="_02_table_switch" ref="S2:T4" totalsRowShown="0">
  <autoFilter ref="S2:T4" xr:uid="{9F420555-1147-46C8-9541-B9C683B2F8B9}">
    <filterColumn colId="0">
      <filters>
        <filter val="Step chart"/>
      </filters>
    </filterColumn>
  </autoFilter>
  <tableColumns count="2">
    <tableColumn id="1" xr3:uid="{EAE5F0F1-D985-485D-A682-06A52210367B}" name="chart type"/>
    <tableColumn id="2" xr3:uid="{804FB684-FF94-4EDF-82F5-C8A300C65A43}" name="Show" dataDxfId="0">
      <calculatedColumnFormula>SUBTOTAL(3,_02_table_switch[[#This Row],[chart type]])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8D5-AE9E-41C0-90B9-19F612429FBB}">
  <dimension ref="A2:Z145"/>
  <sheetViews>
    <sheetView showGridLines="0" zoomScaleNormal="100" workbookViewId="0"/>
  </sheetViews>
  <sheetFormatPr defaultColWidth="0" defaultRowHeight="10.199999999999999" x14ac:dyDescent="0.2"/>
  <cols>
    <col min="1" max="1" width="3.140625" customWidth="1"/>
    <col min="2" max="2" width="9.140625" customWidth="1"/>
    <col min="3" max="3" width="10.42578125" customWidth="1"/>
    <col min="4" max="4" width="9.140625" customWidth="1"/>
    <col min="5" max="5" width="3.42578125" customWidth="1"/>
    <col min="6" max="7" width="6.28515625" customWidth="1"/>
    <col min="8" max="9" width="9.140625" customWidth="1"/>
    <col min="10" max="10" width="3.42578125" customWidth="1"/>
    <col min="11" max="11" width="9.140625" customWidth="1"/>
    <col min="12" max="12" width="10.5703125" customWidth="1"/>
    <col min="13" max="13" width="3.42578125" customWidth="1"/>
    <col min="14" max="18" width="9.140625" customWidth="1"/>
    <col min="19" max="19" width="11.28515625" bestFit="1" customWidth="1"/>
    <col min="20" max="25" width="9.140625" customWidth="1"/>
    <col min="26" max="26" width="12.140625" customWidth="1"/>
    <col min="27" max="16384" width="9.140625" hidden="1"/>
  </cols>
  <sheetData>
    <row r="2" spans="19:20" x14ac:dyDescent="0.2">
      <c r="S2" t="s">
        <v>12</v>
      </c>
      <c r="T2" t="s">
        <v>11</v>
      </c>
    </row>
    <row r="3" spans="19:20" hidden="1" x14ac:dyDescent="0.2">
      <c r="S3" t="s">
        <v>9</v>
      </c>
      <c r="T3">
        <f>SUBTOTAL(3,_02_table_switch[[#This Row],[chart type]])</f>
        <v>0</v>
      </c>
    </row>
    <row r="4" spans="19:20" x14ac:dyDescent="0.2">
      <c r="S4" t="s">
        <v>10</v>
      </c>
      <c r="T4">
        <f>SUBTOTAL(3,_02_table_switch[[#This Row],[chart type]])</f>
        <v>1</v>
      </c>
    </row>
    <row r="22" spans="3:19" x14ac:dyDescent="0.2">
      <c r="S22" s="14" t="s">
        <v>19</v>
      </c>
    </row>
    <row r="23" spans="3:19" x14ac:dyDescent="0.2">
      <c r="J23" s="13" t="s">
        <v>21</v>
      </c>
      <c r="S23" s="14" t="s">
        <v>20</v>
      </c>
    </row>
    <row r="24" spans="3:19" x14ac:dyDescent="0.2">
      <c r="S24" s="14" t="s">
        <v>22</v>
      </c>
    </row>
    <row r="27" spans="3:19" x14ac:dyDescent="0.2">
      <c r="C27" s="9" t="s">
        <v>15</v>
      </c>
      <c r="D27" s="11">
        <f>MAX(_01_tbl_data[REF])</f>
        <v>67</v>
      </c>
    </row>
    <row r="28" spans="3:19" x14ac:dyDescent="0.2">
      <c r="C28" s="9" t="s">
        <v>13</v>
      </c>
      <c r="D28" s="11">
        <v>55</v>
      </c>
    </row>
    <row r="29" spans="3:19" x14ac:dyDescent="0.2">
      <c r="R29" s="18" t="s">
        <v>23</v>
      </c>
    </row>
    <row r="30" spans="3:19" x14ac:dyDescent="0.2">
      <c r="R30" s="15" t="s">
        <v>24</v>
      </c>
    </row>
    <row r="31" spans="3:19" x14ac:dyDescent="0.2">
      <c r="R31" s="15" t="s">
        <v>25</v>
      </c>
    </row>
    <row r="35" spans="2:24" x14ac:dyDescent="0.2">
      <c r="B35" t="s">
        <v>5</v>
      </c>
      <c r="C35" t="s">
        <v>2</v>
      </c>
      <c r="D35" t="s">
        <v>4</v>
      </c>
      <c r="F35" s="9" t="s">
        <v>14</v>
      </c>
      <c r="G35" s="9" t="s">
        <v>3</v>
      </c>
      <c r="H35" s="10" t="s">
        <v>5</v>
      </c>
      <c r="I35" s="9" t="s">
        <v>6</v>
      </c>
      <c r="J35" s="9"/>
      <c r="K35" s="9" t="s">
        <v>7</v>
      </c>
      <c r="L35" s="9" t="s">
        <v>8</v>
      </c>
      <c r="M35" s="9"/>
      <c r="N35" s="9" t="s">
        <v>3</v>
      </c>
      <c r="O35" s="9" t="s">
        <v>5</v>
      </c>
      <c r="P35" s="9" t="s">
        <v>6</v>
      </c>
      <c r="Q35" s="9" t="s">
        <v>6</v>
      </c>
      <c r="S35" t="s">
        <v>5</v>
      </c>
      <c r="T35" t="s">
        <v>6</v>
      </c>
      <c r="U35" t="s">
        <v>18</v>
      </c>
      <c r="V35" s="9" t="s">
        <v>17</v>
      </c>
      <c r="W35" s="9"/>
      <c r="X35" t="s">
        <v>16</v>
      </c>
    </row>
    <row r="36" spans="2:24" x14ac:dyDescent="0.2">
      <c r="B36" s="8">
        <v>42005</v>
      </c>
      <c r="C36">
        <v>10</v>
      </c>
      <c r="D36">
        <f>ROWS( INDEX( _01_tbl_data[REF], 1 ):_01_tbl_data[[#This Row],[REF]] )</f>
        <v>1</v>
      </c>
      <c r="F36" s="16" cm="1">
        <f t="array" ref="F36:F90">_xlfn.SEQUENCE(D28)</f>
        <v>1</v>
      </c>
      <c r="G36" s="16" cm="1">
        <f t="array" ref="G36:G90">_xlfn._xlws.FILTER(_xlfn.ANCHORARRAY(
              F36),_xlfn.ANCHORARRAY(
              F36) &lt;= D28 )</f>
        <v>1</v>
      </c>
      <c r="H36" s="17" cm="1">
        <f t="array" ref="H36:H90">SUMIFS(
                 _01_tbl_data[Date],
                 _01_tbl_data[REF],_xlfn.ANCHORARRAY(
                 G36) )</f>
        <v>42005</v>
      </c>
      <c r="I36" s="16" cm="1">
        <f t="array" ref="I36:I90">SUMIFS(
                 _01_tbl_data[expenses],
                 _01_tbl_data[REF],_xlfn.ANCHORARRAY(
                 G36) )</f>
        <v>10</v>
      </c>
      <c r="K36" s="16" cm="1">
        <f t="array" ref="K36:K145">_xlfn.SEQUENCE( COUNT(_xlfn.ANCHORARRAY( G36) ) * 2 )</f>
        <v>1</v>
      </c>
      <c r="L36" s="16" cm="1">
        <f t="array" ref="L36:L145">IF(_xlfn.ANCHORARRAY(
      K36) &lt;= COUNT(_xlfn.ANCHORARRAY( G36) ),_xlfn.ANCHORARRAY(
      K36),
      IF(
          MOD(_xlfn.ANCHORARRAY( K36), COUNT(_xlfn.ANCHORARRAY( G36) ) ) = 0,_xlfn.ANCHORARRAY(
          K36) / 2,
          MOD(_xlfn.ANCHORARRAY( K36), COUNT(_xlfn.ANCHORARRAY( G36) ) )
         )
      )</f>
        <v>1</v>
      </c>
      <c r="N36" s="16" cm="1">
        <f t="array" ref="N36:N145">_xlfn._xlws.SORT(_xlfn.ANCHORARRAY( L36), , 1 )</f>
        <v>1</v>
      </c>
      <c r="O36" s="16" cm="1">
        <f t="array" ref="O36:O145">SUMIFS(_xlfn.ANCHORARRAY( H36),_xlfn.ANCHORARRAY( G36),_xlfn.ANCHORARRAY( N36) )</f>
        <v>42005</v>
      </c>
      <c r="P36" s="16" cm="1">
        <f t="array" ref="P36:P145">SUMIFS(_xlfn.ANCHORARRAY( I36),_xlfn.ANCHORARRAY( H36),_xlfn.ANCHORARRAY( O36) )</f>
        <v>10</v>
      </c>
      <c r="Q36" s="16" cm="1">
        <f t="array" aca="1" ref="Q36:Q145" ca="1">IF(
       OFFSET(_xlfn.ANCHORARRAY( O36), 1, 1 ) = 0,_xlfn.ANCHORARRAY(
       P36),
       OFFSET(_xlfn.ANCHORARRAY( O36), 1, 1 ) )</f>
        <v>10</v>
      </c>
      <c r="S36" s="16" cm="1">
        <f t="array" ref="S36:S145">IF( X36 = "Line chart",_xlfn.ANCHORARRAY( H36),_xlfn.ANCHORARRAY( O36) )</f>
        <v>42005</v>
      </c>
      <c r="T36" s="16" cm="1">
        <f t="array" aca="1" ref="T36:T145" ca="1">IF( X36 = "Line chart",_xlfn.ANCHORARRAY( I36),_xlfn.ANCHORARRAY( Q36) )</f>
        <v>10</v>
      </c>
      <c r="U36" s="16" cm="1">
        <f t="array" ref="U36:U145">IF(
       X36 = "Line chart",
       _xlfn.SEQUENCE( D28 ),
       _xlfn.SEQUENCE( D28 * 2 ) )</f>
        <v>1</v>
      </c>
      <c r="V36" s="16" t="e" cm="1">
        <f t="array" aca="1" ref="V36:V145" ca="1">IF(
       X36="Line chart",
       IF(_xlfn.ANCHORARRAY( U36) = ( D28 ),_xlfn.ANCHORARRAY( T36), NA() ),
       IF(_xlfn.ANCHORARRAY( U36) = ( D28 * 2 ),_xlfn.ANCHORARRAY( T36), NA() ) )</f>
        <v>#N/A</v>
      </c>
      <c r="X36" s="12" t="str">
        <f>INDEX(
      _02_table_switch[chart type],
      MATCH(
              1,
            _02_table_switch[Show], 0 )
           )</f>
        <v>Step chart</v>
      </c>
    </row>
    <row r="37" spans="2:24" x14ac:dyDescent="0.2">
      <c r="B37" s="8">
        <v>42036</v>
      </c>
      <c r="C37">
        <v>10</v>
      </c>
      <c r="D37">
        <f>ROWS( INDEX( _01_tbl_data[REF], 1 ):_01_tbl_data[[#This Row],[REF]] )</f>
        <v>2</v>
      </c>
      <c r="F37">
        <v>2</v>
      </c>
      <c r="G37">
        <v>2</v>
      </c>
      <c r="H37">
        <v>42036</v>
      </c>
      <c r="I37">
        <v>10</v>
      </c>
      <c r="K37">
        <v>2</v>
      </c>
      <c r="L37">
        <v>2</v>
      </c>
      <c r="N37">
        <v>1</v>
      </c>
      <c r="O37">
        <v>42005</v>
      </c>
      <c r="P37">
        <v>10</v>
      </c>
      <c r="Q37">
        <f ca="1"/>
        <v>10</v>
      </c>
      <c r="S37">
        <v>42005</v>
      </c>
      <c r="T37">
        <f ca="1"/>
        <v>10</v>
      </c>
      <c r="U37">
        <v>2</v>
      </c>
      <c r="V37" t="e">
        <f ca="1"/>
        <v>#N/A</v>
      </c>
    </row>
    <row r="38" spans="2:24" x14ac:dyDescent="0.2">
      <c r="B38" s="8">
        <v>42064</v>
      </c>
      <c r="C38">
        <v>13</v>
      </c>
      <c r="D38">
        <f>ROWS( INDEX( _01_tbl_data[REF], 1 ):_01_tbl_data[[#This Row],[REF]] )</f>
        <v>3</v>
      </c>
      <c r="F38">
        <v>3</v>
      </c>
      <c r="G38">
        <v>3</v>
      </c>
      <c r="H38">
        <v>42064</v>
      </c>
      <c r="I38">
        <v>13</v>
      </c>
      <c r="K38">
        <v>3</v>
      </c>
      <c r="L38">
        <v>3</v>
      </c>
      <c r="N38">
        <v>2</v>
      </c>
      <c r="O38">
        <v>42036</v>
      </c>
      <c r="P38">
        <v>10</v>
      </c>
      <c r="Q38">
        <f ca="1"/>
        <v>10</v>
      </c>
      <c r="S38">
        <v>42036</v>
      </c>
      <c r="T38">
        <f ca="1"/>
        <v>10</v>
      </c>
      <c r="U38">
        <v>3</v>
      </c>
      <c r="V38" t="e">
        <f ca="1"/>
        <v>#N/A</v>
      </c>
    </row>
    <row r="39" spans="2:24" x14ac:dyDescent="0.2">
      <c r="B39" s="8">
        <v>42095</v>
      </c>
      <c r="C39">
        <v>14</v>
      </c>
      <c r="D39">
        <f>ROWS( INDEX( _01_tbl_data[REF], 1 ):_01_tbl_data[[#This Row],[REF]] )</f>
        <v>4</v>
      </c>
      <c r="F39">
        <v>4</v>
      </c>
      <c r="G39">
        <v>4</v>
      </c>
      <c r="H39">
        <v>42095</v>
      </c>
      <c r="I39">
        <v>14</v>
      </c>
      <c r="K39">
        <v>4</v>
      </c>
      <c r="L39">
        <v>4</v>
      </c>
      <c r="N39">
        <v>2</v>
      </c>
      <c r="O39">
        <v>42036</v>
      </c>
      <c r="P39">
        <v>10</v>
      </c>
      <c r="Q39">
        <f ca="1"/>
        <v>13</v>
      </c>
      <c r="S39">
        <v>42036</v>
      </c>
      <c r="T39">
        <f ca="1"/>
        <v>13</v>
      </c>
      <c r="U39">
        <v>4</v>
      </c>
      <c r="V39" t="e">
        <f ca="1"/>
        <v>#N/A</v>
      </c>
    </row>
    <row r="40" spans="2:24" x14ac:dyDescent="0.2">
      <c r="B40" s="8">
        <v>42125</v>
      </c>
      <c r="C40">
        <v>14</v>
      </c>
      <c r="D40">
        <f>ROWS( INDEX( _01_tbl_data[REF], 1 ):_01_tbl_data[[#This Row],[REF]] )</f>
        <v>5</v>
      </c>
      <c r="F40">
        <v>5</v>
      </c>
      <c r="G40">
        <v>5</v>
      </c>
      <c r="H40">
        <v>42125</v>
      </c>
      <c r="I40">
        <v>14</v>
      </c>
      <c r="K40">
        <v>5</v>
      </c>
      <c r="L40">
        <v>5</v>
      </c>
      <c r="N40">
        <v>3</v>
      </c>
      <c r="O40">
        <v>42064</v>
      </c>
      <c r="P40">
        <v>13</v>
      </c>
      <c r="Q40">
        <f ca="1"/>
        <v>13</v>
      </c>
      <c r="S40">
        <v>42064</v>
      </c>
      <c r="T40">
        <f ca="1"/>
        <v>13</v>
      </c>
      <c r="U40">
        <v>5</v>
      </c>
      <c r="V40" t="e">
        <f ca="1"/>
        <v>#N/A</v>
      </c>
    </row>
    <row r="41" spans="2:24" x14ac:dyDescent="0.2">
      <c r="B41" s="8">
        <v>42156</v>
      </c>
      <c r="C41">
        <v>16</v>
      </c>
      <c r="D41">
        <f>ROWS( INDEX( _01_tbl_data[REF], 1 ):_01_tbl_data[[#This Row],[REF]] )</f>
        <v>6</v>
      </c>
      <c r="F41">
        <v>6</v>
      </c>
      <c r="G41">
        <v>6</v>
      </c>
      <c r="H41">
        <v>42156</v>
      </c>
      <c r="I41">
        <v>16</v>
      </c>
      <c r="K41">
        <v>6</v>
      </c>
      <c r="L41">
        <v>6</v>
      </c>
      <c r="N41">
        <v>3</v>
      </c>
      <c r="O41">
        <v>42064</v>
      </c>
      <c r="P41">
        <v>13</v>
      </c>
      <c r="Q41">
        <f ca="1"/>
        <v>14</v>
      </c>
      <c r="S41">
        <v>42064</v>
      </c>
      <c r="T41">
        <f ca="1"/>
        <v>14</v>
      </c>
      <c r="U41">
        <v>6</v>
      </c>
      <c r="V41" t="e">
        <f ca="1"/>
        <v>#N/A</v>
      </c>
    </row>
    <row r="42" spans="2:24" x14ac:dyDescent="0.2">
      <c r="B42" s="8">
        <v>42186</v>
      </c>
      <c r="C42">
        <v>16</v>
      </c>
      <c r="D42">
        <f>ROWS( INDEX( _01_tbl_data[REF], 1 ):_01_tbl_data[[#This Row],[REF]] )</f>
        <v>7</v>
      </c>
      <c r="F42">
        <v>7</v>
      </c>
      <c r="G42">
        <v>7</v>
      </c>
      <c r="H42">
        <v>42186</v>
      </c>
      <c r="I42">
        <v>16</v>
      </c>
      <c r="K42">
        <v>7</v>
      </c>
      <c r="L42">
        <v>7</v>
      </c>
      <c r="N42">
        <v>4</v>
      </c>
      <c r="O42">
        <v>42095</v>
      </c>
      <c r="P42">
        <v>14</v>
      </c>
      <c r="Q42">
        <f ca="1"/>
        <v>14</v>
      </c>
      <c r="S42">
        <v>42095</v>
      </c>
      <c r="T42">
        <f ca="1"/>
        <v>14</v>
      </c>
      <c r="U42">
        <v>7</v>
      </c>
      <c r="V42" t="e">
        <f ca="1"/>
        <v>#N/A</v>
      </c>
    </row>
    <row r="43" spans="2:24" x14ac:dyDescent="0.2">
      <c r="B43" s="8">
        <v>42217</v>
      </c>
      <c r="C43">
        <v>17</v>
      </c>
      <c r="D43">
        <f>ROWS( INDEX( _01_tbl_data[REF], 1 ):_01_tbl_data[[#This Row],[REF]] )</f>
        <v>8</v>
      </c>
      <c r="F43">
        <v>8</v>
      </c>
      <c r="G43">
        <v>8</v>
      </c>
      <c r="H43">
        <v>42217</v>
      </c>
      <c r="I43">
        <v>17</v>
      </c>
      <c r="K43">
        <v>8</v>
      </c>
      <c r="L43">
        <v>8</v>
      </c>
      <c r="N43">
        <v>4</v>
      </c>
      <c r="O43">
        <v>42095</v>
      </c>
      <c r="P43">
        <v>14</v>
      </c>
      <c r="Q43">
        <f ca="1"/>
        <v>14</v>
      </c>
      <c r="S43">
        <v>42095</v>
      </c>
      <c r="T43">
        <f ca="1"/>
        <v>14</v>
      </c>
      <c r="U43">
        <v>8</v>
      </c>
      <c r="V43" t="e">
        <f ca="1"/>
        <v>#N/A</v>
      </c>
    </row>
    <row r="44" spans="2:24" x14ac:dyDescent="0.2">
      <c r="B44" s="8">
        <v>42248</v>
      </c>
      <c r="C44">
        <v>18</v>
      </c>
      <c r="D44">
        <f>ROWS( INDEX( _01_tbl_data[REF], 1 ):_01_tbl_data[[#This Row],[REF]] )</f>
        <v>9</v>
      </c>
      <c r="F44">
        <v>9</v>
      </c>
      <c r="G44">
        <v>9</v>
      </c>
      <c r="H44">
        <v>42248</v>
      </c>
      <c r="I44">
        <v>18</v>
      </c>
      <c r="K44">
        <v>9</v>
      </c>
      <c r="L44">
        <v>9</v>
      </c>
      <c r="N44">
        <v>5</v>
      </c>
      <c r="O44">
        <v>42125</v>
      </c>
      <c r="P44">
        <v>14</v>
      </c>
      <c r="Q44">
        <f ca="1"/>
        <v>14</v>
      </c>
      <c r="S44">
        <v>42125</v>
      </c>
      <c r="T44">
        <f ca="1"/>
        <v>14</v>
      </c>
      <c r="U44">
        <v>9</v>
      </c>
      <c r="V44" t="e">
        <f ca="1"/>
        <v>#N/A</v>
      </c>
    </row>
    <row r="45" spans="2:24" x14ac:dyDescent="0.2">
      <c r="B45" s="8">
        <v>42278</v>
      </c>
      <c r="C45">
        <v>19</v>
      </c>
      <c r="D45">
        <f>ROWS( INDEX( _01_tbl_data[REF], 1 ):_01_tbl_data[[#This Row],[REF]] )</f>
        <v>10</v>
      </c>
      <c r="F45">
        <v>10</v>
      </c>
      <c r="G45">
        <v>10</v>
      </c>
      <c r="H45">
        <v>42278</v>
      </c>
      <c r="I45">
        <v>19</v>
      </c>
      <c r="K45">
        <v>10</v>
      </c>
      <c r="L45">
        <v>10</v>
      </c>
      <c r="N45">
        <v>5</v>
      </c>
      <c r="O45">
        <v>42125</v>
      </c>
      <c r="P45">
        <v>14</v>
      </c>
      <c r="Q45">
        <f ca="1"/>
        <v>16</v>
      </c>
      <c r="S45">
        <v>42125</v>
      </c>
      <c r="T45">
        <f ca="1"/>
        <v>16</v>
      </c>
      <c r="U45">
        <v>10</v>
      </c>
      <c r="V45" t="e">
        <f ca="1"/>
        <v>#N/A</v>
      </c>
    </row>
    <row r="46" spans="2:24" x14ac:dyDescent="0.2">
      <c r="B46" s="8">
        <v>42309</v>
      </c>
      <c r="C46">
        <v>18</v>
      </c>
      <c r="D46">
        <f>ROWS( INDEX( _01_tbl_data[REF], 1 ):_01_tbl_data[[#This Row],[REF]] )</f>
        <v>11</v>
      </c>
      <c r="F46">
        <v>11</v>
      </c>
      <c r="G46">
        <v>11</v>
      </c>
      <c r="H46">
        <v>42309</v>
      </c>
      <c r="I46">
        <v>18</v>
      </c>
      <c r="K46">
        <v>11</v>
      </c>
      <c r="L46">
        <v>11</v>
      </c>
      <c r="N46">
        <v>6</v>
      </c>
      <c r="O46">
        <v>42156</v>
      </c>
      <c r="P46">
        <v>16</v>
      </c>
      <c r="Q46">
        <f ca="1"/>
        <v>16</v>
      </c>
      <c r="S46">
        <v>42156</v>
      </c>
      <c r="T46">
        <f ca="1"/>
        <v>16</v>
      </c>
      <c r="U46">
        <v>11</v>
      </c>
      <c r="V46" t="e">
        <f ca="1"/>
        <v>#N/A</v>
      </c>
    </row>
    <row r="47" spans="2:24" x14ac:dyDescent="0.2">
      <c r="B47" s="8">
        <v>42339</v>
      </c>
      <c r="C47">
        <v>18</v>
      </c>
      <c r="D47">
        <f>ROWS( INDEX( _01_tbl_data[REF], 1 ):_01_tbl_data[[#This Row],[REF]] )</f>
        <v>12</v>
      </c>
      <c r="F47">
        <v>12</v>
      </c>
      <c r="G47">
        <v>12</v>
      </c>
      <c r="H47">
        <v>42339</v>
      </c>
      <c r="I47">
        <v>18</v>
      </c>
      <c r="K47">
        <v>12</v>
      </c>
      <c r="L47">
        <v>12</v>
      </c>
      <c r="N47">
        <v>6</v>
      </c>
      <c r="O47">
        <v>42156</v>
      </c>
      <c r="P47">
        <v>16</v>
      </c>
      <c r="Q47">
        <f ca="1"/>
        <v>16</v>
      </c>
      <c r="S47">
        <v>42156</v>
      </c>
      <c r="T47">
        <f ca="1"/>
        <v>16</v>
      </c>
      <c r="U47">
        <v>12</v>
      </c>
      <c r="V47" t="e">
        <f ca="1"/>
        <v>#N/A</v>
      </c>
    </row>
    <row r="48" spans="2:24" x14ac:dyDescent="0.2">
      <c r="B48" s="8">
        <v>42370</v>
      </c>
      <c r="C48">
        <v>17</v>
      </c>
      <c r="D48">
        <f>ROWS( INDEX( _01_tbl_data[REF], 1 ):_01_tbl_data[[#This Row],[REF]] )</f>
        <v>13</v>
      </c>
      <c r="F48">
        <v>13</v>
      </c>
      <c r="G48">
        <v>13</v>
      </c>
      <c r="H48">
        <v>42370</v>
      </c>
      <c r="I48">
        <v>17</v>
      </c>
      <c r="K48">
        <v>13</v>
      </c>
      <c r="L48">
        <v>13</v>
      </c>
      <c r="N48">
        <v>7</v>
      </c>
      <c r="O48">
        <v>42186</v>
      </c>
      <c r="P48">
        <v>16</v>
      </c>
      <c r="Q48">
        <f ca="1"/>
        <v>16</v>
      </c>
      <c r="S48">
        <v>42186</v>
      </c>
      <c r="T48">
        <f ca="1"/>
        <v>16</v>
      </c>
      <c r="U48">
        <v>13</v>
      </c>
      <c r="V48" t="e">
        <f ca="1"/>
        <v>#N/A</v>
      </c>
    </row>
    <row r="49" spans="2:22" x14ac:dyDescent="0.2">
      <c r="B49" s="8">
        <v>42401</v>
      </c>
      <c r="C49">
        <v>19</v>
      </c>
      <c r="D49">
        <f>ROWS( INDEX( _01_tbl_data[REF], 1 ):_01_tbl_data[[#This Row],[REF]] )</f>
        <v>14</v>
      </c>
      <c r="F49">
        <v>14</v>
      </c>
      <c r="G49">
        <v>14</v>
      </c>
      <c r="H49">
        <v>42401</v>
      </c>
      <c r="I49">
        <v>19</v>
      </c>
      <c r="K49">
        <v>14</v>
      </c>
      <c r="L49">
        <v>14</v>
      </c>
      <c r="N49">
        <v>7</v>
      </c>
      <c r="O49">
        <v>42186</v>
      </c>
      <c r="P49">
        <v>16</v>
      </c>
      <c r="Q49">
        <f ca="1"/>
        <v>17</v>
      </c>
      <c r="S49">
        <v>42186</v>
      </c>
      <c r="T49">
        <f ca="1"/>
        <v>17</v>
      </c>
      <c r="U49">
        <v>14</v>
      </c>
      <c r="V49" t="e">
        <f ca="1"/>
        <v>#N/A</v>
      </c>
    </row>
    <row r="50" spans="2:22" x14ac:dyDescent="0.2">
      <c r="B50" s="8">
        <v>42430</v>
      </c>
      <c r="C50">
        <v>20</v>
      </c>
      <c r="D50">
        <f>ROWS( INDEX( _01_tbl_data[REF], 1 ):_01_tbl_data[[#This Row],[REF]] )</f>
        <v>15</v>
      </c>
      <c r="F50">
        <v>15</v>
      </c>
      <c r="G50">
        <v>15</v>
      </c>
      <c r="H50">
        <v>42430</v>
      </c>
      <c r="I50">
        <v>20</v>
      </c>
      <c r="K50">
        <v>15</v>
      </c>
      <c r="L50">
        <v>15</v>
      </c>
      <c r="N50">
        <v>8</v>
      </c>
      <c r="O50">
        <v>42217</v>
      </c>
      <c r="P50">
        <v>17</v>
      </c>
      <c r="Q50">
        <f ca="1"/>
        <v>17</v>
      </c>
      <c r="S50">
        <v>42217</v>
      </c>
      <c r="T50">
        <f ca="1"/>
        <v>17</v>
      </c>
      <c r="U50">
        <v>15</v>
      </c>
      <c r="V50" t="e">
        <f ca="1"/>
        <v>#N/A</v>
      </c>
    </row>
    <row r="51" spans="2:22" x14ac:dyDescent="0.2">
      <c r="B51" s="8">
        <v>42461</v>
      </c>
      <c r="C51">
        <v>20</v>
      </c>
      <c r="D51">
        <f>ROWS( INDEX( _01_tbl_data[REF], 1 ):_01_tbl_data[[#This Row],[REF]] )</f>
        <v>16</v>
      </c>
      <c r="F51">
        <v>16</v>
      </c>
      <c r="G51">
        <v>16</v>
      </c>
      <c r="H51">
        <v>42461</v>
      </c>
      <c r="I51">
        <v>20</v>
      </c>
      <c r="K51">
        <v>16</v>
      </c>
      <c r="L51">
        <v>16</v>
      </c>
      <c r="N51">
        <v>8</v>
      </c>
      <c r="O51">
        <v>42217</v>
      </c>
      <c r="P51">
        <v>17</v>
      </c>
      <c r="Q51">
        <f ca="1"/>
        <v>18</v>
      </c>
      <c r="S51">
        <v>42217</v>
      </c>
      <c r="T51">
        <f ca="1"/>
        <v>18</v>
      </c>
      <c r="U51">
        <v>16</v>
      </c>
      <c r="V51" t="e">
        <f ca="1"/>
        <v>#N/A</v>
      </c>
    </row>
    <row r="52" spans="2:22" x14ac:dyDescent="0.2">
      <c r="B52" s="8">
        <v>42491</v>
      </c>
      <c r="C52">
        <v>21</v>
      </c>
      <c r="D52">
        <f>ROWS( INDEX( _01_tbl_data[REF], 1 ):_01_tbl_data[[#This Row],[REF]] )</f>
        <v>17</v>
      </c>
      <c r="F52">
        <v>17</v>
      </c>
      <c r="G52">
        <v>17</v>
      </c>
      <c r="H52">
        <v>42491</v>
      </c>
      <c r="I52">
        <v>21</v>
      </c>
      <c r="K52">
        <v>17</v>
      </c>
      <c r="L52">
        <v>17</v>
      </c>
      <c r="N52">
        <v>9</v>
      </c>
      <c r="O52">
        <v>42248</v>
      </c>
      <c r="P52">
        <v>18</v>
      </c>
      <c r="Q52">
        <f ca="1"/>
        <v>18</v>
      </c>
      <c r="S52">
        <v>42248</v>
      </c>
      <c r="T52">
        <f ca="1"/>
        <v>18</v>
      </c>
      <c r="U52">
        <v>17</v>
      </c>
      <c r="V52" t="e">
        <f ca="1"/>
        <v>#N/A</v>
      </c>
    </row>
    <row r="53" spans="2:22" x14ac:dyDescent="0.2">
      <c r="B53" s="8">
        <v>42522</v>
      </c>
      <c r="C53">
        <v>21</v>
      </c>
      <c r="D53">
        <f>ROWS( INDEX( _01_tbl_data[REF], 1 ):_01_tbl_data[[#This Row],[REF]] )</f>
        <v>18</v>
      </c>
      <c r="F53">
        <v>18</v>
      </c>
      <c r="G53">
        <v>18</v>
      </c>
      <c r="H53">
        <v>42522</v>
      </c>
      <c r="I53">
        <v>21</v>
      </c>
      <c r="K53">
        <v>18</v>
      </c>
      <c r="L53">
        <v>18</v>
      </c>
      <c r="N53">
        <v>9</v>
      </c>
      <c r="O53">
        <v>42248</v>
      </c>
      <c r="P53">
        <v>18</v>
      </c>
      <c r="Q53">
        <f ca="1"/>
        <v>19</v>
      </c>
      <c r="S53">
        <v>42248</v>
      </c>
      <c r="T53">
        <f ca="1"/>
        <v>19</v>
      </c>
      <c r="U53">
        <v>18</v>
      </c>
      <c r="V53" t="e">
        <f ca="1"/>
        <v>#N/A</v>
      </c>
    </row>
    <row r="54" spans="2:22" x14ac:dyDescent="0.2">
      <c r="B54" s="8">
        <v>42552</v>
      </c>
      <c r="C54">
        <v>21</v>
      </c>
      <c r="D54">
        <f>ROWS( INDEX( _01_tbl_data[REF], 1 ):_01_tbl_data[[#This Row],[REF]] )</f>
        <v>19</v>
      </c>
      <c r="F54">
        <v>19</v>
      </c>
      <c r="G54">
        <v>19</v>
      </c>
      <c r="H54">
        <v>42552</v>
      </c>
      <c r="I54">
        <v>21</v>
      </c>
      <c r="K54">
        <v>19</v>
      </c>
      <c r="L54">
        <v>19</v>
      </c>
      <c r="N54">
        <v>10</v>
      </c>
      <c r="O54">
        <v>42278</v>
      </c>
      <c r="P54">
        <v>19</v>
      </c>
      <c r="Q54">
        <f ca="1"/>
        <v>19</v>
      </c>
      <c r="S54">
        <v>42278</v>
      </c>
      <c r="T54">
        <f ca="1"/>
        <v>19</v>
      </c>
      <c r="U54">
        <v>19</v>
      </c>
      <c r="V54" t="e">
        <f ca="1"/>
        <v>#N/A</v>
      </c>
    </row>
    <row r="55" spans="2:22" x14ac:dyDescent="0.2">
      <c r="B55" s="8">
        <v>42583</v>
      </c>
      <c r="C55">
        <v>21</v>
      </c>
      <c r="D55">
        <f>ROWS( INDEX( _01_tbl_data[REF], 1 ):_01_tbl_data[[#This Row],[REF]] )</f>
        <v>20</v>
      </c>
      <c r="F55">
        <v>20</v>
      </c>
      <c r="G55">
        <v>20</v>
      </c>
      <c r="H55">
        <v>42583</v>
      </c>
      <c r="I55">
        <v>21</v>
      </c>
      <c r="K55">
        <v>20</v>
      </c>
      <c r="L55">
        <v>20</v>
      </c>
      <c r="N55">
        <v>10</v>
      </c>
      <c r="O55">
        <v>42278</v>
      </c>
      <c r="P55">
        <v>19</v>
      </c>
      <c r="Q55">
        <f ca="1"/>
        <v>18</v>
      </c>
      <c r="S55">
        <v>42278</v>
      </c>
      <c r="T55">
        <f ca="1"/>
        <v>18</v>
      </c>
      <c r="U55">
        <v>20</v>
      </c>
      <c r="V55" t="e">
        <f ca="1"/>
        <v>#N/A</v>
      </c>
    </row>
    <row r="56" spans="2:22" x14ac:dyDescent="0.2">
      <c r="B56" s="8">
        <v>42614</v>
      </c>
      <c r="C56">
        <v>23</v>
      </c>
      <c r="D56">
        <f>ROWS( INDEX( _01_tbl_data[REF], 1 ):_01_tbl_data[[#This Row],[REF]] )</f>
        <v>21</v>
      </c>
      <c r="F56">
        <v>21</v>
      </c>
      <c r="G56">
        <v>21</v>
      </c>
      <c r="H56">
        <v>42614</v>
      </c>
      <c r="I56">
        <v>23</v>
      </c>
      <c r="K56">
        <v>21</v>
      </c>
      <c r="L56">
        <v>21</v>
      </c>
      <c r="N56">
        <v>11</v>
      </c>
      <c r="O56">
        <v>42309</v>
      </c>
      <c r="P56">
        <v>18</v>
      </c>
      <c r="Q56">
        <f ca="1"/>
        <v>18</v>
      </c>
      <c r="S56">
        <v>42309</v>
      </c>
      <c r="T56">
        <f ca="1"/>
        <v>18</v>
      </c>
      <c r="U56">
        <v>21</v>
      </c>
      <c r="V56" t="e">
        <f ca="1"/>
        <v>#N/A</v>
      </c>
    </row>
    <row r="57" spans="2:22" x14ac:dyDescent="0.2">
      <c r="B57" s="8">
        <v>42644</v>
      </c>
      <c r="C57">
        <v>25</v>
      </c>
      <c r="D57">
        <f>ROWS( INDEX( _01_tbl_data[REF], 1 ):_01_tbl_data[[#This Row],[REF]] )</f>
        <v>22</v>
      </c>
      <c r="F57">
        <v>22</v>
      </c>
      <c r="G57">
        <v>22</v>
      </c>
      <c r="H57">
        <v>42644</v>
      </c>
      <c r="I57">
        <v>25</v>
      </c>
      <c r="K57">
        <v>22</v>
      </c>
      <c r="L57">
        <v>22</v>
      </c>
      <c r="N57">
        <v>11</v>
      </c>
      <c r="O57">
        <v>42309</v>
      </c>
      <c r="P57">
        <v>18</v>
      </c>
      <c r="Q57">
        <f ca="1"/>
        <v>18</v>
      </c>
      <c r="S57">
        <v>42309</v>
      </c>
      <c r="T57">
        <f ca="1"/>
        <v>18</v>
      </c>
      <c r="U57">
        <v>22</v>
      </c>
      <c r="V57" t="e">
        <f ca="1"/>
        <v>#N/A</v>
      </c>
    </row>
    <row r="58" spans="2:22" x14ac:dyDescent="0.2">
      <c r="B58" s="8">
        <v>42675</v>
      </c>
      <c r="C58">
        <v>28</v>
      </c>
      <c r="D58">
        <f>ROWS( INDEX( _01_tbl_data[REF], 1 ):_01_tbl_data[[#This Row],[REF]] )</f>
        <v>23</v>
      </c>
      <c r="F58">
        <v>23</v>
      </c>
      <c r="G58">
        <v>23</v>
      </c>
      <c r="H58">
        <v>42675</v>
      </c>
      <c r="I58">
        <v>28</v>
      </c>
      <c r="K58">
        <v>23</v>
      </c>
      <c r="L58">
        <v>23</v>
      </c>
      <c r="N58">
        <v>12</v>
      </c>
      <c r="O58">
        <v>42339</v>
      </c>
      <c r="P58">
        <v>18</v>
      </c>
      <c r="Q58">
        <f ca="1"/>
        <v>18</v>
      </c>
      <c r="S58">
        <v>42339</v>
      </c>
      <c r="T58">
        <f ca="1"/>
        <v>18</v>
      </c>
      <c r="U58">
        <v>23</v>
      </c>
      <c r="V58" t="e">
        <f ca="1"/>
        <v>#N/A</v>
      </c>
    </row>
    <row r="59" spans="2:22" x14ac:dyDescent="0.2">
      <c r="B59" s="8">
        <v>42705</v>
      </c>
      <c r="C59">
        <v>31</v>
      </c>
      <c r="D59">
        <f>ROWS( INDEX( _01_tbl_data[REF], 1 ):_01_tbl_data[[#This Row],[REF]] )</f>
        <v>24</v>
      </c>
      <c r="F59">
        <v>24</v>
      </c>
      <c r="G59">
        <v>24</v>
      </c>
      <c r="H59">
        <v>42705</v>
      </c>
      <c r="I59">
        <v>31</v>
      </c>
      <c r="K59">
        <v>24</v>
      </c>
      <c r="L59">
        <v>24</v>
      </c>
      <c r="N59">
        <v>12</v>
      </c>
      <c r="O59">
        <v>42339</v>
      </c>
      <c r="P59">
        <v>18</v>
      </c>
      <c r="Q59">
        <f ca="1"/>
        <v>17</v>
      </c>
      <c r="S59">
        <v>42339</v>
      </c>
      <c r="T59">
        <f ca="1"/>
        <v>17</v>
      </c>
      <c r="U59">
        <v>24</v>
      </c>
      <c r="V59" t="e">
        <f ca="1"/>
        <v>#N/A</v>
      </c>
    </row>
    <row r="60" spans="2:22" x14ac:dyDescent="0.2">
      <c r="B60" s="8">
        <v>42736</v>
      </c>
      <c r="C60">
        <v>35</v>
      </c>
      <c r="D60">
        <f>ROWS( INDEX( _01_tbl_data[REF], 1 ):_01_tbl_data[[#This Row],[REF]] )</f>
        <v>25</v>
      </c>
      <c r="F60">
        <v>25</v>
      </c>
      <c r="G60">
        <v>25</v>
      </c>
      <c r="H60">
        <v>42736</v>
      </c>
      <c r="I60">
        <v>35</v>
      </c>
      <c r="K60">
        <v>25</v>
      </c>
      <c r="L60">
        <v>25</v>
      </c>
      <c r="N60">
        <v>13</v>
      </c>
      <c r="O60">
        <v>42370</v>
      </c>
      <c r="P60">
        <v>17</v>
      </c>
      <c r="Q60">
        <f ca="1"/>
        <v>17</v>
      </c>
      <c r="S60">
        <v>42370</v>
      </c>
      <c r="T60">
        <f ca="1"/>
        <v>17</v>
      </c>
      <c r="U60">
        <v>25</v>
      </c>
      <c r="V60" t="e">
        <f ca="1"/>
        <v>#N/A</v>
      </c>
    </row>
    <row r="61" spans="2:22" x14ac:dyDescent="0.2">
      <c r="B61" s="8">
        <v>42767</v>
      </c>
      <c r="C61">
        <v>34</v>
      </c>
      <c r="D61">
        <f>ROWS( INDEX( _01_tbl_data[REF], 1 ):_01_tbl_data[[#This Row],[REF]] )</f>
        <v>26</v>
      </c>
      <c r="F61">
        <v>26</v>
      </c>
      <c r="G61">
        <v>26</v>
      </c>
      <c r="H61">
        <v>42767</v>
      </c>
      <c r="I61">
        <v>34</v>
      </c>
      <c r="K61">
        <v>26</v>
      </c>
      <c r="L61">
        <v>26</v>
      </c>
      <c r="N61">
        <v>13</v>
      </c>
      <c r="O61">
        <v>42370</v>
      </c>
      <c r="P61">
        <v>17</v>
      </c>
      <c r="Q61">
        <f ca="1"/>
        <v>19</v>
      </c>
      <c r="S61">
        <v>42370</v>
      </c>
      <c r="T61">
        <f ca="1"/>
        <v>19</v>
      </c>
      <c r="U61">
        <v>26</v>
      </c>
      <c r="V61" t="e">
        <f ca="1"/>
        <v>#N/A</v>
      </c>
    </row>
    <row r="62" spans="2:22" x14ac:dyDescent="0.2">
      <c r="B62" s="8">
        <v>42795</v>
      </c>
      <c r="C62">
        <v>36</v>
      </c>
      <c r="D62">
        <f>ROWS( INDEX( _01_tbl_data[REF], 1 ):_01_tbl_data[[#This Row],[REF]] )</f>
        <v>27</v>
      </c>
      <c r="F62">
        <v>27</v>
      </c>
      <c r="G62">
        <v>27</v>
      </c>
      <c r="H62">
        <v>42795</v>
      </c>
      <c r="I62">
        <v>36</v>
      </c>
      <c r="K62">
        <v>27</v>
      </c>
      <c r="L62">
        <v>27</v>
      </c>
      <c r="N62">
        <v>14</v>
      </c>
      <c r="O62">
        <v>42401</v>
      </c>
      <c r="P62">
        <v>19</v>
      </c>
      <c r="Q62">
        <f ca="1"/>
        <v>19</v>
      </c>
      <c r="S62">
        <v>42401</v>
      </c>
      <c r="T62">
        <f ca="1"/>
        <v>19</v>
      </c>
      <c r="U62">
        <v>27</v>
      </c>
      <c r="V62" t="e">
        <f ca="1"/>
        <v>#N/A</v>
      </c>
    </row>
    <row r="63" spans="2:22" x14ac:dyDescent="0.2">
      <c r="B63" s="8">
        <v>42826</v>
      </c>
      <c r="C63">
        <v>36</v>
      </c>
      <c r="D63">
        <f>ROWS( INDEX( _01_tbl_data[REF], 1 ):_01_tbl_data[[#This Row],[REF]] )</f>
        <v>28</v>
      </c>
      <c r="F63">
        <v>28</v>
      </c>
      <c r="G63">
        <v>28</v>
      </c>
      <c r="H63">
        <v>42826</v>
      </c>
      <c r="I63">
        <v>36</v>
      </c>
      <c r="K63">
        <v>28</v>
      </c>
      <c r="L63">
        <v>28</v>
      </c>
      <c r="N63">
        <v>14</v>
      </c>
      <c r="O63">
        <v>42401</v>
      </c>
      <c r="P63">
        <v>19</v>
      </c>
      <c r="Q63">
        <f ca="1"/>
        <v>20</v>
      </c>
      <c r="S63">
        <v>42401</v>
      </c>
      <c r="T63">
        <f ca="1"/>
        <v>20</v>
      </c>
      <c r="U63">
        <v>28</v>
      </c>
      <c r="V63" t="e">
        <f ca="1"/>
        <v>#N/A</v>
      </c>
    </row>
    <row r="64" spans="2:22" x14ac:dyDescent="0.2">
      <c r="B64" s="8">
        <v>42856</v>
      </c>
      <c r="C64">
        <v>38</v>
      </c>
      <c r="D64">
        <f>ROWS( INDEX( _01_tbl_data[REF], 1 ):_01_tbl_data[[#This Row],[REF]] )</f>
        <v>29</v>
      </c>
      <c r="F64">
        <v>29</v>
      </c>
      <c r="G64">
        <v>29</v>
      </c>
      <c r="H64">
        <v>42856</v>
      </c>
      <c r="I64">
        <v>38</v>
      </c>
      <c r="K64">
        <v>29</v>
      </c>
      <c r="L64">
        <v>29</v>
      </c>
      <c r="N64">
        <v>15</v>
      </c>
      <c r="O64">
        <v>42430</v>
      </c>
      <c r="P64">
        <v>20</v>
      </c>
      <c r="Q64">
        <f ca="1"/>
        <v>20</v>
      </c>
      <c r="S64">
        <v>42430</v>
      </c>
      <c r="T64">
        <f ca="1"/>
        <v>20</v>
      </c>
      <c r="U64">
        <v>29</v>
      </c>
      <c r="V64" t="e">
        <f ca="1"/>
        <v>#N/A</v>
      </c>
    </row>
    <row r="65" spans="2:22" x14ac:dyDescent="0.2">
      <c r="B65" s="8">
        <v>42887</v>
      </c>
      <c r="C65">
        <v>39</v>
      </c>
      <c r="D65">
        <f>ROWS( INDEX( _01_tbl_data[REF], 1 ):_01_tbl_data[[#This Row],[REF]] )</f>
        <v>30</v>
      </c>
      <c r="F65">
        <v>30</v>
      </c>
      <c r="G65">
        <v>30</v>
      </c>
      <c r="H65">
        <v>42887</v>
      </c>
      <c r="I65">
        <v>39</v>
      </c>
      <c r="K65">
        <v>30</v>
      </c>
      <c r="L65">
        <v>30</v>
      </c>
      <c r="N65">
        <v>15</v>
      </c>
      <c r="O65">
        <v>42430</v>
      </c>
      <c r="P65">
        <v>20</v>
      </c>
      <c r="Q65">
        <f ca="1"/>
        <v>20</v>
      </c>
      <c r="S65">
        <v>42430</v>
      </c>
      <c r="T65">
        <f ca="1"/>
        <v>20</v>
      </c>
      <c r="U65">
        <v>30</v>
      </c>
      <c r="V65" t="e">
        <f ca="1"/>
        <v>#N/A</v>
      </c>
    </row>
    <row r="66" spans="2:22" x14ac:dyDescent="0.2">
      <c r="B66" s="8">
        <v>42917</v>
      </c>
      <c r="C66">
        <v>40</v>
      </c>
      <c r="D66">
        <f>ROWS( INDEX( _01_tbl_data[REF], 1 ):_01_tbl_data[[#This Row],[REF]] )</f>
        <v>31</v>
      </c>
      <c r="F66">
        <v>31</v>
      </c>
      <c r="G66">
        <v>31</v>
      </c>
      <c r="H66">
        <v>42917</v>
      </c>
      <c r="I66">
        <v>40</v>
      </c>
      <c r="K66">
        <v>31</v>
      </c>
      <c r="L66">
        <v>31</v>
      </c>
      <c r="N66">
        <v>16</v>
      </c>
      <c r="O66">
        <v>42461</v>
      </c>
      <c r="P66">
        <v>20</v>
      </c>
      <c r="Q66">
        <f ca="1"/>
        <v>20</v>
      </c>
      <c r="S66">
        <v>42461</v>
      </c>
      <c r="T66">
        <f ca="1"/>
        <v>20</v>
      </c>
      <c r="U66">
        <v>31</v>
      </c>
      <c r="V66" t="e">
        <f ca="1"/>
        <v>#N/A</v>
      </c>
    </row>
    <row r="67" spans="2:22" x14ac:dyDescent="0.2">
      <c r="B67" s="8">
        <v>42948</v>
      </c>
      <c r="C67">
        <v>40</v>
      </c>
      <c r="D67">
        <f>ROWS( INDEX( _01_tbl_data[REF], 1 ):_01_tbl_data[[#This Row],[REF]] )</f>
        <v>32</v>
      </c>
      <c r="F67">
        <v>32</v>
      </c>
      <c r="G67">
        <v>32</v>
      </c>
      <c r="H67">
        <v>42948</v>
      </c>
      <c r="I67">
        <v>40</v>
      </c>
      <c r="K67">
        <v>32</v>
      </c>
      <c r="L67">
        <v>32</v>
      </c>
      <c r="N67">
        <v>16</v>
      </c>
      <c r="O67">
        <v>42461</v>
      </c>
      <c r="P67">
        <v>20</v>
      </c>
      <c r="Q67">
        <f ca="1"/>
        <v>21</v>
      </c>
      <c r="S67">
        <v>42461</v>
      </c>
      <c r="T67">
        <f ca="1"/>
        <v>21</v>
      </c>
      <c r="U67">
        <v>32</v>
      </c>
      <c r="V67" t="e">
        <f ca="1"/>
        <v>#N/A</v>
      </c>
    </row>
    <row r="68" spans="2:22" x14ac:dyDescent="0.2">
      <c r="B68" s="8">
        <v>42979</v>
      </c>
      <c r="C68">
        <v>40</v>
      </c>
      <c r="D68">
        <f>ROWS( INDEX( _01_tbl_data[REF], 1 ):_01_tbl_data[[#This Row],[REF]] )</f>
        <v>33</v>
      </c>
      <c r="F68">
        <v>33</v>
      </c>
      <c r="G68">
        <v>33</v>
      </c>
      <c r="H68">
        <v>42979</v>
      </c>
      <c r="I68">
        <v>40</v>
      </c>
      <c r="K68">
        <v>33</v>
      </c>
      <c r="L68">
        <v>33</v>
      </c>
      <c r="N68">
        <v>17</v>
      </c>
      <c r="O68">
        <v>42491</v>
      </c>
      <c r="P68">
        <v>21</v>
      </c>
      <c r="Q68">
        <f ca="1"/>
        <v>21</v>
      </c>
      <c r="S68">
        <v>42491</v>
      </c>
      <c r="T68">
        <f ca="1"/>
        <v>21</v>
      </c>
      <c r="U68">
        <v>33</v>
      </c>
      <c r="V68" t="e">
        <f ca="1"/>
        <v>#N/A</v>
      </c>
    </row>
    <row r="69" spans="2:22" x14ac:dyDescent="0.2">
      <c r="B69" s="8">
        <v>43009</v>
      </c>
      <c r="C69">
        <v>41</v>
      </c>
      <c r="D69">
        <f>ROWS( INDEX( _01_tbl_data[REF], 1 ):_01_tbl_data[[#This Row],[REF]] )</f>
        <v>34</v>
      </c>
      <c r="F69">
        <v>34</v>
      </c>
      <c r="G69">
        <v>34</v>
      </c>
      <c r="H69">
        <v>43009</v>
      </c>
      <c r="I69">
        <v>41</v>
      </c>
      <c r="K69">
        <v>34</v>
      </c>
      <c r="L69">
        <v>34</v>
      </c>
      <c r="N69">
        <v>17</v>
      </c>
      <c r="O69">
        <v>42491</v>
      </c>
      <c r="P69">
        <v>21</v>
      </c>
      <c r="Q69">
        <f ca="1"/>
        <v>21</v>
      </c>
      <c r="S69">
        <v>42491</v>
      </c>
      <c r="T69">
        <f ca="1"/>
        <v>21</v>
      </c>
      <c r="U69">
        <v>34</v>
      </c>
      <c r="V69" t="e">
        <f ca="1"/>
        <v>#N/A</v>
      </c>
    </row>
    <row r="70" spans="2:22" x14ac:dyDescent="0.2">
      <c r="B70" s="8">
        <v>43040</v>
      </c>
      <c r="C70">
        <v>43</v>
      </c>
      <c r="D70">
        <f>ROWS( INDEX( _01_tbl_data[REF], 1 ):_01_tbl_data[[#This Row],[REF]] )</f>
        <v>35</v>
      </c>
      <c r="F70">
        <v>35</v>
      </c>
      <c r="G70">
        <v>35</v>
      </c>
      <c r="H70">
        <v>43040</v>
      </c>
      <c r="I70">
        <v>43</v>
      </c>
      <c r="K70">
        <v>35</v>
      </c>
      <c r="L70">
        <v>35</v>
      </c>
      <c r="N70">
        <v>18</v>
      </c>
      <c r="O70">
        <v>42522</v>
      </c>
      <c r="P70">
        <v>21</v>
      </c>
      <c r="Q70">
        <f ca="1"/>
        <v>21</v>
      </c>
      <c r="S70">
        <v>42522</v>
      </c>
      <c r="T70">
        <f ca="1"/>
        <v>21</v>
      </c>
      <c r="U70">
        <v>35</v>
      </c>
      <c r="V70" t="e">
        <f ca="1"/>
        <v>#N/A</v>
      </c>
    </row>
    <row r="71" spans="2:22" x14ac:dyDescent="0.2">
      <c r="B71" s="8">
        <v>43070</v>
      </c>
      <c r="C71">
        <v>45</v>
      </c>
      <c r="D71">
        <f>ROWS( INDEX( _01_tbl_data[REF], 1 ):_01_tbl_data[[#This Row],[REF]] )</f>
        <v>36</v>
      </c>
      <c r="F71">
        <v>36</v>
      </c>
      <c r="G71">
        <v>36</v>
      </c>
      <c r="H71">
        <v>43070</v>
      </c>
      <c r="I71">
        <v>45</v>
      </c>
      <c r="K71">
        <v>36</v>
      </c>
      <c r="L71">
        <v>36</v>
      </c>
      <c r="N71">
        <v>18</v>
      </c>
      <c r="O71">
        <v>42522</v>
      </c>
      <c r="P71">
        <v>21</v>
      </c>
      <c r="Q71">
        <f ca="1"/>
        <v>21</v>
      </c>
      <c r="S71">
        <v>42522</v>
      </c>
      <c r="T71">
        <f ca="1"/>
        <v>21</v>
      </c>
      <c r="U71">
        <v>36</v>
      </c>
      <c r="V71" t="e">
        <f ca="1"/>
        <v>#N/A</v>
      </c>
    </row>
    <row r="72" spans="2:22" x14ac:dyDescent="0.2">
      <c r="B72" s="8">
        <v>43101</v>
      </c>
      <c r="C72">
        <v>46</v>
      </c>
      <c r="D72">
        <f>ROWS( INDEX( _01_tbl_data[REF], 1 ):_01_tbl_data[[#This Row],[REF]] )</f>
        <v>37</v>
      </c>
      <c r="F72">
        <v>37</v>
      </c>
      <c r="G72">
        <v>37</v>
      </c>
      <c r="H72">
        <v>43101</v>
      </c>
      <c r="I72">
        <v>46</v>
      </c>
      <c r="K72">
        <v>37</v>
      </c>
      <c r="L72">
        <v>37</v>
      </c>
      <c r="N72">
        <v>19</v>
      </c>
      <c r="O72">
        <v>42552</v>
      </c>
      <c r="P72">
        <v>21</v>
      </c>
      <c r="Q72">
        <f ca="1"/>
        <v>21</v>
      </c>
      <c r="S72">
        <v>42552</v>
      </c>
      <c r="T72">
        <f ca="1"/>
        <v>21</v>
      </c>
      <c r="U72">
        <v>37</v>
      </c>
      <c r="V72" t="e">
        <f ca="1"/>
        <v>#N/A</v>
      </c>
    </row>
    <row r="73" spans="2:22" x14ac:dyDescent="0.2">
      <c r="B73" s="8">
        <v>43132</v>
      </c>
      <c r="C73">
        <v>46</v>
      </c>
      <c r="D73">
        <f>ROWS( INDEX( _01_tbl_data[REF], 1 ):_01_tbl_data[[#This Row],[REF]] )</f>
        <v>38</v>
      </c>
      <c r="F73">
        <v>38</v>
      </c>
      <c r="G73">
        <v>38</v>
      </c>
      <c r="H73">
        <v>43132</v>
      </c>
      <c r="I73">
        <v>46</v>
      </c>
      <c r="K73">
        <v>38</v>
      </c>
      <c r="L73">
        <v>38</v>
      </c>
      <c r="N73">
        <v>19</v>
      </c>
      <c r="O73">
        <v>42552</v>
      </c>
      <c r="P73">
        <v>21</v>
      </c>
      <c r="Q73">
        <f ca="1"/>
        <v>21</v>
      </c>
      <c r="S73">
        <v>42552</v>
      </c>
      <c r="T73">
        <f ca="1"/>
        <v>21</v>
      </c>
      <c r="U73">
        <v>38</v>
      </c>
      <c r="V73" t="e">
        <f ca="1"/>
        <v>#N/A</v>
      </c>
    </row>
    <row r="74" spans="2:22" x14ac:dyDescent="0.2">
      <c r="B74" s="8">
        <v>43160</v>
      </c>
      <c r="C74">
        <v>46</v>
      </c>
      <c r="D74">
        <f>ROWS( INDEX( _01_tbl_data[REF], 1 ):_01_tbl_data[[#This Row],[REF]] )</f>
        <v>39</v>
      </c>
      <c r="F74">
        <v>39</v>
      </c>
      <c r="G74">
        <v>39</v>
      </c>
      <c r="H74">
        <v>43160</v>
      </c>
      <c r="I74">
        <v>46</v>
      </c>
      <c r="K74">
        <v>39</v>
      </c>
      <c r="L74">
        <v>39</v>
      </c>
      <c r="N74">
        <v>20</v>
      </c>
      <c r="O74">
        <v>42583</v>
      </c>
      <c r="P74">
        <v>21</v>
      </c>
      <c r="Q74">
        <f ca="1"/>
        <v>21</v>
      </c>
      <c r="S74">
        <v>42583</v>
      </c>
      <c r="T74">
        <f ca="1"/>
        <v>21</v>
      </c>
      <c r="U74">
        <v>39</v>
      </c>
      <c r="V74" t="e">
        <f ca="1"/>
        <v>#N/A</v>
      </c>
    </row>
    <row r="75" spans="2:22" x14ac:dyDescent="0.2">
      <c r="B75" s="8">
        <v>43191</v>
      </c>
      <c r="C75">
        <v>46</v>
      </c>
      <c r="D75">
        <f>ROWS( INDEX( _01_tbl_data[REF], 1 ):_01_tbl_data[[#This Row],[REF]] )</f>
        <v>40</v>
      </c>
      <c r="F75">
        <v>40</v>
      </c>
      <c r="G75">
        <v>40</v>
      </c>
      <c r="H75">
        <v>43191</v>
      </c>
      <c r="I75">
        <v>46</v>
      </c>
      <c r="K75">
        <v>40</v>
      </c>
      <c r="L75">
        <v>40</v>
      </c>
      <c r="N75">
        <v>20</v>
      </c>
      <c r="O75">
        <v>42583</v>
      </c>
      <c r="P75">
        <v>21</v>
      </c>
      <c r="Q75">
        <f ca="1"/>
        <v>23</v>
      </c>
      <c r="S75">
        <v>42583</v>
      </c>
      <c r="T75">
        <f ca="1"/>
        <v>23</v>
      </c>
      <c r="U75">
        <v>40</v>
      </c>
      <c r="V75" t="e">
        <f ca="1"/>
        <v>#N/A</v>
      </c>
    </row>
    <row r="76" spans="2:22" x14ac:dyDescent="0.2">
      <c r="B76" s="8">
        <v>43221</v>
      </c>
      <c r="C76">
        <v>48</v>
      </c>
      <c r="D76">
        <f>ROWS( INDEX( _01_tbl_data[REF], 1 ):_01_tbl_data[[#This Row],[REF]] )</f>
        <v>41</v>
      </c>
      <c r="F76">
        <v>41</v>
      </c>
      <c r="G76">
        <v>41</v>
      </c>
      <c r="H76">
        <v>43221</v>
      </c>
      <c r="I76">
        <v>48</v>
      </c>
      <c r="K76">
        <v>41</v>
      </c>
      <c r="L76">
        <v>41</v>
      </c>
      <c r="N76">
        <v>21</v>
      </c>
      <c r="O76">
        <v>42614</v>
      </c>
      <c r="P76">
        <v>23</v>
      </c>
      <c r="Q76">
        <f ca="1"/>
        <v>23</v>
      </c>
      <c r="S76">
        <v>42614</v>
      </c>
      <c r="T76">
        <f ca="1"/>
        <v>23</v>
      </c>
      <c r="U76">
        <v>41</v>
      </c>
      <c r="V76" t="e">
        <f ca="1"/>
        <v>#N/A</v>
      </c>
    </row>
    <row r="77" spans="2:22" x14ac:dyDescent="0.2">
      <c r="B77" s="8">
        <v>43252</v>
      </c>
      <c r="C77">
        <v>50</v>
      </c>
      <c r="D77">
        <f>ROWS( INDEX( _01_tbl_data[REF], 1 ):_01_tbl_data[[#This Row],[REF]] )</f>
        <v>42</v>
      </c>
      <c r="F77">
        <v>42</v>
      </c>
      <c r="G77">
        <v>42</v>
      </c>
      <c r="H77">
        <v>43252</v>
      </c>
      <c r="I77">
        <v>50</v>
      </c>
      <c r="K77">
        <v>42</v>
      </c>
      <c r="L77">
        <v>42</v>
      </c>
      <c r="N77">
        <v>21</v>
      </c>
      <c r="O77">
        <v>42614</v>
      </c>
      <c r="P77">
        <v>23</v>
      </c>
      <c r="Q77">
        <f ca="1"/>
        <v>25</v>
      </c>
      <c r="S77">
        <v>42614</v>
      </c>
      <c r="T77">
        <f ca="1"/>
        <v>25</v>
      </c>
      <c r="U77">
        <v>42</v>
      </c>
      <c r="V77" t="e">
        <f ca="1"/>
        <v>#N/A</v>
      </c>
    </row>
    <row r="78" spans="2:22" x14ac:dyDescent="0.2">
      <c r="B78" s="8">
        <v>43282</v>
      </c>
      <c r="C78">
        <v>52</v>
      </c>
      <c r="D78">
        <f>ROWS( INDEX( _01_tbl_data[REF], 1 ):_01_tbl_data[[#This Row],[REF]] )</f>
        <v>43</v>
      </c>
      <c r="F78">
        <v>43</v>
      </c>
      <c r="G78">
        <v>43</v>
      </c>
      <c r="H78">
        <v>43282</v>
      </c>
      <c r="I78">
        <v>52</v>
      </c>
      <c r="K78">
        <v>43</v>
      </c>
      <c r="L78">
        <v>43</v>
      </c>
      <c r="N78">
        <v>22</v>
      </c>
      <c r="O78">
        <v>42644</v>
      </c>
      <c r="P78">
        <v>25</v>
      </c>
      <c r="Q78">
        <f ca="1"/>
        <v>25</v>
      </c>
      <c r="S78">
        <v>42644</v>
      </c>
      <c r="T78">
        <f ca="1"/>
        <v>25</v>
      </c>
      <c r="U78">
        <v>43</v>
      </c>
      <c r="V78" t="e">
        <f ca="1"/>
        <v>#N/A</v>
      </c>
    </row>
    <row r="79" spans="2:22" x14ac:dyDescent="0.2">
      <c r="B79" s="8">
        <v>43313</v>
      </c>
      <c r="C79">
        <v>52</v>
      </c>
      <c r="D79">
        <f>ROWS( INDEX( _01_tbl_data[REF], 1 ):_01_tbl_data[[#This Row],[REF]] )</f>
        <v>44</v>
      </c>
      <c r="F79">
        <v>44</v>
      </c>
      <c r="G79">
        <v>44</v>
      </c>
      <c r="H79">
        <v>43313</v>
      </c>
      <c r="I79">
        <v>52</v>
      </c>
      <c r="K79">
        <v>44</v>
      </c>
      <c r="L79">
        <v>44</v>
      </c>
      <c r="N79">
        <v>22</v>
      </c>
      <c r="O79">
        <v>42644</v>
      </c>
      <c r="P79">
        <v>25</v>
      </c>
      <c r="Q79">
        <f ca="1"/>
        <v>28</v>
      </c>
      <c r="S79">
        <v>42644</v>
      </c>
      <c r="T79">
        <f ca="1"/>
        <v>28</v>
      </c>
      <c r="U79">
        <v>44</v>
      </c>
      <c r="V79" t="e">
        <f ca="1"/>
        <v>#N/A</v>
      </c>
    </row>
    <row r="80" spans="2:22" x14ac:dyDescent="0.2">
      <c r="B80" s="8">
        <v>43344</v>
      </c>
      <c r="C80">
        <v>53</v>
      </c>
      <c r="D80">
        <f>ROWS( INDEX( _01_tbl_data[REF], 1 ):_01_tbl_data[[#This Row],[REF]] )</f>
        <v>45</v>
      </c>
      <c r="F80">
        <v>45</v>
      </c>
      <c r="G80">
        <v>45</v>
      </c>
      <c r="H80">
        <v>43344</v>
      </c>
      <c r="I80">
        <v>53</v>
      </c>
      <c r="K80">
        <v>45</v>
      </c>
      <c r="L80">
        <v>45</v>
      </c>
      <c r="N80">
        <v>23</v>
      </c>
      <c r="O80">
        <v>42675</v>
      </c>
      <c r="P80">
        <v>28</v>
      </c>
      <c r="Q80">
        <f ca="1"/>
        <v>28</v>
      </c>
      <c r="S80">
        <v>42675</v>
      </c>
      <c r="T80">
        <f ca="1"/>
        <v>28</v>
      </c>
      <c r="U80">
        <v>45</v>
      </c>
      <c r="V80" t="e">
        <f ca="1"/>
        <v>#N/A</v>
      </c>
    </row>
    <row r="81" spans="2:22" x14ac:dyDescent="0.2">
      <c r="B81" s="8">
        <v>43374</v>
      </c>
      <c r="C81">
        <v>53</v>
      </c>
      <c r="D81">
        <f>ROWS( INDEX( _01_tbl_data[REF], 1 ):_01_tbl_data[[#This Row],[REF]] )</f>
        <v>46</v>
      </c>
      <c r="F81">
        <v>46</v>
      </c>
      <c r="G81">
        <v>46</v>
      </c>
      <c r="H81">
        <v>43374</v>
      </c>
      <c r="I81">
        <v>53</v>
      </c>
      <c r="K81">
        <v>46</v>
      </c>
      <c r="L81">
        <v>46</v>
      </c>
      <c r="N81">
        <v>23</v>
      </c>
      <c r="O81">
        <v>42675</v>
      </c>
      <c r="P81">
        <v>28</v>
      </c>
      <c r="Q81">
        <f ca="1"/>
        <v>31</v>
      </c>
      <c r="S81">
        <v>42675</v>
      </c>
      <c r="T81">
        <f ca="1"/>
        <v>31</v>
      </c>
      <c r="U81">
        <v>46</v>
      </c>
      <c r="V81" t="e">
        <f ca="1"/>
        <v>#N/A</v>
      </c>
    </row>
    <row r="82" spans="2:22" x14ac:dyDescent="0.2">
      <c r="B82" s="8">
        <v>43405</v>
      </c>
      <c r="C82">
        <v>53</v>
      </c>
      <c r="D82">
        <f>ROWS( INDEX( _01_tbl_data[REF], 1 ):_01_tbl_data[[#This Row],[REF]] )</f>
        <v>47</v>
      </c>
      <c r="F82">
        <v>47</v>
      </c>
      <c r="G82">
        <v>47</v>
      </c>
      <c r="H82">
        <v>43405</v>
      </c>
      <c r="I82">
        <v>53</v>
      </c>
      <c r="K82">
        <v>47</v>
      </c>
      <c r="L82">
        <v>47</v>
      </c>
      <c r="N82">
        <v>24</v>
      </c>
      <c r="O82">
        <v>42705</v>
      </c>
      <c r="P82">
        <v>31</v>
      </c>
      <c r="Q82">
        <f ca="1"/>
        <v>31</v>
      </c>
      <c r="S82">
        <v>42705</v>
      </c>
      <c r="T82">
        <f ca="1"/>
        <v>31</v>
      </c>
      <c r="U82">
        <v>47</v>
      </c>
      <c r="V82" t="e">
        <f ca="1"/>
        <v>#N/A</v>
      </c>
    </row>
    <row r="83" spans="2:22" x14ac:dyDescent="0.2">
      <c r="B83" s="8">
        <v>43435</v>
      </c>
      <c r="C83">
        <v>53</v>
      </c>
      <c r="D83">
        <f>ROWS( INDEX( _01_tbl_data[REF], 1 ):_01_tbl_data[[#This Row],[REF]] )</f>
        <v>48</v>
      </c>
      <c r="F83">
        <v>48</v>
      </c>
      <c r="G83">
        <v>48</v>
      </c>
      <c r="H83">
        <v>43435</v>
      </c>
      <c r="I83">
        <v>53</v>
      </c>
      <c r="K83">
        <v>48</v>
      </c>
      <c r="L83">
        <v>48</v>
      </c>
      <c r="N83">
        <v>24</v>
      </c>
      <c r="O83">
        <v>42705</v>
      </c>
      <c r="P83">
        <v>31</v>
      </c>
      <c r="Q83">
        <f ca="1"/>
        <v>35</v>
      </c>
      <c r="S83">
        <v>42705</v>
      </c>
      <c r="T83">
        <f ca="1"/>
        <v>35</v>
      </c>
      <c r="U83">
        <v>48</v>
      </c>
      <c r="V83" t="e">
        <f ca="1"/>
        <v>#N/A</v>
      </c>
    </row>
    <row r="84" spans="2:22" x14ac:dyDescent="0.2">
      <c r="B84" s="8">
        <v>43466</v>
      </c>
      <c r="C84">
        <v>55</v>
      </c>
      <c r="D84">
        <f>ROWS( INDEX( _01_tbl_data[REF], 1 ):_01_tbl_data[[#This Row],[REF]] )</f>
        <v>49</v>
      </c>
      <c r="F84">
        <v>49</v>
      </c>
      <c r="G84">
        <v>49</v>
      </c>
      <c r="H84">
        <v>43466</v>
      </c>
      <c r="I84">
        <v>55</v>
      </c>
      <c r="K84">
        <v>49</v>
      </c>
      <c r="L84">
        <v>49</v>
      </c>
      <c r="N84">
        <v>25</v>
      </c>
      <c r="O84">
        <v>42736</v>
      </c>
      <c r="P84">
        <v>35</v>
      </c>
      <c r="Q84">
        <f ca="1"/>
        <v>35</v>
      </c>
      <c r="S84">
        <v>42736</v>
      </c>
      <c r="T84">
        <f ca="1"/>
        <v>35</v>
      </c>
      <c r="U84">
        <v>49</v>
      </c>
      <c r="V84" t="e">
        <f ca="1"/>
        <v>#N/A</v>
      </c>
    </row>
    <row r="85" spans="2:22" x14ac:dyDescent="0.2">
      <c r="B85" s="8">
        <v>43497</v>
      </c>
      <c r="C85">
        <v>56</v>
      </c>
      <c r="D85">
        <f>ROWS( INDEX( _01_tbl_data[REF], 1 ):_01_tbl_data[[#This Row],[REF]] )</f>
        <v>50</v>
      </c>
      <c r="F85">
        <v>50</v>
      </c>
      <c r="G85">
        <v>50</v>
      </c>
      <c r="H85">
        <v>43497</v>
      </c>
      <c r="I85">
        <v>56</v>
      </c>
      <c r="K85">
        <v>50</v>
      </c>
      <c r="L85">
        <v>50</v>
      </c>
      <c r="N85">
        <v>25</v>
      </c>
      <c r="O85">
        <v>42736</v>
      </c>
      <c r="P85">
        <v>35</v>
      </c>
      <c r="Q85">
        <f ca="1"/>
        <v>34</v>
      </c>
      <c r="S85">
        <v>42736</v>
      </c>
      <c r="T85">
        <f ca="1"/>
        <v>34</v>
      </c>
      <c r="U85">
        <v>50</v>
      </c>
      <c r="V85" t="e">
        <f ca="1"/>
        <v>#N/A</v>
      </c>
    </row>
    <row r="86" spans="2:22" x14ac:dyDescent="0.2">
      <c r="B86" s="8">
        <v>43525</v>
      </c>
      <c r="C86">
        <v>56</v>
      </c>
      <c r="D86">
        <f>ROWS( INDEX( _01_tbl_data[REF], 1 ):_01_tbl_data[[#This Row],[REF]] )</f>
        <v>51</v>
      </c>
      <c r="F86">
        <v>51</v>
      </c>
      <c r="G86">
        <v>51</v>
      </c>
      <c r="H86">
        <v>43525</v>
      </c>
      <c r="I86">
        <v>56</v>
      </c>
      <c r="K86">
        <v>51</v>
      </c>
      <c r="L86">
        <v>51</v>
      </c>
      <c r="N86">
        <v>26</v>
      </c>
      <c r="O86">
        <v>42767</v>
      </c>
      <c r="P86">
        <v>34</v>
      </c>
      <c r="Q86">
        <f ca="1"/>
        <v>34</v>
      </c>
      <c r="S86">
        <v>42767</v>
      </c>
      <c r="T86">
        <f ca="1"/>
        <v>34</v>
      </c>
      <c r="U86">
        <v>51</v>
      </c>
      <c r="V86" t="e">
        <f ca="1"/>
        <v>#N/A</v>
      </c>
    </row>
    <row r="87" spans="2:22" x14ac:dyDescent="0.2">
      <c r="B87" s="8">
        <v>43556</v>
      </c>
      <c r="C87">
        <v>54</v>
      </c>
      <c r="D87">
        <f>ROWS( INDEX( _01_tbl_data[REF], 1 ):_01_tbl_data[[#This Row],[REF]] )</f>
        <v>52</v>
      </c>
      <c r="F87">
        <v>52</v>
      </c>
      <c r="G87">
        <v>52</v>
      </c>
      <c r="H87">
        <v>43556</v>
      </c>
      <c r="I87">
        <v>54</v>
      </c>
      <c r="K87">
        <v>52</v>
      </c>
      <c r="L87">
        <v>52</v>
      </c>
      <c r="N87">
        <v>26</v>
      </c>
      <c r="O87">
        <v>42767</v>
      </c>
      <c r="P87">
        <v>34</v>
      </c>
      <c r="Q87">
        <f ca="1"/>
        <v>36</v>
      </c>
      <c r="S87">
        <v>42767</v>
      </c>
      <c r="T87">
        <f ca="1"/>
        <v>36</v>
      </c>
      <c r="U87">
        <v>52</v>
      </c>
      <c r="V87" t="e">
        <f ca="1"/>
        <v>#N/A</v>
      </c>
    </row>
    <row r="88" spans="2:22" x14ac:dyDescent="0.2">
      <c r="B88" s="8">
        <v>43586</v>
      </c>
      <c r="C88">
        <v>53</v>
      </c>
      <c r="D88">
        <f>ROWS( INDEX( _01_tbl_data[REF], 1 ):_01_tbl_data[[#This Row],[REF]] )</f>
        <v>53</v>
      </c>
      <c r="F88">
        <v>53</v>
      </c>
      <c r="G88">
        <v>53</v>
      </c>
      <c r="H88">
        <v>43586</v>
      </c>
      <c r="I88">
        <v>53</v>
      </c>
      <c r="K88">
        <v>53</v>
      </c>
      <c r="L88">
        <v>53</v>
      </c>
      <c r="N88">
        <v>27</v>
      </c>
      <c r="O88">
        <v>42795</v>
      </c>
      <c r="P88">
        <v>36</v>
      </c>
      <c r="Q88">
        <f ca="1"/>
        <v>36</v>
      </c>
      <c r="S88">
        <v>42795</v>
      </c>
      <c r="T88">
        <f ca="1"/>
        <v>36</v>
      </c>
      <c r="U88">
        <v>53</v>
      </c>
      <c r="V88" t="e">
        <f ca="1"/>
        <v>#N/A</v>
      </c>
    </row>
    <row r="89" spans="2:22" x14ac:dyDescent="0.2">
      <c r="B89" s="8">
        <v>43617</v>
      </c>
      <c r="C89">
        <v>50</v>
      </c>
      <c r="D89">
        <f>ROWS( INDEX( _01_tbl_data[REF], 1 ):_01_tbl_data[[#This Row],[REF]] )</f>
        <v>54</v>
      </c>
      <c r="F89">
        <v>54</v>
      </c>
      <c r="G89">
        <v>54</v>
      </c>
      <c r="H89">
        <v>43617</v>
      </c>
      <c r="I89">
        <v>50</v>
      </c>
      <c r="K89">
        <v>54</v>
      </c>
      <c r="L89">
        <v>54</v>
      </c>
      <c r="N89">
        <v>27</v>
      </c>
      <c r="O89">
        <v>42795</v>
      </c>
      <c r="P89">
        <v>36</v>
      </c>
      <c r="Q89">
        <f ca="1"/>
        <v>36</v>
      </c>
      <c r="S89">
        <v>42795</v>
      </c>
      <c r="T89">
        <f ca="1"/>
        <v>36</v>
      </c>
      <c r="U89">
        <v>54</v>
      </c>
      <c r="V89" t="e">
        <f ca="1"/>
        <v>#N/A</v>
      </c>
    </row>
    <row r="90" spans="2:22" x14ac:dyDescent="0.2">
      <c r="B90" s="8">
        <v>43647</v>
      </c>
      <c r="C90">
        <v>52</v>
      </c>
      <c r="D90">
        <f>ROWS( INDEX( _01_tbl_data[REF], 1 ):_01_tbl_data[[#This Row],[REF]] )</f>
        <v>55</v>
      </c>
      <c r="F90">
        <v>55</v>
      </c>
      <c r="G90">
        <v>55</v>
      </c>
      <c r="H90">
        <v>43647</v>
      </c>
      <c r="I90">
        <v>52</v>
      </c>
      <c r="K90">
        <v>55</v>
      </c>
      <c r="L90">
        <v>55</v>
      </c>
      <c r="N90">
        <v>28</v>
      </c>
      <c r="O90">
        <v>42826</v>
      </c>
      <c r="P90">
        <v>36</v>
      </c>
      <c r="Q90">
        <f ca="1"/>
        <v>36</v>
      </c>
      <c r="S90">
        <v>42826</v>
      </c>
      <c r="T90">
        <f ca="1"/>
        <v>36</v>
      </c>
      <c r="U90">
        <v>55</v>
      </c>
      <c r="V90" t="e">
        <f ca="1"/>
        <v>#N/A</v>
      </c>
    </row>
    <row r="91" spans="2:22" x14ac:dyDescent="0.2">
      <c r="B91" s="8">
        <v>43678</v>
      </c>
      <c r="C91">
        <v>120</v>
      </c>
      <c r="D91">
        <f>ROWS( INDEX( _01_tbl_data[REF], 1 ):_01_tbl_data[[#This Row],[REF]] )</f>
        <v>56</v>
      </c>
      <c r="K91">
        <v>56</v>
      </c>
      <c r="L91">
        <v>1</v>
      </c>
      <c r="N91">
        <v>28</v>
      </c>
      <c r="O91">
        <v>42826</v>
      </c>
      <c r="P91">
        <v>36</v>
      </c>
      <c r="Q91">
        <f ca="1"/>
        <v>38</v>
      </c>
      <c r="S91">
        <v>42826</v>
      </c>
      <c r="T91">
        <f ca="1"/>
        <v>38</v>
      </c>
      <c r="U91">
        <v>56</v>
      </c>
      <c r="V91" t="e">
        <f ca="1"/>
        <v>#N/A</v>
      </c>
    </row>
    <row r="92" spans="2:22" x14ac:dyDescent="0.2">
      <c r="B92" s="8">
        <v>43709</v>
      </c>
      <c r="C92">
        <v>120</v>
      </c>
      <c r="D92">
        <f>ROWS( INDEX( _01_tbl_data[REF], 1 ):_01_tbl_data[[#This Row],[REF]] )</f>
        <v>57</v>
      </c>
      <c r="K92">
        <v>57</v>
      </c>
      <c r="L92">
        <v>2</v>
      </c>
      <c r="N92">
        <v>29</v>
      </c>
      <c r="O92">
        <v>42856</v>
      </c>
      <c r="P92">
        <v>38</v>
      </c>
      <c r="Q92">
        <f ca="1"/>
        <v>38</v>
      </c>
      <c r="S92">
        <v>42856</v>
      </c>
      <c r="T92">
        <f ca="1"/>
        <v>38</v>
      </c>
      <c r="U92">
        <v>57</v>
      </c>
      <c r="V92" t="e">
        <f ca="1"/>
        <v>#N/A</v>
      </c>
    </row>
    <row r="93" spans="2:22" x14ac:dyDescent="0.2">
      <c r="B93" s="8">
        <v>43739</v>
      </c>
      <c r="C93">
        <v>121</v>
      </c>
      <c r="D93">
        <f>ROWS( INDEX( _01_tbl_data[REF], 1 ):_01_tbl_data[[#This Row],[REF]] )</f>
        <v>58</v>
      </c>
      <c r="K93">
        <v>58</v>
      </c>
      <c r="L93">
        <v>3</v>
      </c>
      <c r="N93">
        <v>29</v>
      </c>
      <c r="O93">
        <v>42856</v>
      </c>
      <c r="P93">
        <v>38</v>
      </c>
      <c r="Q93">
        <f ca="1"/>
        <v>39</v>
      </c>
      <c r="S93">
        <v>42856</v>
      </c>
      <c r="T93">
        <f ca="1"/>
        <v>39</v>
      </c>
      <c r="U93">
        <v>58</v>
      </c>
      <c r="V93" t="e">
        <f ca="1"/>
        <v>#N/A</v>
      </c>
    </row>
    <row r="94" spans="2:22" x14ac:dyDescent="0.2">
      <c r="B94" s="8">
        <v>43770</v>
      </c>
      <c r="C94">
        <v>121</v>
      </c>
      <c r="D94">
        <f>ROWS( INDEX( _01_tbl_data[REF], 1 ):_01_tbl_data[[#This Row],[REF]] )</f>
        <v>59</v>
      </c>
      <c r="K94">
        <v>59</v>
      </c>
      <c r="L94">
        <v>4</v>
      </c>
      <c r="N94">
        <v>30</v>
      </c>
      <c r="O94">
        <v>42887</v>
      </c>
      <c r="P94">
        <v>39</v>
      </c>
      <c r="Q94">
        <f ca="1"/>
        <v>39</v>
      </c>
      <c r="S94">
        <v>42887</v>
      </c>
      <c r="T94">
        <f ca="1"/>
        <v>39</v>
      </c>
      <c r="U94">
        <v>59</v>
      </c>
      <c r="V94" t="e">
        <f ca="1"/>
        <v>#N/A</v>
      </c>
    </row>
    <row r="95" spans="2:22" x14ac:dyDescent="0.2">
      <c r="B95" s="8">
        <v>43800</v>
      </c>
      <c r="C95">
        <v>122</v>
      </c>
      <c r="D95">
        <f>ROWS( INDEX( _01_tbl_data[REF], 1 ):_01_tbl_data[[#This Row],[REF]] )</f>
        <v>60</v>
      </c>
      <c r="K95">
        <v>60</v>
      </c>
      <c r="L95">
        <v>5</v>
      </c>
      <c r="N95">
        <v>30</v>
      </c>
      <c r="O95">
        <v>42887</v>
      </c>
      <c r="P95">
        <v>39</v>
      </c>
      <c r="Q95">
        <f ca="1"/>
        <v>40</v>
      </c>
      <c r="S95">
        <v>42887</v>
      </c>
      <c r="T95">
        <f ca="1"/>
        <v>40</v>
      </c>
      <c r="U95">
        <v>60</v>
      </c>
      <c r="V95" t="e">
        <f ca="1"/>
        <v>#N/A</v>
      </c>
    </row>
    <row r="96" spans="2:22" x14ac:dyDescent="0.2">
      <c r="B96" s="8">
        <v>43831</v>
      </c>
      <c r="C96">
        <v>123</v>
      </c>
      <c r="D96">
        <f>ROWS( INDEX( _01_tbl_data[REF], 1 ):_01_tbl_data[[#This Row],[REF]] )</f>
        <v>61</v>
      </c>
      <c r="K96">
        <v>61</v>
      </c>
      <c r="L96">
        <v>6</v>
      </c>
      <c r="N96">
        <v>31</v>
      </c>
      <c r="O96">
        <v>42917</v>
      </c>
      <c r="P96">
        <v>40</v>
      </c>
      <c r="Q96">
        <f ca="1"/>
        <v>40</v>
      </c>
      <c r="S96">
        <v>42917</v>
      </c>
      <c r="T96">
        <f ca="1"/>
        <v>40</v>
      </c>
      <c r="U96">
        <v>61</v>
      </c>
      <c r="V96" t="e">
        <f ca="1"/>
        <v>#N/A</v>
      </c>
    </row>
    <row r="97" spans="2:22" x14ac:dyDescent="0.2">
      <c r="B97" s="8">
        <v>43862</v>
      </c>
      <c r="C97">
        <v>124</v>
      </c>
      <c r="D97">
        <f>ROWS( INDEX( _01_tbl_data[REF], 1 ):_01_tbl_data[[#This Row],[REF]] )</f>
        <v>62</v>
      </c>
      <c r="K97">
        <v>62</v>
      </c>
      <c r="L97">
        <v>7</v>
      </c>
      <c r="N97">
        <v>31</v>
      </c>
      <c r="O97">
        <v>42917</v>
      </c>
      <c r="P97">
        <v>40</v>
      </c>
      <c r="Q97">
        <f ca="1"/>
        <v>40</v>
      </c>
      <c r="S97">
        <v>42917</v>
      </c>
      <c r="T97">
        <f ca="1"/>
        <v>40</v>
      </c>
      <c r="U97">
        <v>62</v>
      </c>
      <c r="V97" t="e">
        <f ca="1"/>
        <v>#N/A</v>
      </c>
    </row>
    <row r="98" spans="2:22" x14ac:dyDescent="0.2">
      <c r="B98" s="8">
        <v>43891</v>
      </c>
      <c r="C98">
        <v>124</v>
      </c>
      <c r="D98">
        <f>ROWS( INDEX( _01_tbl_data[REF], 1 ):_01_tbl_data[[#This Row],[REF]] )</f>
        <v>63</v>
      </c>
      <c r="K98">
        <v>63</v>
      </c>
      <c r="L98">
        <v>8</v>
      </c>
      <c r="N98">
        <v>32</v>
      </c>
      <c r="O98">
        <v>42948</v>
      </c>
      <c r="P98">
        <v>40</v>
      </c>
      <c r="Q98">
        <f ca="1"/>
        <v>40</v>
      </c>
      <c r="S98">
        <v>42948</v>
      </c>
      <c r="T98">
        <f ca="1"/>
        <v>40</v>
      </c>
      <c r="U98">
        <v>63</v>
      </c>
      <c r="V98" t="e">
        <f ca="1"/>
        <v>#N/A</v>
      </c>
    </row>
    <row r="99" spans="2:22" x14ac:dyDescent="0.2">
      <c r="B99" s="8">
        <v>43922</v>
      </c>
      <c r="C99">
        <v>124</v>
      </c>
      <c r="D99">
        <f>ROWS( INDEX( _01_tbl_data[REF], 1 ):_01_tbl_data[[#This Row],[REF]] )</f>
        <v>64</v>
      </c>
      <c r="K99">
        <v>64</v>
      </c>
      <c r="L99">
        <v>9</v>
      </c>
      <c r="N99">
        <v>32</v>
      </c>
      <c r="O99">
        <v>42948</v>
      </c>
      <c r="P99">
        <v>40</v>
      </c>
      <c r="Q99">
        <f ca="1"/>
        <v>40</v>
      </c>
      <c r="S99">
        <v>42948</v>
      </c>
      <c r="T99">
        <f ca="1"/>
        <v>40</v>
      </c>
      <c r="U99">
        <v>64</v>
      </c>
      <c r="V99" t="e">
        <f ca="1"/>
        <v>#N/A</v>
      </c>
    </row>
    <row r="100" spans="2:22" x14ac:dyDescent="0.2">
      <c r="B100" s="8">
        <v>43952</v>
      </c>
      <c r="C100">
        <v>126</v>
      </c>
      <c r="D100">
        <f>ROWS( INDEX( _01_tbl_data[REF], 1 ):_01_tbl_data[[#This Row],[REF]] )</f>
        <v>65</v>
      </c>
      <c r="K100">
        <v>65</v>
      </c>
      <c r="L100">
        <v>10</v>
      </c>
      <c r="N100">
        <v>33</v>
      </c>
      <c r="O100">
        <v>42979</v>
      </c>
      <c r="P100">
        <v>40</v>
      </c>
      <c r="Q100">
        <f ca="1"/>
        <v>40</v>
      </c>
      <c r="S100">
        <v>42979</v>
      </c>
      <c r="T100">
        <f ca="1"/>
        <v>40</v>
      </c>
      <c r="U100">
        <v>65</v>
      </c>
      <c r="V100" t="e">
        <f ca="1"/>
        <v>#N/A</v>
      </c>
    </row>
    <row r="101" spans="2:22" x14ac:dyDescent="0.2">
      <c r="B101" s="8">
        <v>43983</v>
      </c>
      <c r="C101">
        <v>126</v>
      </c>
      <c r="D101">
        <f>ROWS( INDEX( _01_tbl_data[REF], 1 ):_01_tbl_data[[#This Row],[REF]] )</f>
        <v>66</v>
      </c>
      <c r="K101">
        <v>66</v>
      </c>
      <c r="L101">
        <v>11</v>
      </c>
      <c r="N101">
        <v>33</v>
      </c>
      <c r="O101">
        <v>42979</v>
      </c>
      <c r="P101">
        <v>40</v>
      </c>
      <c r="Q101">
        <f ca="1"/>
        <v>41</v>
      </c>
      <c r="S101">
        <v>42979</v>
      </c>
      <c r="T101">
        <f ca="1"/>
        <v>41</v>
      </c>
      <c r="U101">
        <v>66</v>
      </c>
      <c r="V101" t="e">
        <f ca="1"/>
        <v>#N/A</v>
      </c>
    </row>
    <row r="102" spans="2:22" x14ac:dyDescent="0.2">
      <c r="B102" s="8">
        <v>44013</v>
      </c>
      <c r="C102">
        <v>150</v>
      </c>
      <c r="D102">
        <f>ROWS( INDEX( _01_tbl_data[REF], 1 ):_01_tbl_data[[#This Row],[REF]] )</f>
        <v>67</v>
      </c>
      <c r="K102">
        <v>67</v>
      </c>
      <c r="L102">
        <v>12</v>
      </c>
      <c r="N102">
        <v>34</v>
      </c>
      <c r="O102">
        <v>43009</v>
      </c>
      <c r="P102">
        <v>41</v>
      </c>
      <c r="Q102">
        <f ca="1"/>
        <v>41</v>
      </c>
      <c r="S102">
        <v>43009</v>
      </c>
      <c r="T102">
        <f ca="1"/>
        <v>41</v>
      </c>
      <c r="U102">
        <v>67</v>
      </c>
      <c r="V102" t="e">
        <f ca="1"/>
        <v>#N/A</v>
      </c>
    </row>
    <row r="103" spans="2:22" x14ac:dyDescent="0.2">
      <c r="K103">
        <v>68</v>
      </c>
      <c r="L103">
        <v>13</v>
      </c>
      <c r="N103">
        <v>34</v>
      </c>
      <c r="O103">
        <v>43009</v>
      </c>
      <c r="P103">
        <v>41</v>
      </c>
      <c r="Q103">
        <f ca="1"/>
        <v>43</v>
      </c>
      <c r="S103">
        <v>43009</v>
      </c>
      <c r="T103">
        <f ca="1"/>
        <v>43</v>
      </c>
      <c r="U103">
        <v>68</v>
      </c>
      <c r="V103" t="e">
        <f ca="1"/>
        <v>#N/A</v>
      </c>
    </row>
    <row r="104" spans="2:22" x14ac:dyDescent="0.2">
      <c r="K104">
        <v>69</v>
      </c>
      <c r="L104">
        <v>14</v>
      </c>
      <c r="N104">
        <v>35</v>
      </c>
      <c r="O104">
        <v>43040</v>
      </c>
      <c r="P104">
        <v>43</v>
      </c>
      <c r="Q104">
        <f ca="1"/>
        <v>43</v>
      </c>
      <c r="S104">
        <v>43040</v>
      </c>
      <c r="T104">
        <f ca="1"/>
        <v>43</v>
      </c>
      <c r="U104">
        <v>69</v>
      </c>
      <c r="V104" t="e">
        <f ca="1"/>
        <v>#N/A</v>
      </c>
    </row>
    <row r="105" spans="2:22" x14ac:dyDescent="0.2">
      <c r="K105">
        <v>70</v>
      </c>
      <c r="L105">
        <v>15</v>
      </c>
      <c r="N105">
        <v>35</v>
      </c>
      <c r="O105">
        <v>43040</v>
      </c>
      <c r="P105">
        <v>43</v>
      </c>
      <c r="Q105">
        <f ca="1"/>
        <v>45</v>
      </c>
      <c r="S105">
        <v>43040</v>
      </c>
      <c r="T105">
        <f ca="1"/>
        <v>45</v>
      </c>
      <c r="U105">
        <v>70</v>
      </c>
      <c r="V105" t="e">
        <f ca="1"/>
        <v>#N/A</v>
      </c>
    </row>
    <row r="106" spans="2:22" x14ac:dyDescent="0.2">
      <c r="K106">
        <v>71</v>
      </c>
      <c r="L106">
        <v>16</v>
      </c>
      <c r="N106">
        <v>36</v>
      </c>
      <c r="O106">
        <v>43070</v>
      </c>
      <c r="P106">
        <v>45</v>
      </c>
      <c r="Q106">
        <f ca="1"/>
        <v>45</v>
      </c>
      <c r="S106">
        <v>43070</v>
      </c>
      <c r="T106">
        <f ca="1"/>
        <v>45</v>
      </c>
      <c r="U106">
        <v>71</v>
      </c>
      <c r="V106" t="e">
        <f ca="1"/>
        <v>#N/A</v>
      </c>
    </row>
    <row r="107" spans="2:22" x14ac:dyDescent="0.2">
      <c r="K107">
        <v>72</v>
      </c>
      <c r="L107">
        <v>17</v>
      </c>
      <c r="N107">
        <v>36</v>
      </c>
      <c r="O107">
        <v>43070</v>
      </c>
      <c r="P107">
        <v>45</v>
      </c>
      <c r="Q107">
        <f ca="1"/>
        <v>46</v>
      </c>
      <c r="S107">
        <v>43070</v>
      </c>
      <c r="T107">
        <f ca="1"/>
        <v>46</v>
      </c>
      <c r="U107">
        <v>72</v>
      </c>
      <c r="V107" t="e">
        <f ca="1"/>
        <v>#N/A</v>
      </c>
    </row>
    <row r="108" spans="2:22" x14ac:dyDescent="0.2">
      <c r="K108">
        <v>73</v>
      </c>
      <c r="L108">
        <v>18</v>
      </c>
      <c r="N108">
        <v>37</v>
      </c>
      <c r="O108">
        <v>43101</v>
      </c>
      <c r="P108">
        <v>46</v>
      </c>
      <c r="Q108">
        <f ca="1"/>
        <v>46</v>
      </c>
      <c r="S108">
        <v>43101</v>
      </c>
      <c r="T108">
        <f ca="1"/>
        <v>46</v>
      </c>
      <c r="U108">
        <v>73</v>
      </c>
      <c r="V108" t="e">
        <f ca="1"/>
        <v>#N/A</v>
      </c>
    </row>
    <row r="109" spans="2:22" x14ac:dyDescent="0.2">
      <c r="K109">
        <v>74</v>
      </c>
      <c r="L109">
        <v>19</v>
      </c>
      <c r="N109">
        <v>37</v>
      </c>
      <c r="O109">
        <v>43101</v>
      </c>
      <c r="P109">
        <v>46</v>
      </c>
      <c r="Q109">
        <f ca="1"/>
        <v>46</v>
      </c>
      <c r="S109">
        <v>43101</v>
      </c>
      <c r="T109">
        <f ca="1"/>
        <v>46</v>
      </c>
      <c r="U109">
        <v>74</v>
      </c>
      <c r="V109" t="e">
        <f ca="1"/>
        <v>#N/A</v>
      </c>
    </row>
    <row r="110" spans="2:22" x14ac:dyDescent="0.2">
      <c r="K110">
        <v>75</v>
      </c>
      <c r="L110">
        <v>20</v>
      </c>
      <c r="N110">
        <v>38</v>
      </c>
      <c r="O110">
        <v>43132</v>
      </c>
      <c r="P110">
        <v>46</v>
      </c>
      <c r="Q110">
        <f ca="1"/>
        <v>46</v>
      </c>
      <c r="S110">
        <v>43132</v>
      </c>
      <c r="T110">
        <f ca="1"/>
        <v>46</v>
      </c>
      <c r="U110">
        <v>75</v>
      </c>
      <c r="V110" t="e">
        <f ca="1"/>
        <v>#N/A</v>
      </c>
    </row>
    <row r="111" spans="2:22" x14ac:dyDescent="0.2">
      <c r="K111">
        <v>76</v>
      </c>
      <c r="L111">
        <v>21</v>
      </c>
      <c r="N111">
        <v>38</v>
      </c>
      <c r="O111">
        <v>43132</v>
      </c>
      <c r="P111">
        <v>46</v>
      </c>
      <c r="Q111">
        <f ca="1"/>
        <v>46</v>
      </c>
      <c r="S111">
        <v>43132</v>
      </c>
      <c r="T111">
        <f ca="1"/>
        <v>46</v>
      </c>
      <c r="U111">
        <v>76</v>
      </c>
      <c r="V111" t="e">
        <f ca="1"/>
        <v>#N/A</v>
      </c>
    </row>
    <row r="112" spans="2:22" x14ac:dyDescent="0.2">
      <c r="K112">
        <v>77</v>
      </c>
      <c r="L112">
        <v>22</v>
      </c>
      <c r="N112">
        <v>39</v>
      </c>
      <c r="O112">
        <v>43160</v>
      </c>
      <c r="P112">
        <v>46</v>
      </c>
      <c r="Q112">
        <f ca="1"/>
        <v>46</v>
      </c>
      <c r="S112">
        <v>43160</v>
      </c>
      <c r="T112">
        <f ca="1"/>
        <v>46</v>
      </c>
      <c r="U112">
        <v>77</v>
      </c>
      <c r="V112" t="e">
        <f ca="1"/>
        <v>#N/A</v>
      </c>
    </row>
    <row r="113" spans="11:22" x14ac:dyDescent="0.2">
      <c r="K113">
        <v>78</v>
      </c>
      <c r="L113">
        <v>23</v>
      </c>
      <c r="N113">
        <v>39</v>
      </c>
      <c r="O113">
        <v>43160</v>
      </c>
      <c r="P113">
        <v>46</v>
      </c>
      <c r="Q113">
        <f ca="1"/>
        <v>46</v>
      </c>
      <c r="S113">
        <v>43160</v>
      </c>
      <c r="T113">
        <f ca="1"/>
        <v>46</v>
      </c>
      <c r="U113">
        <v>78</v>
      </c>
      <c r="V113" t="e">
        <f ca="1"/>
        <v>#N/A</v>
      </c>
    </row>
    <row r="114" spans="11:22" x14ac:dyDescent="0.2">
      <c r="K114">
        <v>79</v>
      </c>
      <c r="L114">
        <v>24</v>
      </c>
      <c r="N114">
        <v>40</v>
      </c>
      <c r="O114">
        <v>43191</v>
      </c>
      <c r="P114">
        <v>46</v>
      </c>
      <c r="Q114">
        <f ca="1"/>
        <v>46</v>
      </c>
      <c r="S114">
        <v>43191</v>
      </c>
      <c r="T114">
        <f ca="1"/>
        <v>46</v>
      </c>
      <c r="U114">
        <v>79</v>
      </c>
      <c r="V114" t="e">
        <f ca="1"/>
        <v>#N/A</v>
      </c>
    </row>
    <row r="115" spans="11:22" x14ac:dyDescent="0.2">
      <c r="K115">
        <v>80</v>
      </c>
      <c r="L115">
        <v>25</v>
      </c>
      <c r="N115">
        <v>40</v>
      </c>
      <c r="O115">
        <v>43191</v>
      </c>
      <c r="P115">
        <v>46</v>
      </c>
      <c r="Q115">
        <f ca="1"/>
        <v>48</v>
      </c>
      <c r="S115">
        <v>43191</v>
      </c>
      <c r="T115">
        <f ca="1"/>
        <v>48</v>
      </c>
      <c r="U115">
        <v>80</v>
      </c>
      <c r="V115" t="e">
        <f ca="1"/>
        <v>#N/A</v>
      </c>
    </row>
    <row r="116" spans="11:22" x14ac:dyDescent="0.2">
      <c r="K116">
        <v>81</v>
      </c>
      <c r="L116">
        <v>26</v>
      </c>
      <c r="N116">
        <v>41</v>
      </c>
      <c r="O116">
        <v>43221</v>
      </c>
      <c r="P116">
        <v>48</v>
      </c>
      <c r="Q116">
        <f ca="1"/>
        <v>48</v>
      </c>
      <c r="S116">
        <v>43221</v>
      </c>
      <c r="T116">
        <f ca="1"/>
        <v>48</v>
      </c>
      <c r="U116">
        <v>81</v>
      </c>
      <c r="V116" t="e">
        <f ca="1"/>
        <v>#N/A</v>
      </c>
    </row>
    <row r="117" spans="11:22" x14ac:dyDescent="0.2">
      <c r="K117">
        <v>82</v>
      </c>
      <c r="L117">
        <v>27</v>
      </c>
      <c r="N117">
        <v>41</v>
      </c>
      <c r="O117">
        <v>43221</v>
      </c>
      <c r="P117">
        <v>48</v>
      </c>
      <c r="Q117">
        <f ca="1"/>
        <v>50</v>
      </c>
      <c r="S117">
        <v>43221</v>
      </c>
      <c r="T117">
        <f ca="1"/>
        <v>50</v>
      </c>
      <c r="U117">
        <v>82</v>
      </c>
      <c r="V117" t="e">
        <f ca="1"/>
        <v>#N/A</v>
      </c>
    </row>
    <row r="118" spans="11:22" x14ac:dyDescent="0.2">
      <c r="K118">
        <v>83</v>
      </c>
      <c r="L118">
        <v>28</v>
      </c>
      <c r="N118">
        <v>42</v>
      </c>
      <c r="O118">
        <v>43252</v>
      </c>
      <c r="P118">
        <v>50</v>
      </c>
      <c r="Q118">
        <f ca="1"/>
        <v>50</v>
      </c>
      <c r="S118">
        <v>43252</v>
      </c>
      <c r="T118">
        <f ca="1"/>
        <v>50</v>
      </c>
      <c r="U118">
        <v>83</v>
      </c>
      <c r="V118" t="e">
        <f ca="1"/>
        <v>#N/A</v>
      </c>
    </row>
    <row r="119" spans="11:22" x14ac:dyDescent="0.2">
      <c r="K119">
        <v>84</v>
      </c>
      <c r="L119">
        <v>29</v>
      </c>
      <c r="N119">
        <v>42</v>
      </c>
      <c r="O119">
        <v>43252</v>
      </c>
      <c r="P119">
        <v>50</v>
      </c>
      <c r="Q119">
        <f ca="1"/>
        <v>52</v>
      </c>
      <c r="S119">
        <v>43252</v>
      </c>
      <c r="T119">
        <f ca="1"/>
        <v>52</v>
      </c>
      <c r="U119">
        <v>84</v>
      </c>
      <c r="V119" t="e">
        <f ca="1"/>
        <v>#N/A</v>
      </c>
    </row>
    <row r="120" spans="11:22" x14ac:dyDescent="0.2">
      <c r="K120">
        <v>85</v>
      </c>
      <c r="L120">
        <v>30</v>
      </c>
      <c r="N120">
        <v>43</v>
      </c>
      <c r="O120">
        <v>43282</v>
      </c>
      <c r="P120">
        <v>52</v>
      </c>
      <c r="Q120">
        <f ca="1"/>
        <v>52</v>
      </c>
      <c r="S120">
        <v>43282</v>
      </c>
      <c r="T120">
        <f ca="1"/>
        <v>52</v>
      </c>
      <c r="U120">
        <v>85</v>
      </c>
      <c r="V120" t="e">
        <f ca="1"/>
        <v>#N/A</v>
      </c>
    </row>
    <row r="121" spans="11:22" x14ac:dyDescent="0.2">
      <c r="K121">
        <v>86</v>
      </c>
      <c r="L121">
        <v>31</v>
      </c>
      <c r="N121">
        <v>43</v>
      </c>
      <c r="O121">
        <v>43282</v>
      </c>
      <c r="P121">
        <v>52</v>
      </c>
      <c r="Q121">
        <f ca="1"/>
        <v>52</v>
      </c>
      <c r="S121">
        <v>43282</v>
      </c>
      <c r="T121">
        <f ca="1"/>
        <v>52</v>
      </c>
      <c r="U121">
        <v>86</v>
      </c>
      <c r="V121" t="e">
        <f ca="1"/>
        <v>#N/A</v>
      </c>
    </row>
    <row r="122" spans="11:22" x14ac:dyDescent="0.2">
      <c r="K122">
        <v>87</v>
      </c>
      <c r="L122">
        <v>32</v>
      </c>
      <c r="N122">
        <v>44</v>
      </c>
      <c r="O122">
        <v>43313</v>
      </c>
      <c r="P122">
        <v>52</v>
      </c>
      <c r="Q122">
        <f ca="1"/>
        <v>52</v>
      </c>
      <c r="S122">
        <v>43313</v>
      </c>
      <c r="T122">
        <f ca="1"/>
        <v>52</v>
      </c>
      <c r="U122">
        <v>87</v>
      </c>
      <c r="V122" t="e">
        <f ca="1"/>
        <v>#N/A</v>
      </c>
    </row>
    <row r="123" spans="11:22" x14ac:dyDescent="0.2">
      <c r="K123">
        <v>88</v>
      </c>
      <c r="L123">
        <v>33</v>
      </c>
      <c r="N123">
        <v>44</v>
      </c>
      <c r="O123">
        <v>43313</v>
      </c>
      <c r="P123">
        <v>52</v>
      </c>
      <c r="Q123">
        <f ca="1"/>
        <v>53</v>
      </c>
      <c r="S123">
        <v>43313</v>
      </c>
      <c r="T123">
        <f ca="1"/>
        <v>53</v>
      </c>
      <c r="U123">
        <v>88</v>
      </c>
      <c r="V123" t="e">
        <f ca="1"/>
        <v>#N/A</v>
      </c>
    </row>
    <row r="124" spans="11:22" x14ac:dyDescent="0.2">
      <c r="K124">
        <v>89</v>
      </c>
      <c r="L124">
        <v>34</v>
      </c>
      <c r="N124">
        <v>45</v>
      </c>
      <c r="O124">
        <v>43344</v>
      </c>
      <c r="P124">
        <v>53</v>
      </c>
      <c r="Q124">
        <f ca="1"/>
        <v>53</v>
      </c>
      <c r="S124">
        <v>43344</v>
      </c>
      <c r="T124">
        <f ca="1"/>
        <v>53</v>
      </c>
      <c r="U124">
        <v>89</v>
      </c>
      <c r="V124" t="e">
        <f ca="1"/>
        <v>#N/A</v>
      </c>
    </row>
    <row r="125" spans="11:22" x14ac:dyDescent="0.2">
      <c r="K125">
        <v>90</v>
      </c>
      <c r="L125">
        <v>35</v>
      </c>
      <c r="N125">
        <v>45</v>
      </c>
      <c r="O125">
        <v>43344</v>
      </c>
      <c r="P125">
        <v>53</v>
      </c>
      <c r="Q125">
        <f ca="1"/>
        <v>53</v>
      </c>
      <c r="S125">
        <v>43344</v>
      </c>
      <c r="T125">
        <f ca="1"/>
        <v>53</v>
      </c>
      <c r="U125">
        <v>90</v>
      </c>
      <c r="V125" t="e">
        <f ca="1"/>
        <v>#N/A</v>
      </c>
    </row>
    <row r="126" spans="11:22" x14ac:dyDescent="0.2">
      <c r="K126">
        <v>91</v>
      </c>
      <c r="L126">
        <v>36</v>
      </c>
      <c r="N126">
        <v>46</v>
      </c>
      <c r="O126">
        <v>43374</v>
      </c>
      <c r="P126">
        <v>53</v>
      </c>
      <c r="Q126">
        <f ca="1"/>
        <v>53</v>
      </c>
      <c r="S126">
        <v>43374</v>
      </c>
      <c r="T126">
        <f ca="1"/>
        <v>53</v>
      </c>
      <c r="U126">
        <v>91</v>
      </c>
      <c r="V126" t="e">
        <f ca="1"/>
        <v>#N/A</v>
      </c>
    </row>
    <row r="127" spans="11:22" x14ac:dyDescent="0.2">
      <c r="K127">
        <v>92</v>
      </c>
      <c r="L127">
        <v>37</v>
      </c>
      <c r="N127">
        <v>46</v>
      </c>
      <c r="O127">
        <v>43374</v>
      </c>
      <c r="P127">
        <v>53</v>
      </c>
      <c r="Q127">
        <f ca="1"/>
        <v>53</v>
      </c>
      <c r="S127">
        <v>43374</v>
      </c>
      <c r="T127">
        <f ca="1"/>
        <v>53</v>
      </c>
      <c r="U127">
        <v>92</v>
      </c>
      <c r="V127" t="e">
        <f ca="1"/>
        <v>#N/A</v>
      </c>
    </row>
    <row r="128" spans="11:22" x14ac:dyDescent="0.2">
      <c r="K128">
        <v>93</v>
      </c>
      <c r="L128">
        <v>38</v>
      </c>
      <c r="N128">
        <v>47</v>
      </c>
      <c r="O128">
        <v>43405</v>
      </c>
      <c r="P128">
        <v>53</v>
      </c>
      <c r="Q128">
        <f ca="1"/>
        <v>53</v>
      </c>
      <c r="S128">
        <v>43405</v>
      </c>
      <c r="T128">
        <f ca="1"/>
        <v>53</v>
      </c>
      <c r="U128">
        <v>93</v>
      </c>
      <c r="V128" t="e">
        <f ca="1"/>
        <v>#N/A</v>
      </c>
    </row>
    <row r="129" spans="11:22" x14ac:dyDescent="0.2">
      <c r="K129">
        <v>94</v>
      </c>
      <c r="L129">
        <v>39</v>
      </c>
      <c r="N129">
        <v>47</v>
      </c>
      <c r="O129">
        <v>43405</v>
      </c>
      <c r="P129">
        <v>53</v>
      </c>
      <c r="Q129">
        <f ca="1"/>
        <v>53</v>
      </c>
      <c r="S129">
        <v>43405</v>
      </c>
      <c r="T129">
        <f ca="1"/>
        <v>53</v>
      </c>
      <c r="U129">
        <v>94</v>
      </c>
      <c r="V129" t="e">
        <f ca="1"/>
        <v>#N/A</v>
      </c>
    </row>
    <row r="130" spans="11:22" x14ac:dyDescent="0.2">
      <c r="K130">
        <v>95</v>
      </c>
      <c r="L130">
        <v>40</v>
      </c>
      <c r="N130">
        <v>48</v>
      </c>
      <c r="O130">
        <v>43435</v>
      </c>
      <c r="P130">
        <v>53</v>
      </c>
      <c r="Q130">
        <f ca="1"/>
        <v>53</v>
      </c>
      <c r="S130">
        <v>43435</v>
      </c>
      <c r="T130">
        <f ca="1"/>
        <v>53</v>
      </c>
      <c r="U130">
        <v>95</v>
      </c>
      <c r="V130" t="e">
        <f ca="1"/>
        <v>#N/A</v>
      </c>
    </row>
    <row r="131" spans="11:22" x14ac:dyDescent="0.2">
      <c r="K131">
        <v>96</v>
      </c>
      <c r="L131">
        <v>41</v>
      </c>
      <c r="N131">
        <v>48</v>
      </c>
      <c r="O131">
        <v>43435</v>
      </c>
      <c r="P131">
        <v>53</v>
      </c>
      <c r="Q131">
        <f ca="1"/>
        <v>55</v>
      </c>
      <c r="S131">
        <v>43435</v>
      </c>
      <c r="T131">
        <f ca="1"/>
        <v>55</v>
      </c>
      <c r="U131">
        <v>96</v>
      </c>
      <c r="V131" t="e">
        <f ca="1"/>
        <v>#N/A</v>
      </c>
    </row>
    <row r="132" spans="11:22" x14ac:dyDescent="0.2">
      <c r="K132">
        <v>97</v>
      </c>
      <c r="L132">
        <v>42</v>
      </c>
      <c r="N132">
        <v>49</v>
      </c>
      <c r="O132">
        <v>43466</v>
      </c>
      <c r="P132">
        <v>55</v>
      </c>
      <c r="Q132">
        <f ca="1"/>
        <v>55</v>
      </c>
      <c r="S132">
        <v>43466</v>
      </c>
      <c r="T132">
        <f ca="1"/>
        <v>55</v>
      </c>
      <c r="U132">
        <v>97</v>
      </c>
      <c r="V132" t="e">
        <f ca="1"/>
        <v>#N/A</v>
      </c>
    </row>
    <row r="133" spans="11:22" x14ac:dyDescent="0.2">
      <c r="K133">
        <v>98</v>
      </c>
      <c r="L133">
        <v>43</v>
      </c>
      <c r="N133">
        <v>49</v>
      </c>
      <c r="O133">
        <v>43466</v>
      </c>
      <c r="P133">
        <v>55</v>
      </c>
      <c r="Q133">
        <f ca="1"/>
        <v>56</v>
      </c>
      <c r="S133">
        <v>43466</v>
      </c>
      <c r="T133">
        <f ca="1"/>
        <v>56</v>
      </c>
      <c r="U133">
        <v>98</v>
      </c>
      <c r="V133" t="e">
        <f ca="1"/>
        <v>#N/A</v>
      </c>
    </row>
    <row r="134" spans="11:22" x14ac:dyDescent="0.2">
      <c r="K134">
        <v>99</v>
      </c>
      <c r="L134">
        <v>44</v>
      </c>
      <c r="N134">
        <v>50</v>
      </c>
      <c r="O134">
        <v>43497</v>
      </c>
      <c r="P134">
        <v>56</v>
      </c>
      <c r="Q134">
        <f ca="1"/>
        <v>56</v>
      </c>
      <c r="S134">
        <v>43497</v>
      </c>
      <c r="T134">
        <f ca="1"/>
        <v>56</v>
      </c>
      <c r="U134">
        <v>99</v>
      </c>
      <c r="V134" t="e">
        <f ca="1"/>
        <v>#N/A</v>
      </c>
    </row>
    <row r="135" spans="11:22" x14ac:dyDescent="0.2">
      <c r="K135">
        <v>100</v>
      </c>
      <c r="L135">
        <v>45</v>
      </c>
      <c r="N135">
        <v>50</v>
      </c>
      <c r="O135">
        <v>43497</v>
      </c>
      <c r="P135">
        <v>56</v>
      </c>
      <c r="Q135">
        <f ca="1"/>
        <v>56</v>
      </c>
      <c r="S135">
        <v>43497</v>
      </c>
      <c r="T135">
        <f ca="1"/>
        <v>56</v>
      </c>
      <c r="U135">
        <v>100</v>
      </c>
      <c r="V135" t="e">
        <f ca="1"/>
        <v>#N/A</v>
      </c>
    </row>
    <row r="136" spans="11:22" x14ac:dyDescent="0.2">
      <c r="K136">
        <v>101</v>
      </c>
      <c r="L136">
        <v>46</v>
      </c>
      <c r="N136">
        <v>51</v>
      </c>
      <c r="O136">
        <v>43525</v>
      </c>
      <c r="P136">
        <v>56</v>
      </c>
      <c r="Q136">
        <f ca="1"/>
        <v>56</v>
      </c>
      <c r="S136">
        <v>43525</v>
      </c>
      <c r="T136">
        <f ca="1"/>
        <v>56</v>
      </c>
      <c r="U136">
        <v>101</v>
      </c>
      <c r="V136" t="e">
        <f ca="1"/>
        <v>#N/A</v>
      </c>
    </row>
    <row r="137" spans="11:22" x14ac:dyDescent="0.2">
      <c r="K137">
        <v>102</v>
      </c>
      <c r="L137">
        <v>47</v>
      </c>
      <c r="N137">
        <v>51</v>
      </c>
      <c r="O137">
        <v>43525</v>
      </c>
      <c r="P137">
        <v>56</v>
      </c>
      <c r="Q137">
        <f ca="1"/>
        <v>54</v>
      </c>
      <c r="S137">
        <v>43525</v>
      </c>
      <c r="T137">
        <f ca="1"/>
        <v>54</v>
      </c>
      <c r="U137">
        <v>102</v>
      </c>
      <c r="V137" t="e">
        <f ca="1"/>
        <v>#N/A</v>
      </c>
    </row>
    <row r="138" spans="11:22" x14ac:dyDescent="0.2">
      <c r="K138">
        <v>103</v>
      </c>
      <c r="L138">
        <v>48</v>
      </c>
      <c r="N138">
        <v>52</v>
      </c>
      <c r="O138">
        <v>43556</v>
      </c>
      <c r="P138">
        <v>54</v>
      </c>
      <c r="Q138">
        <f ca="1"/>
        <v>54</v>
      </c>
      <c r="S138">
        <v>43556</v>
      </c>
      <c r="T138">
        <f ca="1"/>
        <v>54</v>
      </c>
      <c r="U138">
        <v>103</v>
      </c>
      <c r="V138" t="e">
        <f ca="1"/>
        <v>#N/A</v>
      </c>
    </row>
    <row r="139" spans="11:22" x14ac:dyDescent="0.2">
      <c r="K139">
        <v>104</v>
      </c>
      <c r="L139">
        <v>49</v>
      </c>
      <c r="N139">
        <v>52</v>
      </c>
      <c r="O139">
        <v>43556</v>
      </c>
      <c r="P139">
        <v>54</v>
      </c>
      <c r="Q139">
        <f ca="1"/>
        <v>53</v>
      </c>
      <c r="S139">
        <v>43556</v>
      </c>
      <c r="T139">
        <f ca="1"/>
        <v>53</v>
      </c>
      <c r="U139">
        <v>104</v>
      </c>
      <c r="V139" t="e">
        <f ca="1"/>
        <v>#N/A</v>
      </c>
    </row>
    <row r="140" spans="11:22" x14ac:dyDescent="0.2">
      <c r="K140">
        <v>105</v>
      </c>
      <c r="L140">
        <v>50</v>
      </c>
      <c r="N140">
        <v>53</v>
      </c>
      <c r="O140">
        <v>43586</v>
      </c>
      <c r="P140">
        <v>53</v>
      </c>
      <c r="Q140">
        <f ca="1"/>
        <v>53</v>
      </c>
      <c r="S140">
        <v>43586</v>
      </c>
      <c r="T140">
        <f ca="1"/>
        <v>53</v>
      </c>
      <c r="U140">
        <v>105</v>
      </c>
      <c r="V140" t="e">
        <f ca="1"/>
        <v>#N/A</v>
      </c>
    </row>
    <row r="141" spans="11:22" x14ac:dyDescent="0.2">
      <c r="K141">
        <v>106</v>
      </c>
      <c r="L141">
        <v>51</v>
      </c>
      <c r="N141">
        <v>53</v>
      </c>
      <c r="O141">
        <v>43586</v>
      </c>
      <c r="P141">
        <v>53</v>
      </c>
      <c r="Q141">
        <f ca="1"/>
        <v>50</v>
      </c>
      <c r="S141">
        <v>43586</v>
      </c>
      <c r="T141">
        <f ca="1"/>
        <v>50</v>
      </c>
      <c r="U141">
        <v>106</v>
      </c>
      <c r="V141" t="e">
        <f ca="1"/>
        <v>#N/A</v>
      </c>
    </row>
    <row r="142" spans="11:22" x14ac:dyDescent="0.2">
      <c r="K142">
        <v>107</v>
      </c>
      <c r="L142">
        <v>52</v>
      </c>
      <c r="N142">
        <v>54</v>
      </c>
      <c r="O142">
        <v>43617</v>
      </c>
      <c r="P142">
        <v>50</v>
      </c>
      <c r="Q142">
        <f ca="1"/>
        <v>50</v>
      </c>
      <c r="S142">
        <v>43617</v>
      </c>
      <c r="T142">
        <f ca="1"/>
        <v>50</v>
      </c>
      <c r="U142">
        <v>107</v>
      </c>
      <c r="V142" t="e">
        <f ca="1"/>
        <v>#N/A</v>
      </c>
    </row>
    <row r="143" spans="11:22" x14ac:dyDescent="0.2">
      <c r="K143">
        <v>108</v>
      </c>
      <c r="L143">
        <v>53</v>
      </c>
      <c r="N143">
        <v>54</v>
      </c>
      <c r="O143">
        <v>43617</v>
      </c>
      <c r="P143">
        <v>50</v>
      </c>
      <c r="Q143">
        <f ca="1"/>
        <v>52</v>
      </c>
      <c r="S143">
        <v>43617</v>
      </c>
      <c r="T143">
        <f ca="1"/>
        <v>52</v>
      </c>
      <c r="U143">
        <v>108</v>
      </c>
      <c r="V143" t="e">
        <f ca="1"/>
        <v>#N/A</v>
      </c>
    </row>
    <row r="144" spans="11:22" x14ac:dyDescent="0.2">
      <c r="K144">
        <v>109</v>
      </c>
      <c r="L144">
        <v>54</v>
      </c>
      <c r="N144">
        <v>55</v>
      </c>
      <c r="O144">
        <v>43647</v>
      </c>
      <c r="P144">
        <v>52</v>
      </c>
      <c r="Q144">
        <f ca="1"/>
        <v>52</v>
      </c>
      <c r="S144">
        <v>43647</v>
      </c>
      <c r="T144">
        <f ca="1"/>
        <v>52</v>
      </c>
      <c r="U144">
        <v>109</v>
      </c>
      <c r="V144" t="e">
        <f ca="1"/>
        <v>#N/A</v>
      </c>
    </row>
    <row r="145" spans="11:22" x14ac:dyDescent="0.2">
      <c r="K145">
        <v>110</v>
      </c>
      <c r="L145">
        <v>55</v>
      </c>
      <c r="N145">
        <v>55</v>
      </c>
      <c r="O145">
        <v>43647</v>
      </c>
      <c r="P145">
        <v>52</v>
      </c>
      <c r="Q145">
        <f ca="1"/>
        <v>52</v>
      </c>
      <c r="S145">
        <v>43647</v>
      </c>
      <c r="T145">
        <f ca="1"/>
        <v>52</v>
      </c>
      <c r="U145">
        <v>110</v>
      </c>
      <c r="V145">
        <f ca="1"/>
        <v>52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19</xdr:col>
                    <xdr:colOff>30480</xdr:colOff>
                    <xdr:row>20</xdr:row>
                    <xdr:rowOff>68580</xdr:rowOff>
                  </from>
                  <to>
                    <xdr:col>19</xdr:col>
                    <xdr:colOff>243840</xdr:colOff>
                    <xdr:row>23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D6B-FB4C-4899-A75E-0D3ACEEC1435}">
  <dimension ref="A1:L34"/>
  <sheetViews>
    <sheetView showGridLines="0" tabSelected="1" zoomScale="80" zoomScaleNormal="80" workbookViewId="0"/>
  </sheetViews>
  <sheetFormatPr defaultColWidth="0" defaultRowHeight="14.4" customHeight="1" zeroHeight="1" x14ac:dyDescent="0.3"/>
  <cols>
    <col min="1" max="2" width="14.85546875" style="1" customWidth="1"/>
    <col min="3" max="3" width="8.7109375" style="1" customWidth="1"/>
    <col min="4" max="12" width="14.85546875" style="1" customWidth="1"/>
    <col min="13" max="16384" width="14.85546875" style="1" hidden="1"/>
  </cols>
  <sheetData>
    <row r="1" ht="14.4" customHeight="1" x14ac:dyDescent="0.3"/>
    <row r="2" ht="14.4" customHeight="1" x14ac:dyDescent="0.3"/>
    <row r="3" ht="14.4" customHeight="1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6:7" x14ac:dyDescent="0.3"/>
    <row r="18" spans="6:7" x14ac:dyDescent="0.3"/>
    <row r="19" spans="6:7" x14ac:dyDescent="0.3"/>
    <row r="20" spans="6:7" x14ac:dyDescent="0.3"/>
    <row r="21" spans="6:7" x14ac:dyDescent="0.3"/>
    <row r="22" spans="6:7" x14ac:dyDescent="0.3"/>
    <row r="23" spans="6:7" x14ac:dyDescent="0.3"/>
    <row r="24" spans="6:7" x14ac:dyDescent="0.3"/>
    <row r="25" spans="6:7" x14ac:dyDescent="0.3"/>
    <row r="26" spans="6:7" x14ac:dyDescent="0.3"/>
    <row r="27" spans="6:7" x14ac:dyDescent="0.3"/>
    <row r="28" spans="6:7" x14ac:dyDescent="0.3"/>
    <row r="29" spans="6:7" x14ac:dyDescent="0.3">
      <c r="F29" s="3" t="s">
        <v>1</v>
      </c>
      <c r="G29" s="6" t="s">
        <v>0</v>
      </c>
    </row>
    <row r="30" spans="6:7" x14ac:dyDescent="0.3">
      <c r="F30" s="3"/>
      <c r="G30" s="6"/>
    </row>
    <row r="31" spans="6:7" x14ac:dyDescent="0.3">
      <c r="F31" s="3"/>
      <c r="G31" s="5"/>
    </row>
    <row r="32" spans="6:7" x14ac:dyDescent="0.3">
      <c r="F32" s="3"/>
      <c r="G32" s="4"/>
    </row>
    <row r="33" spans="6:7" x14ac:dyDescent="0.3">
      <c r="F33" s="3"/>
      <c r="G33" s="2"/>
    </row>
    <row r="34" spans="6:7" x14ac:dyDescent="0.3"/>
  </sheetData>
  <hyperlinks>
    <hyperlink ref="G29" r:id="rId1" display="https://www.linkedin.com/in/ca-bc" xr:uid="{53B883F1-B45B-4795-90A2-212CC93D3896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2C4D-DE32-41B7-AC53-27A04172C44C}">
  <dimension ref="A1:V52"/>
  <sheetViews>
    <sheetView showGridLines="0" zoomScale="70" zoomScaleNormal="70" workbookViewId="0">
      <selection activeCell="L49" sqref="L49"/>
    </sheetView>
  </sheetViews>
  <sheetFormatPr defaultColWidth="0" defaultRowHeight="10.199999999999999" customHeight="1" zeroHeight="1" x14ac:dyDescent="0.2"/>
  <cols>
    <col min="1" max="22" width="11.42578125" style="7" customWidth="1"/>
    <col min="23" max="16384" width="11.42578125" style="7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thank you!</vt:lpstr>
      <vt:lpstr>bonus!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cabc</cp:lastModifiedBy>
  <cp:lastPrinted>2020-09-17T00:25:18Z</cp:lastPrinted>
  <dcterms:created xsi:type="dcterms:W3CDTF">2020-08-25T05:23:34Z</dcterms:created>
  <dcterms:modified xsi:type="dcterms:W3CDTF">2021-03-20T04:43:55Z</dcterms:modified>
</cp:coreProperties>
</file>