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3._soon 2 publish\"/>
    </mc:Choice>
  </mc:AlternateContent>
  <xr:revisionPtr revIDLastSave="0" documentId="13_ncr:1_{9098DE8D-802F-415A-9E7C-8D90DF478065}" xr6:coauthVersionLast="46" xr6:coauthVersionMax="46" xr10:uidLastSave="{00000000-0000-0000-0000-000000000000}"/>
  <bookViews>
    <workbookView xWindow="-108" yWindow="-108" windowWidth="23256" windowHeight="12576" activeTab="1" xr2:uid="{132CAF2C-668C-47CB-B12E-A6FB100F5489}"/>
  </bookViews>
  <sheets>
    <sheet name="example" sheetId="2" r:id="rId1"/>
    <sheet name="thank you!" sheetId="4" r:id="rId2"/>
    <sheet name="bonus!" sheetId="5" r:id="rId3"/>
    <sheet name="look at this .P" sheetId="6" r:id="rId4"/>
  </sheets>
  <definedNames>
    <definedName name="_07_dates">_xlfn.ANCHORARRAY(example!$L$14)</definedName>
    <definedName name="_08_values">_xlfn.ANCHORARRAY(example!$O$14)</definedName>
    <definedName name="_09_mov_avg">_xlfn.ANCHORARRAY(example!$P$14)</definedName>
    <definedName name="_10_slicer_period">#N/A</definedName>
    <definedName name="_11_slicer_company">#N/A</definedName>
    <definedName name="_12_slicer_period_type">#N/A</definedName>
    <definedName name="_13_slicer_time">#N/A</definedName>
    <definedName name="_14_slicer_mov_avg">#N/A</definedName>
    <definedName name="_15_slicer_plot_type">#N/A</definedName>
    <definedName name="_xlnm._FilterDatabase" localSheetId="0" hidden="1">example!#REF!</definedName>
    <definedName name="_Order1" hidden="1">255</definedName>
    <definedName name="_Order2" hidden="1">0</definedName>
    <definedName name="_xlcn.WorksheetConnection_012_dynamic_horizons.xlsx_01_data1" hidden="1">_01_data[]</definedName>
    <definedName name="_xlcn.WorksheetConnection_041_eng.xlsx_03_periods1" hidden="1">_02_periods[]</definedName>
    <definedName name="anscount" hidden="1">1</definedName>
    <definedName name="limcount" hidden="1">1</definedName>
    <definedName name="sencount" hidden="1">1</definedName>
  </definedNames>
  <calcPr calcId="191029"/>
  <pivotCaches>
    <pivotCache cacheId="1" r:id="rId5"/>
    <pivotCache cacheId="2" r:id="rId6"/>
    <pivotCache cacheId="3" r:id="rId7"/>
    <pivotCache cacheId="4" r:id="rId8"/>
    <pivotCache cacheId="371" r:id="rId9"/>
    <pivotCache cacheId="374" r:id="rId10"/>
  </pivotCaches>
  <extLst>
    <ext xmlns:x14="http://schemas.microsoft.com/office/spreadsheetml/2009/9/main" uri="{876F7934-8845-4945-9796-88D515C7AA90}">
      <x14:pivotCaches>
        <pivotCache cacheId="7"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_03_periods" name="_02_periods" connection="WorksheetConnection_041_eng.xlsx!_03_periods"/>
          <x15:modelTable id="_01_data" name="_01_data" connection="WorksheetConnection_012_dynamic_horizons.xlsx!_01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2" i="2" l="1" a="1"/>
  <c r="I62" i="2" s="1"/>
  <c r="I49" i="2" a="1"/>
  <c r="I49" i="2" s="1"/>
  <c r="I61" i="2" a="1"/>
  <c r="I61" i="2" s="1"/>
  <c r="I47" i="2" l="1" a="1"/>
  <c r="I47" i="2" s="1"/>
  <c r="I54" i="2" a="1"/>
  <c r="I54" i="2" s="1"/>
  <c r="M13" i="2"/>
  <c r="H23" i="2"/>
  <c r="H22" i="2"/>
  <c r="H24" i="2" l="1"/>
  <c r="H20" i="2"/>
  <c r="C15" i="2"/>
  <c r="C16" i="2" l="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I29" i="2"/>
  <c r="C52" i="2" l="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s="1"/>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s="1"/>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C149" i="2" s="1"/>
  <c r="C150" i="2" s="1"/>
  <c r="C151" i="2" s="1"/>
  <c r="C152" i="2" s="1"/>
  <c r="C153" i="2" s="1"/>
  <c r="C154" i="2" s="1"/>
  <c r="C155" i="2" s="1"/>
  <c r="C156" i="2" s="1"/>
  <c r="C157" i="2" s="1"/>
  <c r="C158" i="2" s="1"/>
  <c r="C159" i="2" s="1"/>
  <c r="C160" i="2" s="1"/>
  <c r="C161" i="2" s="1"/>
  <c r="C162" i="2" s="1"/>
  <c r="C163" i="2" s="1"/>
  <c r="C164" i="2" s="1"/>
  <c r="C165" i="2" s="1"/>
  <c r="C166" i="2" s="1"/>
  <c r="C167" i="2" s="1"/>
  <c r="C168" i="2" s="1"/>
  <c r="C169" i="2" s="1"/>
  <c r="C170" i="2" s="1"/>
  <c r="C171" i="2" s="1"/>
  <c r="C172" i="2" s="1"/>
  <c r="C173" i="2" s="1"/>
  <c r="C174" i="2" s="1"/>
  <c r="C175" i="2" s="1"/>
  <c r="C176" i="2" s="1"/>
  <c r="C177" i="2" s="1"/>
  <c r="C178" i="2" s="1"/>
  <c r="C179" i="2" s="1"/>
  <c r="C180" i="2" s="1"/>
  <c r="C181" i="2" s="1"/>
  <c r="C182" i="2" s="1"/>
  <c r="C183" i="2" s="1"/>
  <c r="C184" i="2" s="1"/>
  <c r="C185" i="2" s="1"/>
  <c r="C186" i="2" s="1"/>
  <c r="C187" i="2" s="1"/>
  <c r="C188" i="2" s="1"/>
  <c r="C189" i="2" s="1"/>
  <c r="C190" i="2" s="1"/>
  <c r="C191" i="2" s="1"/>
  <c r="C192" i="2" s="1"/>
  <c r="C193" i="2" s="1"/>
  <c r="C194" i="2" s="1"/>
  <c r="C195" i="2" s="1"/>
  <c r="C196" i="2" s="1"/>
  <c r="C197" i="2" s="1"/>
  <c r="C198" i="2" s="1"/>
  <c r="C199" i="2" s="1"/>
  <c r="C200" i="2" s="1"/>
  <c r="C201" i="2" s="1"/>
  <c r="C202" i="2" s="1"/>
  <c r="C203" i="2" s="1"/>
  <c r="C204" i="2" s="1"/>
  <c r="C205" i="2" s="1"/>
  <c r="C206" i="2" s="1"/>
  <c r="C207" i="2" s="1"/>
  <c r="C208" i="2" s="1"/>
  <c r="C209" i="2" s="1"/>
  <c r="C210" i="2" s="1"/>
  <c r="C211" i="2" s="1"/>
  <c r="C212" i="2" s="1"/>
  <c r="C213" i="2" s="1"/>
  <c r="C214" i="2" s="1"/>
  <c r="C215" i="2" s="1"/>
  <c r="C216" i="2" s="1"/>
  <c r="C217" i="2" s="1"/>
  <c r="C218" i="2" s="1"/>
  <c r="C219" i="2" s="1"/>
  <c r="C220" i="2" s="1"/>
  <c r="C221" i="2" s="1"/>
  <c r="C222" i="2" s="1"/>
  <c r="C223" i="2" s="1"/>
  <c r="C224" i="2" s="1"/>
  <c r="C225" i="2" s="1"/>
  <c r="C226" i="2" s="1"/>
  <c r="C227" i="2" s="1"/>
  <c r="C228" i="2" s="1"/>
  <c r="C229" i="2" s="1"/>
  <c r="C230" i="2" s="1"/>
  <c r="C231" i="2" s="1"/>
  <c r="C232" i="2" s="1"/>
  <c r="C233" i="2" s="1"/>
  <c r="C234" i="2" s="1"/>
  <c r="C235" i="2" s="1"/>
  <c r="C236" i="2" s="1"/>
  <c r="C237" i="2" s="1"/>
  <c r="C238" i="2" s="1"/>
  <c r="C239" i="2" s="1"/>
  <c r="C240" i="2" s="1"/>
  <c r="C241" i="2" s="1"/>
  <c r="C242" i="2" s="1"/>
  <c r="C243" i="2" s="1"/>
  <c r="C244" i="2" s="1"/>
  <c r="C245" i="2" s="1"/>
  <c r="C246" i="2" s="1"/>
  <c r="C247" i="2" s="1"/>
  <c r="C248" i="2" s="1"/>
  <c r="C249" i="2" s="1"/>
  <c r="C250" i="2" s="1"/>
  <c r="C251" i="2" s="1"/>
  <c r="C252" i="2" s="1"/>
  <c r="C253" i="2" s="1"/>
  <c r="C254" i="2" s="1"/>
  <c r="C255" i="2" s="1"/>
  <c r="C256" i="2" s="1"/>
  <c r="C257" i="2" s="1"/>
  <c r="C258" i="2" s="1"/>
  <c r="C259" i="2" s="1"/>
  <c r="C260" i="2" s="1"/>
  <c r="C261" i="2" s="1"/>
  <c r="C262" i="2" s="1"/>
  <c r="C263" i="2" s="1"/>
  <c r="C264" i="2" s="1"/>
  <c r="C265" i="2" s="1"/>
  <c r="C266" i="2" s="1"/>
  <c r="C267" i="2" s="1"/>
  <c r="C268" i="2" s="1"/>
  <c r="C269" i="2" s="1"/>
  <c r="C270" i="2" s="1"/>
  <c r="C271" i="2" s="1"/>
  <c r="C272" i="2" s="1"/>
  <c r="C273" i="2" s="1"/>
  <c r="C274" i="2" s="1"/>
  <c r="C275" i="2" s="1"/>
  <c r="C276" i="2" s="1"/>
  <c r="C277" i="2" s="1"/>
  <c r="C278" i="2" s="1"/>
  <c r="C279" i="2" s="1"/>
  <c r="C280" i="2" s="1"/>
  <c r="C281" i="2" s="1"/>
  <c r="C282" i="2" s="1"/>
  <c r="C283" i="2" s="1"/>
  <c r="C284" i="2" s="1"/>
  <c r="C285" i="2" s="1"/>
  <c r="C286" i="2" s="1"/>
  <c r="C287" i="2" s="1"/>
  <c r="C288" i="2" s="1"/>
  <c r="C289" i="2" s="1"/>
  <c r="C290" i="2" s="1"/>
  <c r="C291" i="2" s="1"/>
  <c r="C292" i="2" s="1"/>
  <c r="C293" i="2" s="1"/>
  <c r="C294" i="2" s="1"/>
  <c r="C295" i="2" s="1"/>
  <c r="C296" i="2" s="1"/>
  <c r="C297" i="2" s="1"/>
  <c r="C298" i="2" s="1"/>
  <c r="C299" i="2" s="1"/>
  <c r="C300" i="2" s="1"/>
  <c r="C301" i="2" s="1"/>
  <c r="C302" i="2" s="1"/>
  <c r="C303" i="2" s="1"/>
  <c r="C304" i="2" s="1"/>
  <c r="C305" i="2" s="1"/>
  <c r="C306" i="2" s="1"/>
  <c r="C307" i="2" s="1"/>
  <c r="C308" i="2" s="1"/>
  <c r="C309" i="2" s="1"/>
  <c r="C310" i="2" s="1"/>
  <c r="C311" i="2" s="1"/>
  <c r="C312" i="2" s="1"/>
  <c r="C313" i="2" s="1"/>
  <c r="C314" i="2" s="1"/>
  <c r="C315" i="2" s="1"/>
  <c r="C316" i="2" s="1"/>
  <c r="C317" i="2" s="1"/>
  <c r="C318" i="2" s="1"/>
  <c r="C319" i="2" s="1"/>
  <c r="C320" i="2" s="1"/>
  <c r="C321" i="2" s="1"/>
  <c r="C322" i="2" s="1"/>
  <c r="C323" i="2" s="1"/>
  <c r="C324" i="2" s="1"/>
  <c r="C325" i="2" s="1"/>
  <c r="C326" i="2" s="1"/>
  <c r="C327" i="2" s="1"/>
  <c r="C328" i="2" s="1"/>
  <c r="C329" i="2" s="1"/>
  <c r="C330" i="2" s="1"/>
  <c r="C331" i="2" s="1"/>
  <c r="C332" i="2" s="1"/>
  <c r="C333" i="2" s="1"/>
  <c r="C334" i="2" s="1"/>
  <c r="C335" i="2" s="1"/>
  <c r="C336" i="2" s="1"/>
  <c r="C337" i="2" s="1"/>
  <c r="C338" i="2" s="1"/>
  <c r="C339" i="2" s="1"/>
  <c r="C340" i="2" s="1"/>
  <c r="C341" i="2" s="1"/>
  <c r="C342" i="2" s="1"/>
  <c r="C343" i="2" s="1"/>
  <c r="C344" i="2" s="1"/>
  <c r="C345" i="2" s="1"/>
  <c r="C346" i="2" s="1"/>
  <c r="C347" i="2" s="1"/>
  <c r="C348" i="2" s="1"/>
  <c r="C349" i="2" s="1"/>
  <c r="C350" i="2" s="1"/>
  <c r="C351" i="2" s="1"/>
  <c r="C352" i="2" s="1"/>
  <c r="C353" i="2" s="1"/>
  <c r="C354" i="2" s="1"/>
  <c r="C355" i="2" s="1"/>
  <c r="C356" i="2" s="1"/>
  <c r="C357" i="2" s="1"/>
  <c r="C358" i="2" s="1"/>
  <c r="C359" i="2" s="1"/>
  <c r="C360" i="2" s="1"/>
  <c r="C361" i="2" s="1"/>
  <c r="C362" i="2" s="1"/>
  <c r="C363" i="2" s="1"/>
  <c r="C364" i="2" s="1"/>
  <c r="C365" i="2" s="1"/>
  <c r="C366" i="2" s="1"/>
  <c r="C367" i="2" s="1"/>
  <c r="C368" i="2" s="1"/>
  <c r="C369" i="2" s="1"/>
  <c r="C370" i="2" s="1"/>
  <c r="C371" i="2" s="1"/>
  <c r="C372" i="2" s="1"/>
  <c r="C373" i="2" s="1"/>
  <c r="C374" i="2" s="1"/>
  <c r="C375" i="2" s="1"/>
  <c r="C376" i="2" s="1"/>
  <c r="C377" i="2" s="1"/>
  <c r="C378" i="2" s="1"/>
  <c r="C379" i="2" s="1"/>
  <c r="C380" i="2" s="1"/>
  <c r="C381" i="2" s="1"/>
  <c r="C382" i="2" s="1"/>
  <c r="C383" i="2" s="1"/>
  <c r="C384" i="2" s="1"/>
  <c r="C385" i="2" s="1"/>
  <c r="C386" i="2" s="1"/>
  <c r="C387" i="2" s="1"/>
  <c r="C388" i="2" s="1"/>
  <c r="C389" i="2" s="1"/>
  <c r="C390" i="2" s="1"/>
  <c r="C391" i="2" s="1"/>
  <c r="C392" i="2" s="1"/>
  <c r="C393" i="2" s="1"/>
  <c r="C394" i="2" s="1"/>
  <c r="C395" i="2" s="1"/>
  <c r="C396" i="2" s="1"/>
  <c r="C397" i="2" s="1"/>
  <c r="C398" i="2" s="1"/>
  <c r="C399" i="2" s="1"/>
  <c r="C400" i="2" s="1"/>
  <c r="C401" i="2" s="1"/>
  <c r="C402" i="2" s="1"/>
  <c r="C403" i="2" s="1"/>
  <c r="C404" i="2" s="1"/>
  <c r="C405" i="2" s="1"/>
  <c r="C406" i="2" s="1"/>
  <c r="C407" i="2" s="1"/>
  <c r="C408" i="2" s="1"/>
  <c r="C409" i="2" s="1"/>
  <c r="C410" i="2" s="1"/>
  <c r="C411" i="2" s="1"/>
  <c r="C412" i="2" s="1"/>
  <c r="C413" i="2" s="1"/>
  <c r="C414" i="2" s="1"/>
  <c r="C415" i="2" s="1"/>
  <c r="C416" i="2" s="1"/>
  <c r="C417" i="2" s="1"/>
  <c r="C418" i="2" s="1"/>
  <c r="C419" i="2" s="1"/>
  <c r="C420" i="2" s="1"/>
  <c r="C421" i="2" s="1"/>
  <c r="C422" i="2" s="1"/>
  <c r="C423" i="2" s="1"/>
  <c r="C424" i="2" s="1"/>
  <c r="C425" i="2" s="1"/>
  <c r="C426" i="2" s="1"/>
  <c r="C427" i="2" s="1"/>
  <c r="C428" i="2" s="1"/>
  <c r="C429" i="2" s="1"/>
  <c r="C430" i="2" s="1"/>
  <c r="C431" i="2" s="1"/>
  <c r="C432" i="2" s="1"/>
  <c r="C433" i="2" s="1"/>
  <c r="C434" i="2" s="1"/>
  <c r="C435" i="2" s="1"/>
  <c r="C436" i="2" s="1"/>
  <c r="C437" i="2" s="1"/>
  <c r="C438" i="2" s="1"/>
  <c r="C439" i="2" s="1"/>
  <c r="C440" i="2" s="1"/>
  <c r="C441" i="2" s="1"/>
  <c r="C442" i="2" s="1"/>
  <c r="C443" i="2" s="1"/>
  <c r="C444" i="2" s="1"/>
  <c r="C445" i="2" s="1"/>
  <c r="C446" i="2" s="1"/>
  <c r="C447" i="2" s="1"/>
  <c r="C448" i="2" s="1"/>
  <c r="C449" i="2" s="1"/>
  <c r="C450" i="2" s="1"/>
  <c r="C451" i="2" s="1"/>
  <c r="C452" i="2" s="1"/>
  <c r="C453" i="2" s="1"/>
  <c r="C454" i="2" s="1"/>
  <c r="C455" i="2" s="1"/>
  <c r="C456" i="2" s="1"/>
  <c r="C457" i="2" s="1"/>
  <c r="C458" i="2" s="1"/>
  <c r="C459" i="2" s="1"/>
  <c r="C460" i="2" s="1"/>
  <c r="C461" i="2" s="1"/>
  <c r="C462" i="2" s="1"/>
  <c r="C463" i="2" s="1"/>
  <c r="C464" i="2" s="1"/>
  <c r="C465" i="2" s="1"/>
  <c r="C466" i="2" s="1"/>
  <c r="C467" i="2" s="1"/>
  <c r="C468" i="2" s="1"/>
  <c r="C469" i="2" s="1"/>
  <c r="C470" i="2" s="1"/>
  <c r="C471" i="2" s="1"/>
  <c r="C472" i="2" s="1"/>
  <c r="C473" i="2" s="1"/>
  <c r="C474" i="2" s="1"/>
  <c r="C475" i="2" s="1"/>
  <c r="C476" i="2" s="1"/>
  <c r="C477" i="2" s="1"/>
  <c r="C478" i="2" s="1"/>
  <c r="C479" i="2" s="1"/>
  <c r="C480" i="2" s="1"/>
  <c r="C481" i="2" s="1"/>
  <c r="C482" i="2" s="1"/>
  <c r="C483" i="2" s="1"/>
  <c r="C484" i="2" s="1"/>
  <c r="C485" i="2" s="1"/>
  <c r="C486" i="2" s="1"/>
  <c r="C487" i="2" s="1"/>
  <c r="C488" i="2" s="1"/>
  <c r="C489" i="2" s="1"/>
  <c r="C490" i="2" s="1"/>
  <c r="C491" i="2" s="1"/>
  <c r="C492" i="2" s="1"/>
  <c r="C493" i="2" s="1"/>
  <c r="C494" i="2" s="1"/>
  <c r="C495" i="2" s="1"/>
  <c r="C496" i="2" s="1"/>
  <c r="C497" i="2" s="1"/>
  <c r="C498" i="2" s="1"/>
  <c r="C499" i="2" s="1"/>
  <c r="C500" i="2" s="1"/>
  <c r="C501" i="2" s="1"/>
  <c r="C502" i="2" s="1"/>
  <c r="C503" i="2" s="1"/>
  <c r="C504" i="2" s="1"/>
  <c r="C505" i="2" s="1"/>
  <c r="C506" i="2" s="1"/>
  <c r="C507" i="2" s="1"/>
  <c r="C508" i="2" s="1"/>
  <c r="C509" i="2" s="1"/>
  <c r="C510" i="2" s="1"/>
  <c r="C511" i="2" s="1"/>
  <c r="C512" i="2" s="1"/>
  <c r="C513" i="2" s="1"/>
  <c r="C514" i="2" s="1"/>
  <c r="C515" i="2" s="1"/>
  <c r="C516" i="2" s="1"/>
  <c r="C517" i="2" s="1"/>
  <c r="C518" i="2" s="1"/>
  <c r="C519" i="2" s="1"/>
  <c r="C520" i="2" s="1"/>
  <c r="C521" i="2" s="1"/>
  <c r="C522" i="2" s="1"/>
  <c r="C523" i="2" s="1"/>
  <c r="C524" i="2" s="1"/>
  <c r="C525" i="2" s="1"/>
  <c r="C526" i="2" s="1"/>
  <c r="C527" i="2" s="1"/>
  <c r="C528" i="2" s="1"/>
  <c r="C529" i="2" s="1"/>
  <c r="C530" i="2" s="1"/>
  <c r="C531" i="2" s="1"/>
  <c r="C532" i="2" s="1"/>
  <c r="C533" i="2" s="1"/>
  <c r="C534" i="2" s="1"/>
  <c r="C535" i="2" s="1"/>
  <c r="C536" i="2" s="1"/>
  <c r="C537" i="2" s="1"/>
  <c r="C538" i="2" s="1"/>
  <c r="C539" i="2" s="1"/>
  <c r="C540" i="2" s="1"/>
  <c r="C541" i="2" s="1"/>
  <c r="C542" i="2" s="1"/>
  <c r="C543" i="2" s="1"/>
  <c r="C544" i="2" s="1"/>
  <c r="C545" i="2" s="1"/>
  <c r="C546" i="2" s="1"/>
  <c r="C547" i="2" s="1"/>
  <c r="C548" i="2" s="1"/>
  <c r="C549" i="2" s="1"/>
  <c r="C550" i="2" s="1"/>
  <c r="C551" i="2" s="1"/>
  <c r="C552" i="2" s="1"/>
  <c r="C553" i="2" s="1"/>
  <c r="C554" i="2" s="1"/>
  <c r="C555" i="2" s="1"/>
  <c r="C556" i="2" s="1"/>
  <c r="C557" i="2" s="1"/>
  <c r="C558" i="2" s="1"/>
  <c r="C559" i="2" s="1"/>
  <c r="C560" i="2" s="1"/>
  <c r="C561" i="2" s="1"/>
  <c r="C562" i="2" s="1"/>
  <c r="C563" i="2" s="1"/>
  <c r="C564" i="2" s="1"/>
  <c r="C565" i="2" s="1"/>
  <c r="C566" i="2" s="1"/>
  <c r="C567" i="2" s="1"/>
  <c r="C568" i="2" s="1"/>
  <c r="C569" i="2" s="1"/>
  <c r="C570" i="2" s="1"/>
  <c r="C571" i="2" s="1"/>
  <c r="C572" i="2" s="1"/>
  <c r="C573" i="2" s="1"/>
  <c r="C574" i="2" s="1"/>
  <c r="C575" i="2" s="1"/>
  <c r="C576" i="2" s="1"/>
  <c r="C577" i="2" s="1"/>
  <c r="C578" i="2" s="1"/>
  <c r="C579" i="2" s="1"/>
  <c r="C580" i="2" s="1"/>
  <c r="C581" i="2" s="1"/>
  <c r="C582" i="2" s="1"/>
  <c r="C583" i="2" s="1"/>
  <c r="C584" i="2" s="1"/>
  <c r="C585" i="2" s="1"/>
  <c r="C586" i="2" s="1"/>
  <c r="C587" i="2" s="1"/>
  <c r="C588" i="2" s="1"/>
  <c r="C589" i="2" s="1"/>
  <c r="C590" i="2" s="1"/>
  <c r="C591" i="2" s="1"/>
  <c r="C592" i="2" s="1"/>
  <c r="C593" i="2" s="1"/>
  <c r="C594" i="2" s="1"/>
  <c r="C595" i="2" s="1"/>
  <c r="C596" i="2" s="1"/>
  <c r="C597" i="2" s="1"/>
  <c r="C598" i="2" s="1"/>
  <c r="C599" i="2" s="1"/>
  <c r="C600" i="2" s="1"/>
  <c r="C601" i="2" s="1"/>
  <c r="C602" i="2" s="1"/>
  <c r="C603" i="2" s="1"/>
  <c r="C604" i="2" s="1"/>
  <c r="C605" i="2" s="1"/>
  <c r="C606" i="2" s="1"/>
  <c r="C607" i="2" s="1"/>
  <c r="C608" i="2" s="1"/>
  <c r="C609" i="2" s="1"/>
  <c r="C610" i="2" s="1"/>
  <c r="C611" i="2" s="1"/>
  <c r="C612" i="2" s="1"/>
  <c r="C613" i="2" s="1"/>
  <c r="C614" i="2" s="1"/>
  <c r="C615" i="2" s="1"/>
  <c r="C616" i="2" s="1"/>
  <c r="C617" i="2" s="1"/>
  <c r="C618" i="2" s="1"/>
  <c r="C619" i="2" s="1"/>
  <c r="C620" i="2" s="1"/>
  <c r="C621" i="2" s="1"/>
  <c r="C622" i="2" s="1"/>
  <c r="C623" i="2" s="1"/>
  <c r="C624" i="2" s="1"/>
  <c r="C625" i="2" s="1"/>
  <c r="C626" i="2" s="1"/>
  <c r="C627" i="2" s="1"/>
  <c r="C628" i="2" s="1"/>
  <c r="C629" i="2" s="1"/>
  <c r="C630" i="2" s="1"/>
  <c r="C631" i="2" s="1"/>
  <c r="C632" i="2" s="1"/>
  <c r="C633" i="2" s="1"/>
  <c r="C634" i="2" s="1"/>
  <c r="C635" i="2" s="1"/>
  <c r="C636" i="2" s="1"/>
  <c r="C637" i="2" s="1"/>
  <c r="C638" i="2" s="1"/>
  <c r="C639" i="2" s="1"/>
  <c r="C640" i="2" s="1"/>
  <c r="C641" i="2" s="1"/>
  <c r="C642" i="2" s="1"/>
  <c r="C643" i="2" s="1"/>
  <c r="C644" i="2" s="1"/>
  <c r="C645" i="2" s="1"/>
  <c r="C646" i="2" s="1"/>
  <c r="C647" i="2" s="1"/>
  <c r="C648" i="2" s="1"/>
  <c r="C649" i="2" s="1"/>
  <c r="C650" i="2" s="1"/>
  <c r="C651" i="2" s="1"/>
  <c r="C652" i="2" s="1"/>
  <c r="C653" i="2" s="1"/>
  <c r="C654" i="2" s="1"/>
  <c r="C655" i="2" s="1"/>
  <c r="C656" i="2" s="1"/>
  <c r="C657" i="2" s="1"/>
  <c r="C658" i="2" s="1"/>
  <c r="C659" i="2" s="1"/>
  <c r="C660" i="2" s="1"/>
  <c r="C661" i="2" s="1"/>
  <c r="C662" i="2" s="1"/>
  <c r="C663" i="2" s="1"/>
  <c r="C664" i="2" s="1"/>
  <c r="C665" i="2" s="1"/>
  <c r="C666" i="2" s="1"/>
  <c r="C667" i="2" s="1"/>
  <c r="C668" i="2" s="1"/>
  <c r="C669" i="2" s="1"/>
  <c r="C670" i="2" s="1"/>
  <c r="C671" i="2" s="1"/>
  <c r="C672" i="2" s="1"/>
  <c r="C673" i="2" s="1"/>
  <c r="C674" i="2" s="1"/>
  <c r="C675" i="2" s="1"/>
  <c r="C676" i="2" s="1"/>
  <c r="C677" i="2" s="1"/>
  <c r="C678" i="2" s="1"/>
  <c r="C679" i="2" s="1"/>
  <c r="C680" i="2" s="1"/>
  <c r="C681" i="2" s="1"/>
  <c r="C682" i="2" s="1"/>
  <c r="C683" i="2" s="1"/>
  <c r="C684" i="2" s="1"/>
  <c r="C685" i="2" s="1"/>
  <c r="C686" i="2" s="1"/>
  <c r="C687" i="2" s="1"/>
  <c r="C688" i="2" s="1"/>
  <c r="C689" i="2" s="1"/>
  <c r="C690" i="2" s="1"/>
  <c r="C691" i="2" s="1"/>
  <c r="C692" i="2" s="1"/>
  <c r="C693" i="2" s="1"/>
  <c r="C694" i="2" s="1"/>
  <c r="C695" i="2" s="1"/>
  <c r="C696" i="2" s="1"/>
  <c r="C697" i="2" s="1"/>
  <c r="C698" i="2" s="1"/>
  <c r="C699" i="2" s="1"/>
  <c r="C700" i="2" s="1"/>
  <c r="C701" i="2" s="1"/>
  <c r="C702" i="2" s="1"/>
  <c r="C703" i="2" s="1"/>
  <c r="C704" i="2" s="1"/>
  <c r="C705" i="2" s="1"/>
  <c r="C706" i="2" s="1"/>
  <c r="C707" i="2" s="1"/>
  <c r="C708" i="2" s="1"/>
  <c r="C709" i="2" s="1"/>
  <c r="C710" i="2" s="1"/>
  <c r="C711" i="2" s="1"/>
  <c r="C712" i="2" s="1"/>
  <c r="C713" i="2" s="1"/>
  <c r="C714" i="2" s="1"/>
  <c r="C715" i="2" s="1"/>
  <c r="C716" i="2" s="1"/>
  <c r="C717" i="2" s="1"/>
  <c r="C718" i="2" s="1"/>
  <c r="C719" i="2" s="1"/>
  <c r="C720" i="2" s="1"/>
  <c r="C721" i="2" s="1"/>
  <c r="C722" i="2" s="1"/>
  <c r="C723" i="2" s="1"/>
  <c r="C724" i="2" s="1"/>
  <c r="C725" i="2" s="1"/>
  <c r="C726" i="2" s="1"/>
  <c r="C727" i="2" s="1"/>
  <c r="C728" i="2" s="1"/>
  <c r="C729" i="2" s="1"/>
  <c r="C730" i="2" s="1"/>
  <c r="C731" i="2" s="1"/>
  <c r="C732" i="2" s="1"/>
  <c r="C733" i="2" s="1"/>
  <c r="C734" i="2" s="1"/>
  <c r="C735" i="2" s="1"/>
  <c r="C736" i="2" s="1"/>
  <c r="C737" i="2" s="1"/>
  <c r="C738" i="2" s="1"/>
  <c r="C739" i="2" s="1"/>
  <c r="C740" i="2" s="1"/>
  <c r="C741" i="2" s="1"/>
  <c r="C742" i="2" s="1"/>
  <c r="C743" i="2" s="1"/>
  <c r="C744" i="2" s="1"/>
  <c r="C745" i="2" s="1"/>
  <c r="C746" i="2" s="1"/>
  <c r="C747" i="2" s="1"/>
  <c r="C748" i="2" s="1"/>
  <c r="C749" i="2" s="1"/>
  <c r="C750" i="2" s="1"/>
  <c r="C751" i="2" s="1"/>
  <c r="C752" i="2" s="1"/>
  <c r="C753" i="2" s="1"/>
  <c r="C754" i="2" s="1"/>
  <c r="C755" i="2" s="1"/>
  <c r="C756" i="2" s="1"/>
  <c r="C757" i="2" s="1"/>
  <c r="C758" i="2" s="1"/>
  <c r="C759" i="2" s="1"/>
  <c r="C760" i="2" s="1"/>
  <c r="C761" i="2" s="1"/>
  <c r="C762" i="2" s="1"/>
  <c r="C763" i="2" s="1"/>
  <c r="C764" i="2" s="1"/>
  <c r="C765" i="2" s="1"/>
  <c r="C766" i="2" s="1"/>
  <c r="C767" i="2" s="1"/>
  <c r="C768" i="2" s="1"/>
  <c r="C769" i="2" s="1"/>
  <c r="C770" i="2" s="1"/>
  <c r="C771" i="2" s="1"/>
  <c r="C772" i="2" s="1"/>
  <c r="C773" i="2" s="1"/>
  <c r="C774" i="2" s="1"/>
  <c r="C775" i="2" s="1"/>
  <c r="C776" i="2" s="1"/>
  <c r="C777" i="2" s="1"/>
  <c r="C778" i="2" s="1"/>
  <c r="C779" i="2" s="1"/>
  <c r="C780" i="2" s="1"/>
  <c r="C781" i="2" s="1"/>
  <c r="C782" i="2" s="1"/>
  <c r="C783" i="2" s="1"/>
  <c r="C784" i="2" s="1"/>
  <c r="C785" i="2" s="1"/>
  <c r="C786" i="2" s="1"/>
  <c r="C787" i="2" s="1"/>
  <c r="C788" i="2" s="1"/>
  <c r="C789" i="2" s="1"/>
  <c r="C790" i="2" s="1"/>
  <c r="C791" i="2" s="1"/>
  <c r="C792" i="2" s="1"/>
  <c r="C793" i="2" s="1"/>
  <c r="C794" i="2" s="1"/>
  <c r="C795" i="2" s="1"/>
  <c r="C796" i="2" s="1"/>
  <c r="C797" i="2" s="1"/>
  <c r="C798" i="2" s="1"/>
  <c r="C799" i="2" s="1"/>
  <c r="C800" i="2" s="1"/>
  <c r="C801" i="2" s="1"/>
  <c r="C802" i="2" s="1"/>
  <c r="C803" i="2" s="1"/>
  <c r="C804" i="2" s="1"/>
  <c r="C805" i="2" s="1"/>
  <c r="C806" i="2" s="1"/>
  <c r="C807" i="2" s="1"/>
  <c r="C808" i="2" s="1"/>
  <c r="C809" i="2" s="1"/>
  <c r="C810" i="2" s="1"/>
  <c r="C811" i="2" s="1"/>
  <c r="C812" i="2" s="1"/>
  <c r="C813" i="2" s="1"/>
  <c r="C814" i="2" s="1"/>
  <c r="C815" i="2" s="1"/>
  <c r="C816" i="2" s="1"/>
  <c r="C817" i="2" s="1"/>
  <c r="C818" i="2" s="1"/>
  <c r="C819" i="2" s="1"/>
  <c r="C820" i="2" s="1"/>
  <c r="C821" i="2" s="1"/>
  <c r="C822" i="2" s="1"/>
  <c r="C823" i="2" s="1"/>
  <c r="C824" i="2" s="1"/>
  <c r="C825" i="2" s="1"/>
  <c r="C826" i="2" s="1"/>
  <c r="C827" i="2" s="1"/>
  <c r="C828" i="2" s="1"/>
  <c r="C829" i="2" s="1"/>
  <c r="C830" i="2" s="1"/>
  <c r="C831" i="2" s="1"/>
  <c r="C832" i="2" s="1"/>
  <c r="C833" i="2" s="1"/>
  <c r="C834" i="2" s="1"/>
  <c r="C835" i="2" s="1"/>
  <c r="C836" i="2" s="1"/>
  <c r="C837" i="2" s="1"/>
  <c r="C838" i="2" s="1"/>
  <c r="C839" i="2" s="1"/>
  <c r="C840" i="2" s="1"/>
  <c r="C841" i="2" s="1"/>
  <c r="C842" i="2" s="1"/>
  <c r="C843" i="2" s="1"/>
  <c r="C844" i="2" s="1"/>
  <c r="C845" i="2" s="1"/>
  <c r="C846" i="2" s="1"/>
  <c r="C847" i="2" s="1"/>
  <c r="C848" i="2" s="1"/>
  <c r="C849" i="2" s="1"/>
  <c r="C850" i="2" s="1"/>
  <c r="C851" i="2" s="1"/>
  <c r="C852" i="2" s="1"/>
  <c r="C853" i="2" s="1"/>
  <c r="C854" i="2" s="1"/>
  <c r="C855" i="2" s="1"/>
  <c r="C856" i="2" s="1"/>
  <c r="C857" i="2" s="1"/>
  <c r="C858" i="2" s="1"/>
  <c r="C859" i="2" s="1"/>
  <c r="C860" i="2" s="1"/>
  <c r="C861" i="2" s="1"/>
  <c r="C862" i="2" s="1"/>
  <c r="C863" i="2" s="1"/>
  <c r="C864" i="2" s="1"/>
  <c r="C865" i="2" s="1"/>
  <c r="C866" i="2" s="1"/>
  <c r="C867" i="2" s="1"/>
  <c r="C868" i="2" s="1"/>
  <c r="C869" i="2" s="1"/>
  <c r="C870" i="2" s="1"/>
  <c r="C871" i="2" s="1"/>
  <c r="C872" i="2" s="1"/>
  <c r="C873" i="2" s="1"/>
  <c r="C874" i="2" s="1"/>
  <c r="C875" i="2" s="1"/>
  <c r="C876" i="2" s="1"/>
  <c r="C877" i="2" s="1"/>
  <c r="C878" i="2" s="1"/>
  <c r="C879" i="2" s="1"/>
  <c r="C880" i="2" s="1"/>
  <c r="C881" i="2" s="1"/>
  <c r="C882" i="2" s="1"/>
  <c r="C883" i="2" s="1"/>
  <c r="C884" i="2" s="1"/>
  <c r="C885" i="2" s="1"/>
  <c r="C886" i="2" s="1"/>
  <c r="C887" i="2" s="1"/>
  <c r="C888" i="2" s="1"/>
  <c r="C889" i="2" s="1"/>
  <c r="C890" i="2" s="1"/>
  <c r="C891" i="2" s="1"/>
  <c r="C892" i="2" s="1"/>
  <c r="C893" i="2" s="1"/>
  <c r="C894" i="2" s="1"/>
  <c r="C895" i="2" s="1"/>
  <c r="C896" i="2" s="1"/>
  <c r="C897" i="2" s="1"/>
  <c r="C898" i="2" s="1"/>
  <c r="C899" i="2" s="1"/>
  <c r="C900" i="2" s="1"/>
  <c r="C901" i="2" s="1"/>
  <c r="C902" i="2" s="1"/>
  <c r="C903" i="2" s="1"/>
  <c r="C904" i="2" s="1"/>
  <c r="C905" i="2" s="1"/>
  <c r="C906" i="2" s="1"/>
  <c r="C907" i="2" s="1"/>
  <c r="C908" i="2" s="1"/>
  <c r="C909" i="2" s="1"/>
  <c r="C910" i="2" s="1"/>
  <c r="C911" i="2" s="1"/>
  <c r="C912" i="2" s="1"/>
  <c r="C913" i="2" s="1"/>
  <c r="C914" i="2" s="1"/>
  <c r="C915" i="2" s="1"/>
  <c r="C916" i="2" s="1"/>
  <c r="C917" i="2" s="1"/>
  <c r="C918" i="2" s="1"/>
  <c r="C919" i="2" s="1"/>
  <c r="C920" i="2" s="1"/>
  <c r="C921" i="2" s="1"/>
  <c r="C922" i="2" s="1"/>
  <c r="C923" i="2" s="1"/>
  <c r="C924" i="2" s="1"/>
  <c r="C925" i="2" s="1"/>
  <c r="C926" i="2" s="1"/>
  <c r="C927" i="2" s="1"/>
  <c r="C928" i="2" s="1"/>
  <c r="C929" i="2" s="1"/>
  <c r="C930" i="2" s="1"/>
  <c r="C931" i="2" s="1"/>
  <c r="C932" i="2" s="1"/>
  <c r="C933" i="2" s="1"/>
  <c r="C934" i="2" s="1"/>
  <c r="C935" i="2" s="1"/>
  <c r="C936" i="2" s="1"/>
  <c r="C937" i="2" s="1"/>
  <c r="C938" i="2" s="1"/>
  <c r="C939" i="2" s="1"/>
  <c r="C940" i="2" s="1"/>
  <c r="C941" i="2" s="1"/>
  <c r="C942" i="2" s="1"/>
  <c r="C943" i="2" s="1"/>
  <c r="C944" i="2" s="1"/>
  <c r="C945" i="2" s="1"/>
  <c r="C946" i="2" s="1"/>
  <c r="C947" i="2" s="1"/>
  <c r="C948" i="2" s="1"/>
  <c r="C949" i="2" s="1"/>
  <c r="C950" i="2" s="1"/>
  <c r="C951" i="2" s="1"/>
  <c r="C952" i="2" s="1"/>
  <c r="C953" i="2" s="1"/>
  <c r="C954" i="2" s="1"/>
  <c r="C955" i="2" s="1"/>
  <c r="C956" i="2" s="1"/>
  <c r="C957" i="2" s="1"/>
  <c r="C958" i="2" s="1"/>
  <c r="C959" i="2" s="1"/>
  <c r="C960" i="2" s="1"/>
  <c r="C961" i="2" s="1"/>
  <c r="C962" i="2" s="1"/>
  <c r="C963" i="2" s="1"/>
  <c r="C964" i="2" s="1"/>
  <c r="C965" i="2" s="1"/>
  <c r="C966" i="2" s="1"/>
  <c r="C967" i="2" s="1"/>
  <c r="C968" i="2" s="1"/>
  <c r="C969" i="2" s="1"/>
  <c r="C970" i="2" s="1"/>
  <c r="C971" i="2" s="1"/>
  <c r="C972" i="2" s="1"/>
  <c r="C973" i="2" s="1"/>
  <c r="C974" i="2" s="1"/>
  <c r="C975" i="2" s="1"/>
  <c r="C976" i="2" s="1"/>
  <c r="C977" i="2" s="1"/>
  <c r="C978" i="2" s="1"/>
  <c r="C979" i="2" s="1"/>
  <c r="C980" i="2" s="1"/>
  <c r="C981" i="2" s="1"/>
  <c r="C982" i="2" s="1"/>
  <c r="C983" i="2" s="1"/>
  <c r="C984" i="2" s="1"/>
  <c r="C985" i="2" s="1"/>
  <c r="C986" i="2" s="1"/>
  <c r="C987" i="2" s="1"/>
  <c r="C988" i="2" s="1"/>
  <c r="C989" i="2" s="1"/>
  <c r="C990" i="2" s="1"/>
  <c r="C991" i="2" s="1"/>
  <c r="C992" i="2" s="1"/>
  <c r="C993" i="2" s="1"/>
  <c r="C994" i="2" s="1"/>
  <c r="C995" i="2" s="1"/>
  <c r="C996" i="2" s="1"/>
  <c r="C997" i="2" s="1"/>
  <c r="C998" i="2" s="1"/>
  <c r="C999" i="2" s="1"/>
  <c r="C1000" i="2" s="1"/>
  <c r="C1001" i="2" s="1"/>
  <c r="C1002" i="2" s="1"/>
  <c r="C1003" i="2" s="1"/>
  <c r="C1004" i="2" s="1"/>
  <c r="C1005" i="2" s="1"/>
  <c r="C1006" i="2" s="1"/>
  <c r="C1007" i="2" s="1"/>
  <c r="C1008" i="2" s="1"/>
  <c r="C1009" i="2" s="1"/>
  <c r="C1010" i="2" s="1"/>
  <c r="C1011" i="2" s="1"/>
  <c r="C1012" i="2" s="1"/>
  <c r="C1013" i="2" s="1"/>
  <c r="C1014" i="2" s="1"/>
  <c r="C1015" i="2" s="1"/>
  <c r="C1016" i="2" s="1"/>
  <c r="C1017" i="2" s="1"/>
  <c r="C1018" i="2" s="1"/>
  <c r="C1019" i="2" s="1"/>
  <c r="C1020" i="2" s="1"/>
  <c r="C1021" i="2" s="1"/>
  <c r="C1022" i="2" s="1"/>
  <c r="C1023" i="2" s="1"/>
  <c r="C1024" i="2" s="1"/>
  <c r="C1025" i="2" s="1"/>
  <c r="C1026" i="2" s="1"/>
  <c r="C1027" i="2" s="1"/>
  <c r="C1028" i="2" s="1"/>
  <c r="C1029" i="2" s="1"/>
  <c r="C1030" i="2" s="1"/>
  <c r="C1031" i="2" s="1"/>
  <c r="C1032" i="2" s="1"/>
  <c r="C1033" i="2" s="1"/>
  <c r="C1034" i="2" s="1"/>
  <c r="C1035" i="2" s="1"/>
  <c r="C1036" i="2" s="1"/>
  <c r="C1037" i="2" s="1"/>
  <c r="C1038" i="2" s="1"/>
  <c r="C1039" i="2" s="1"/>
  <c r="C1040" i="2" s="1"/>
  <c r="C1041" i="2" s="1"/>
  <c r="C1042" i="2" s="1"/>
  <c r="C1043" i="2" s="1"/>
  <c r="C1044" i="2" s="1"/>
  <c r="C1045" i="2" s="1"/>
  <c r="C1046" i="2" s="1"/>
  <c r="C1047" i="2" s="1"/>
  <c r="C1048" i="2" s="1"/>
  <c r="C1049" i="2" s="1"/>
  <c r="C1050" i="2" s="1"/>
  <c r="C1051" i="2" s="1"/>
  <c r="C1052" i="2" s="1"/>
  <c r="C1053" i="2" s="1"/>
  <c r="C1054" i="2" s="1"/>
  <c r="C1055" i="2" s="1"/>
  <c r="C1056" i="2" s="1"/>
  <c r="C1057" i="2" s="1"/>
  <c r="C1058" i="2" s="1"/>
  <c r="C1059" i="2" s="1"/>
  <c r="C1060" i="2" s="1"/>
  <c r="C1061" i="2" s="1"/>
  <c r="C1062" i="2" s="1"/>
  <c r="C1063" i="2" s="1"/>
  <c r="C1064" i="2" s="1"/>
  <c r="C1065" i="2" s="1"/>
  <c r="C1066" i="2" s="1"/>
  <c r="C1067" i="2" s="1"/>
  <c r="C1068" i="2" s="1"/>
  <c r="C1069" i="2" s="1"/>
  <c r="C1070" i="2" s="1"/>
  <c r="C1071" i="2" s="1"/>
  <c r="C1072" i="2" s="1"/>
  <c r="C1073" i="2" s="1"/>
  <c r="C1074" i="2" s="1"/>
  <c r="C1075" i="2" s="1"/>
  <c r="C1076" i="2" s="1"/>
  <c r="C1077" i="2" s="1"/>
  <c r="C1078" i="2" s="1"/>
  <c r="C1079" i="2" s="1"/>
  <c r="C1080" i="2" s="1"/>
  <c r="C1081" i="2" s="1"/>
  <c r="C1082" i="2" s="1"/>
  <c r="C1083" i="2" s="1"/>
  <c r="C1084" i="2" s="1"/>
  <c r="C1085" i="2" s="1"/>
  <c r="C1086" i="2" s="1"/>
  <c r="C1087" i="2" s="1"/>
  <c r="C1088" i="2" s="1"/>
  <c r="C1089" i="2" s="1"/>
  <c r="C1090" i="2" s="1"/>
  <c r="C1091" i="2" s="1"/>
  <c r="C1092" i="2" s="1"/>
  <c r="C1093" i="2" s="1"/>
  <c r="C1094" i="2" s="1"/>
  <c r="C1095" i="2" s="1"/>
  <c r="C1096" i="2" s="1"/>
  <c r="C1097" i="2" s="1"/>
  <c r="C1098" i="2" s="1"/>
  <c r="C1099" i="2" s="1"/>
  <c r="C1100" i="2" s="1"/>
  <c r="C1101" i="2" s="1"/>
  <c r="C1102" i="2" s="1"/>
  <c r="C1103" i="2" s="1"/>
  <c r="C1104" i="2" s="1"/>
  <c r="C1105" i="2" s="1"/>
  <c r="C1106" i="2" s="1"/>
  <c r="C1107" i="2" s="1"/>
  <c r="C1108" i="2" s="1"/>
  <c r="C1109" i="2" s="1"/>
  <c r="C1110" i="2" s="1"/>
  <c r="C1111" i="2" s="1"/>
  <c r="C1112" i="2" s="1"/>
  <c r="C1113" i="2" s="1"/>
  <c r="C1114" i="2" s="1"/>
  <c r="C1115" i="2" s="1"/>
  <c r="C1116" i="2" s="1"/>
  <c r="C1117" i="2" s="1"/>
  <c r="C1118" i="2" s="1"/>
  <c r="C1119" i="2" s="1"/>
  <c r="C1120" i="2" s="1"/>
  <c r="C1121" i="2" s="1"/>
  <c r="C1122" i="2" s="1"/>
  <c r="C1123" i="2" s="1"/>
  <c r="C1124" i="2" s="1"/>
  <c r="C1125" i="2" s="1"/>
  <c r="C1126" i="2" s="1"/>
  <c r="C1127" i="2" s="1"/>
  <c r="C1128" i="2" s="1"/>
  <c r="C1129" i="2" s="1"/>
  <c r="C1130" i="2" s="1"/>
  <c r="C1131" i="2" s="1"/>
  <c r="C1132" i="2" s="1"/>
  <c r="C1133" i="2" s="1"/>
  <c r="C1134" i="2" s="1"/>
  <c r="C1135" i="2" s="1"/>
  <c r="C1136" i="2" s="1"/>
  <c r="C1137" i="2" s="1"/>
  <c r="C1138" i="2" s="1"/>
  <c r="C1139" i="2" s="1"/>
  <c r="C1140" i="2" s="1"/>
  <c r="C1141" i="2" s="1"/>
  <c r="C1142" i="2" s="1"/>
  <c r="C1143" i="2" s="1"/>
  <c r="C1144" i="2" s="1"/>
  <c r="C1145" i="2" s="1"/>
  <c r="C1146" i="2" s="1"/>
  <c r="C1147" i="2" s="1"/>
  <c r="C1148" i="2" s="1"/>
  <c r="C1149" i="2" s="1"/>
  <c r="C1150" i="2" s="1"/>
  <c r="C1151" i="2" s="1"/>
  <c r="C1152" i="2" s="1"/>
  <c r="C1153" i="2" s="1"/>
  <c r="C1154" i="2" s="1"/>
  <c r="C1155" i="2" s="1"/>
  <c r="C1156" i="2" s="1"/>
  <c r="C1157" i="2" s="1"/>
  <c r="C1158" i="2" s="1"/>
  <c r="C1159" i="2" s="1"/>
  <c r="C1160" i="2" s="1"/>
  <c r="C1161" i="2" s="1"/>
  <c r="C1162" i="2" s="1"/>
  <c r="C1163" i="2" s="1"/>
  <c r="C1164" i="2" s="1"/>
  <c r="C1165" i="2" s="1"/>
  <c r="C1166" i="2" s="1"/>
  <c r="C1167" i="2" s="1"/>
  <c r="C1168" i="2" s="1"/>
  <c r="C1169" i="2" s="1"/>
  <c r="C1170" i="2" s="1"/>
  <c r="C1171" i="2" s="1"/>
  <c r="C1172" i="2" s="1"/>
  <c r="C1173" i="2" s="1"/>
  <c r="C1174" i="2" s="1"/>
  <c r="C1175" i="2" s="1"/>
  <c r="C1176" i="2" s="1"/>
  <c r="C1177" i="2" s="1"/>
  <c r="C1178" i="2" s="1"/>
  <c r="C1179" i="2" s="1"/>
  <c r="C1180" i="2" s="1"/>
  <c r="C1181" i="2" s="1"/>
  <c r="C1182" i="2" s="1"/>
  <c r="C1183" i="2" s="1"/>
  <c r="C1184" i="2" s="1"/>
  <c r="C1185" i="2" s="1"/>
  <c r="C1186" i="2" s="1"/>
  <c r="C1187" i="2" s="1"/>
  <c r="C1188" i="2" s="1"/>
  <c r="C1189" i="2" s="1"/>
  <c r="C1190" i="2" s="1"/>
  <c r="C1191" i="2" s="1"/>
  <c r="C1192" i="2" s="1"/>
  <c r="C1193" i="2" s="1"/>
  <c r="C1194" i="2" s="1"/>
  <c r="C1195" i="2" s="1"/>
  <c r="C1196" i="2" s="1"/>
  <c r="C1197" i="2" s="1"/>
  <c r="C1198" i="2" s="1"/>
  <c r="C1199" i="2" s="1"/>
  <c r="C1200" i="2" s="1"/>
  <c r="C1201" i="2" s="1"/>
  <c r="C1202" i="2" s="1"/>
  <c r="C1203" i="2" s="1"/>
  <c r="C1204" i="2" s="1"/>
  <c r="C1205" i="2" s="1"/>
  <c r="C1206" i="2" s="1"/>
  <c r="C1207" i="2" s="1"/>
  <c r="C1208" i="2" s="1"/>
  <c r="C1209" i="2" s="1"/>
  <c r="C1210" i="2" s="1"/>
  <c r="C1211" i="2" s="1"/>
  <c r="C1212" i="2" s="1"/>
  <c r="C1213" i="2" s="1"/>
  <c r="C1214" i="2" s="1"/>
  <c r="C1215" i="2" s="1"/>
  <c r="C1216" i="2" s="1"/>
  <c r="C1217" i="2" s="1"/>
  <c r="C1218" i="2" s="1"/>
  <c r="C1219" i="2" s="1"/>
  <c r="C1220" i="2" s="1"/>
  <c r="C1221" i="2" s="1"/>
  <c r="C1222" i="2" s="1"/>
  <c r="C1223" i="2" s="1"/>
  <c r="C1224" i="2" s="1"/>
  <c r="C1225" i="2" s="1"/>
  <c r="C1226" i="2" s="1"/>
  <c r="C1227" i="2" s="1"/>
  <c r="C1228" i="2" s="1"/>
  <c r="C1229" i="2" s="1"/>
  <c r="C1230" i="2" s="1"/>
  <c r="C1231" i="2" s="1"/>
  <c r="C1232" i="2" s="1"/>
  <c r="C1233" i="2" s="1"/>
  <c r="C1234" i="2" s="1"/>
  <c r="C1235" i="2" s="1"/>
  <c r="C1236" i="2" s="1"/>
  <c r="C1237" i="2" s="1"/>
  <c r="C1238" i="2" s="1"/>
  <c r="C1239" i="2" s="1"/>
  <c r="C1240" i="2" s="1"/>
  <c r="C1241" i="2" s="1"/>
  <c r="C1242" i="2" s="1"/>
  <c r="C1243" i="2" s="1"/>
  <c r="C1244" i="2" s="1"/>
  <c r="C1245" i="2" s="1"/>
  <c r="C1246" i="2" s="1"/>
  <c r="C1247" i="2" s="1"/>
  <c r="C1248" i="2" s="1"/>
  <c r="C1249" i="2" s="1"/>
  <c r="C1250" i="2" s="1"/>
  <c r="C1251" i="2" s="1"/>
  <c r="C1252" i="2" s="1"/>
  <c r="C1253" i="2" s="1"/>
  <c r="C1254" i="2" s="1"/>
  <c r="C1255" i="2" s="1"/>
  <c r="C1256" i="2" s="1"/>
  <c r="C1257" i="2" s="1"/>
  <c r="C1258" i="2" s="1"/>
  <c r="C1259" i="2" s="1"/>
  <c r="C1260" i="2" s="1"/>
  <c r="C1261" i="2" s="1"/>
  <c r="C1262" i="2" s="1"/>
  <c r="C1263" i="2" s="1"/>
  <c r="C1264" i="2" s="1"/>
  <c r="C1265" i="2" s="1"/>
  <c r="C1266" i="2" s="1"/>
  <c r="C1267" i="2" s="1"/>
  <c r="C1268" i="2" s="1"/>
  <c r="C1269" i="2" s="1"/>
  <c r="C1270" i="2" s="1"/>
  <c r="C1271" i="2" s="1"/>
  <c r="C1272" i="2" s="1"/>
  <c r="C1273" i="2" s="1"/>
  <c r="C1274" i="2" s="1"/>
  <c r="C1275" i="2" s="1"/>
  <c r="C1276" i="2" s="1"/>
  <c r="C1277" i="2" s="1"/>
  <c r="C1278" i="2" s="1"/>
  <c r="C1279" i="2" s="1"/>
  <c r="C1280" i="2" s="1"/>
  <c r="C1281" i="2" s="1"/>
  <c r="C1282" i="2" s="1"/>
  <c r="C1283" i="2" s="1"/>
  <c r="C1284" i="2" s="1"/>
  <c r="C1285" i="2" s="1"/>
  <c r="C1286" i="2" s="1"/>
  <c r="C1287" i="2" s="1"/>
  <c r="C1288" i="2" s="1"/>
  <c r="C1289" i="2" s="1"/>
  <c r="C1290" i="2" s="1"/>
  <c r="C1291" i="2" s="1"/>
  <c r="C1292" i="2" s="1"/>
  <c r="C1293" i="2" s="1"/>
  <c r="C1294" i="2" s="1"/>
  <c r="C1295" i="2" s="1"/>
  <c r="C1296" i="2" s="1"/>
  <c r="C1297" i="2" s="1"/>
  <c r="C1298" i="2" s="1"/>
  <c r="C1299" i="2" s="1"/>
  <c r="C1300" i="2" s="1"/>
  <c r="C1301" i="2" s="1"/>
  <c r="C1302" i="2" s="1"/>
  <c r="C1303" i="2" s="1"/>
  <c r="C1304" i="2" s="1"/>
  <c r="C1305" i="2" s="1"/>
  <c r="C1306" i="2" s="1"/>
  <c r="C1307" i="2" s="1"/>
  <c r="C1308" i="2" s="1"/>
  <c r="C1309" i="2" s="1"/>
  <c r="C1310" i="2" s="1"/>
  <c r="C1311" i="2" s="1"/>
  <c r="C1312" i="2" s="1"/>
  <c r="C1313" i="2" s="1"/>
  <c r="C1314" i="2" s="1"/>
  <c r="C1315" i="2" s="1"/>
  <c r="C1316" i="2" s="1"/>
  <c r="C1317" i="2" s="1"/>
  <c r="C1318" i="2" s="1"/>
  <c r="C1319" i="2" s="1"/>
  <c r="C1320" i="2" s="1"/>
  <c r="C1321" i="2" s="1"/>
  <c r="C1322" i="2" s="1"/>
  <c r="C1323" i="2" s="1"/>
  <c r="C1324" i="2" s="1"/>
  <c r="C1325" i="2" s="1"/>
  <c r="C1326" i="2" s="1"/>
  <c r="C1327" i="2" s="1"/>
  <c r="C1328" i="2" s="1"/>
  <c r="C1329" i="2" s="1"/>
  <c r="C1330" i="2" s="1"/>
  <c r="C1331" i="2" s="1"/>
  <c r="C1332" i="2" s="1"/>
  <c r="C1333" i="2" s="1"/>
  <c r="C1334" i="2" s="1"/>
  <c r="C1335" i="2" s="1"/>
  <c r="C1336" i="2" s="1"/>
  <c r="C1337" i="2" s="1"/>
  <c r="C1338" i="2" s="1"/>
  <c r="C1339" i="2" s="1"/>
  <c r="C1340" i="2" s="1"/>
  <c r="C1341" i="2" s="1"/>
  <c r="C1342" i="2" s="1"/>
  <c r="C1343" i="2" s="1"/>
  <c r="C1344" i="2" s="1"/>
  <c r="C1345" i="2" s="1"/>
  <c r="C1346" i="2" s="1"/>
  <c r="C1347" i="2" s="1"/>
  <c r="C1348" i="2" s="1"/>
  <c r="C1349" i="2" s="1"/>
  <c r="C1350" i="2" s="1"/>
  <c r="C1351" i="2" s="1"/>
  <c r="C1352" i="2" s="1"/>
  <c r="C1353" i="2" s="1"/>
  <c r="C1354" i="2" s="1"/>
  <c r="C1355" i="2" s="1"/>
  <c r="C1356" i="2" s="1"/>
  <c r="C1357" i="2" s="1"/>
  <c r="C1358" i="2" s="1"/>
  <c r="C1359" i="2" s="1"/>
  <c r="C1360" i="2" s="1"/>
  <c r="C1361" i="2" s="1"/>
  <c r="C1362" i="2" s="1"/>
  <c r="C1363" i="2" s="1"/>
  <c r="C1364" i="2" s="1"/>
  <c r="C1365" i="2" s="1"/>
  <c r="C1366" i="2" s="1"/>
  <c r="C1367" i="2" s="1"/>
  <c r="C1368" i="2" s="1"/>
  <c r="C1369" i="2" s="1"/>
  <c r="C1370" i="2" s="1"/>
  <c r="C1371" i="2" s="1"/>
  <c r="C1372" i="2" s="1"/>
  <c r="C1373" i="2" s="1"/>
  <c r="C1374" i="2" s="1"/>
  <c r="C1375" i="2" s="1"/>
  <c r="C1376" i="2" s="1"/>
  <c r="C1377" i="2" s="1"/>
  <c r="C1378" i="2" s="1"/>
  <c r="C1379" i="2" s="1"/>
  <c r="C1380" i="2" s="1"/>
  <c r="C1381" i="2" s="1"/>
  <c r="C1382" i="2" s="1"/>
  <c r="C1383" i="2" s="1"/>
  <c r="C1384" i="2" s="1"/>
  <c r="C1385" i="2" s="1"/>
  <c r="C1386" i="2" s="1"/>
  <c r="C1387" i="2" s="1"/>
  <c r="C1388" i="2" s="1"/>
  <c r="C1389" i="2" s="1"/>
  <c r="C1390" i="2" s="1"/>
  <c r="C1391" i="2" s="1"/>
  <c r="C1392" i="2" s="1"/>
  <c r="C1393" i="2" s="1"/>
  <c r="C1394" i="2" s="1"/>
  <c r="C1395" i="2" s="1"/>
  <c r="C1396" i="2" s="1"/>
  <c r="C1397" i="2" s="1"/>
  <c r="C1398" i="2" s="1"/>
  <c r="C1399" i="2" s="1"/>
  <c r="C1400" i="2" s="1"/>
  <c r="C1401" i="2" s="1"/>
  <c r="C1402" i="2" s="1"/>
  <c r="C1403" i="2" s="1"/>
  <c r="C1404" i="2" s="1"/>
  <c r="C1405" i="2" s="1"/>
  <c r="C1406" i="2" s="1"/>
  <c r="C1407" i="2" s="1"/>
  <c r="C1408" i="2" s="1"/>
  <c r="C1409" i="2" s="1"/>
  <c r="C1410" i="2" s="1"/>
  <c r="C1411" i="2" s="1"/>
  <c r="C1412" i="2" s="1"/>
  <c r="C1413" i="2" s="1"/>
  <c r="C1414" i="2" s="1"/>
  <c r="C1415" i="2" s="1"/>
  <c r="C1416" i="2" s="1"/>
  <c r="C1417" i="2" s="1"/>
  <c r="C1418" i="2" s="1"/>
  <c r="C1419" i="2" s="1"/>
  <c r="C1420" i="2" s="1"/>
  <c r="C1421" i="2" s="1"/>
  <c r="C1422" i="2" s="1"/>
  <c r="C1423" i="2" s="1"/>
  <c r="C1424" i="2" s="1"/>
  <c r="C1425" i="2" s="1"/>
  <c r="C1426" i="2" s="1"/>
  <c r="C1427" i="2" s="1"/>
  <c r="C1428" i="2" s="1"/>
  <c r="C1429" i="2" s="1"/>
  <c r="C1430" i="2" s="1"/>
  <c r="C1431" i="2" s="1"/>
  <c r="C1432" i="2" s="1"/>
  <c r="C1433" i="2" s="1"/>
  <c r="C1434" i="2" s="1"/>
  <c r="C1435" i="2" s="1"/>
  <c r="C1436" i="2" s="1"/>
  <c r="C1437" i="2" s="1"/>
  <c r="C1438" i="2" s="1"/>
  <c r="C1439" i="2" s="1"/>
  <c r="C1440" i="2" s="1"/>
  <c r="C1441" i="2" s="1"/>
  <c r="C1442" i="2" s="1"/>
  <c r="C1443" i="2" s="1"/>
  <c r="C1444" i="2" s="1"/>
  <c r="C1445" i="2" s="1"/>
  <c r="C1446" i="2" s="1"/>
  <c r="C1447" i="2" s="1"/>
  <c r="C1448" i="2" s="1"/>
  <c r="C1449" i="2" s="1"/>
  <c r="C1450" i="2" s="1"/>
  <c r="C1451" i="2" s="1"/>
  <c r="C1452" i="2" s="1"/>
  <c r="C1453" i="2" s="1"/>
  <c r="C1454" i="2" s="1"/>
  <c r="C1455" i="2" s="1"/>
  <c r="C1456" i="2" s="1"/>
  <c r="C1457" i="2" s="1"/>
  <c r="C1458" i="2" s="1"/>
  <c r="C1459" i="2" s="1"/>
  <c r="C1460" i="2" s="1"/>
  <c r="C1461" i="2" s="1"/>
  <c r="C1462" i="2" s="1"/>
  <c r="C1463" i="2" s="1"/>
  <c r="C1464" i="2" s="1"/>
  <c r="C1465" i="2" s="1"/>
  <c r="C1466" i="2" s="1"/>
  <c r="C1467" i="2" s="1"/>
  <c r="C1468" i="2" s="1"/>
  <c r="C1469" i="2" s="1"/>
  <c r="C1470" i="2" s="1"/>
  <c r="C1471" i="2" s="1"/>
  <c r="C1472" i="2" s="1"/>
  <c r="C1473" i="2" s="1"/>
  <c r="C1474" i="2" s="1"/>
  <c r="C1475" i="2" s="1"/>
  <c r="C1476" i="2" s="1"/>
  <c r="C1477" i="2" s="1"/>
  <c r="C1478" i="2" s="1"/>
  <c r="C1479" i="2" s="1"/>
  <c r="C1480" i="2" s="1"/>
  <c r="C1481" i="2" s="1"/>
  <c r="C1482" i="2" s="1"/>
  <c r="C1483" i="2" s="1"/>
  <c r="C1484" i="2" s="1"/>
  <c r="C1485" i="2" s="1"/>
  <c r="C1486" i="2" s="1"/>
  <c r="C1487" i="2" s="1"/>
  <c r="C1488" i="2" s="1"/>
  <c r="C1489" i="2" s="1"/>
  <c r="C1490" i="2" s="1"/>
  <c r="C1491" i="2" s="1"/>
  <c r="C1492" i="2" s="1"/>
  <c r="C1493" i="2" s="1"/>
  <c r="C1494" i="2" s="1"/>
  <c r="C1495" i="2" s="1"/>
  <c r="C1496" i="2" s="1"/>
  <c r="C1497" i="2" s="1"/>
  <c r="C1498" i="2" s="1"/>
  <c r="C1499" i="2" s="1"/>
  <c r="C1500" i="2" s="1"/>
  <c r="C1501" i="2" s="1"/>
  <c r="C1502" i="2" s="1"/>
  <c r="C1503" i="2" s="1"/>
  <c r="C1504" i="2" s="1"/>
  <c r="C1505" i="2" s="1"/>
  <c r="C1506" i="2" s="1"/>
  <c r="C1507" i="2" s="1"/>
  <c r="C1508" i="2" s="1"/>
  <c r="C1509" i="2" s="1"/>
  <c r="C1510" i="2" s="1"/>
  <c r="C1511" i="2" s="1"/>
  <c r="C1512" i="2" s="1"/>
  <c r="C1513" i="2" s="1"/>
  <c r="C1514" i="2" s="1"/>
  <c r="C1515" i="2" s="1"/>
  <c r="C1516" i="2" s="1"/>
  <c r="C1517" i="2" s="1"/>
  <c r="C1518" i="2" s="1"/>
  <c r="C1519" i="2" s="1"/>
  <c r="C1520" i="2" s="1"/>
  <c r="C1521" i="2" s="1"/>
  <c r="C1522" i="2" s="1"/>
  <c r="C1523" i="2" s="1"/>
  <c r="C1524" i="2" s="1"/>
  <c r="C1525" i="2" s="1"/>
  <c r="C1526" i="2" s="1"/>
  <c r="C1527" i="2" s="1"/>
  <c r="C1528" i="2" s="1"/>
  <c r="C1529" i="2" s="1"/>
  <c r="C1530" i="2" s="1"/>
  <c r="C1531" i="2" s="1"/>
  <c r="C1532" i="2" s="1"/>
  <c r="C1533" i="2" s="1"/>
  <c r="C1534" i="2" s="1"/>
  <c r="C1535" i="2" s="1"/>
  <c r="C1536" i="2" s="1"/>
  <c r="C1537" i="2" s="1"/>
  <c r="C1538" i="2" s="1"/>
  <c r="C1539" i="2" s="1"/>
  <c r="C1540" i="2" s="1"/>
  <c r="C1541" i="2" s="1"/>
  <c r="C1542" i="2" s="1"/>
  <c r="C1543" i="2" s="1"/>
  <c r="C1544" i="2" s="1"/>
  <c r="C1545" i="2" s="1"/>
  <c r="C1546" i="2" s="1"/>
  <c r="C1547" i="2" s="1"/>
  <c r="C1548" i="2" s="1"/>
  <c r="C1549" i="2" s="1"/>
  <c r="C1550" i="2" s="1"/>
  <c r="C1551" i="2" s="1"/>
  <c r="C1552" i="2" s="1"/>
  <c r="C1553" i="2" s="1"/>
  <c r="C1554" i="2" s="1"/>
  <c r="C1555" i="2" s="1"/>
  <c r="C1556" i="2" s="1"/>
  <c r="C1557" i="2" s="1"/>
  <c r="C1558" i="2" s="1"/>
  <c r="C1559" i="2" s="1"/>
  <c r="C1560" i="2" s="1"/>
  <c r="C1561" i="2" s="1"/>
  <c r="C1562" i="2" s="1"/>
  <c r="C1563" i="2" s="1"/>
  <c r="C1564" i="2" s="1"/>
  <c r="C1565" i="2" s="1"/>
  <c r="C1566" i="2" s="1"/>
  <c r="C1567" i="2" s="1"/>
  <c r="C1568" i="2" s="1"/>
  <c r="C1569" i="2" s="1"/>
  <c r="C1570" i="2" s="1"/>
  <c r="C1571" i="2" s="1"/>
  <c r="C1572" i="2" s="1"/>
  <c r="C1573" i="2" s="1"/>
  <c r="C1574" i="2" s="1"/>
  <c r="C1575" i="2" s="1"/>
  <c r="C1576" i="2" s="1"/>
  <c r="C1577" i="2" s="1"/>
  <c r="C1578" i="2" s="1"/>
  <c r="C1579" i="2" s="1"/>
  <c r="C1580" i="2" s="1"/>
  <c r="C1581" i="2" s="1"/>
  <c r="C1582" i="2" s="1"/>
  <c r="C1583" i="2" s="1"/>
  <c r="C1584" i="2" s="1"/>
  <c r="C1585" i="2" s="1"/>
  <c r="C1586" i="2" s="1"/>
  <c r="C1587" i="2" s="1"/>
  <c r="C1588" i="2" s="1"/>
  <c r="C1589" i="2" s="1"/>
  <c r="C1590" i="2" s="1"/>
  <c r="C1591" i="2" s="1"/>
  <c r="C1592" i="2" s="1"/>
  <c r="C1593" i="2" s="1"/>
  <c r="C1594" i="2" s="1"/>
  <c r="C1595" i="2" s="1"/>
  <c r="C1596" i="2" s="1"/>
  <c r="C1597" i="2" s="1"/>
  <c r="C1598" i="2" s="1"/>
  <c r="C1599" i="2" s="1"/>
  <c r="C1600" i="2" s="1"/>
  <c r="C1601" i="2" s="1"/>
  <c r="C1602" i="2" s="1"/>
  <c r="C1603" i="2" s="1"/>
  <c r="C1604" i="2" s="1"/>
  <c r="C1605" i="2" s="1"/>
  <c r="C1606" i="2" s="1"/>
  <c r="C1607" i="2" s="1"/>
  <c r="C1608" i="2" s="1"/>
  <c r="C1609" i="2" s="1"/>
  <c r="C1610" i="2" s="1"/>
  <c r="C1611" i="2" s="1"/>
  <c r="C1612" i="2" s="1"/>
  <c r="C1613" i="2" s="1"/>
  <c r="C1614" i="2" s="1"/>
  <c r="C1615" i="2" s="1"/>
  <c r="C1616" i="2" s="1"/>
  <c r="C1617" i="2" s="1"/>
  <c r="C1618" i="2" s="1"/>
  <c r="C1619" i="2" s="1"/>
  <c r="C1620" i="2" s="1"/>
  <c r="C1621" i="2" s="1"/>
  <c r="C1622" i="2" s="1"/>
  <c r="C1623" i="2" s="1"/>
  <c r="C1624" i="2" s="1"/>
  <c r="C1625" i="2" s="1"/>
  <c r="C1626" i="2" s="1"/>
  <c r="C1627" i="2" s="1"/>
  <c r="C1628" i="2" s="1"/>
  <c r="C1629" i="2" s="1"/>
  <c r="C1630" i="2" s="1"/>
  <c r="C1631" i="2" s="1"/>
  <c r="C1632" i="2" s="1"/>
  <c r="C1633" i="2" s="1"/>
  <c r="C1634" i="2" s="1"/>
  <c r="C1635" i="2" s="1"/>
  <c r="C1636" i="2" s="1"/>
  <c r="C1637" i="2" s="1"/>
  <c r="C1638" i="2" s="1"/>
  <c r="C1639" i="2" s="1"/>
  <c r="C1640" i="2" s="1"/>
  <c r="C1641" i="2" s="1"/>
  <c r="C1642" i="2" s="1"/>
  <c r="C1643" i="2" s="1"/>
  <c r="C1644" i="2" s="1"/>
  <c r="C1645" i="2" s="1"/>
  <c r="C1646" i="2" s="1"/>
  <c r="C1647" i="2" s="1"/>
  <c r="C1648" i="2" s="1"/>
  <c r="C1649" i="2" s="1"/>
  <c r="C1650" i="2" s="1"/>
  <c r="C1651" i="2" s="1"/>
  <c r="C1652" i="2" s="1"/>
  <c r="C1653" i="2" s="1"/>
  <c r="C1654" i="2" s="1"/>
  <c r="C1655" i="2" s="1"/>
  <c r="C1656" i="2" s="1"/>
  <c r="C1657" i="2" s="1"/>
  <c r="C1658" i="2" s="1"/>
  <c r="C1659" i="2" s="1"/>
  <c r="C1660" i="2" s="1"/>
  <c r="C1661" i="2" s="1"/>
  <c r="C1662" i="2" s="1"/>
  <c r="C1663" i="2" s="1"/>
  <c r="C1664" i="2" s="1"/>
  <c r="C1665" i="2" s="1"/>
  <c r="C1666" i="2" s="1"/>
  <c r="C1667" i="2" s="1"/>
  <c r="C1668" i="2" s="1"/>
  <c r="C1669" i="2" s="1"/>
  <c r="C1670" i="2" s="1"/>
  <c r="C1671" i="2" s="1"/>
  <c r="C1672" i="2" s="1"/>
  <c r="C1673" i="2" s="1"/>
  <c r="C1674" i="2" s="1"/>
  <c r="C1675" i="2" s="1"/>
  <c r="C1676" i="2" s="1"/>
  <c r="C1677" i="2" s="1"/>
  <c r="C1678" i="2" s="1"/>
  <c r="C1679" i="2" s="1"/>
  <c r="C1680" i="2" s="1"/>
  <c r="C1681" i="2" s="1"/>
  <c r="C1682" i="2" s="1"/>
  <c r="C1683" i="2" s="1"/>
  <c r="C1684" i="2" s="1"/>
  <c r="C1685" i="2" s="1"/>
  <c r="C1686" i="2" s="1"/>
  <c r="C1687" i="2" s="1"/>
  <c r="C1688" i="2" s="1"/>
  <c r="C1689" i="2" s="1"/>
  <c r="C1690" i="2" s="1"/>
  <c r="C1691" i="2" s="1"/>
  <c r="C1692" i="2" s="1"/>
  <c r="C1693" i="2" s="1"/>
  <c r="C1694" i="2" s="1"/>
  <c r="C1695" i="2" s="1"/>
  <c r="C1696" i="2" s="1"/>
  <c r="C1697" i="2" s="1"/>
  <c r="C1698" i="2" s="1"/>
  <c r="C1699" i="2" s="1"/>
  <c r="C1700" i="2" s="1"/>
  <c r="C1701" i="2" s="1"/>
  <c r="C1702" i="2" s="1"/>
  <c r="C1703" i="2" s="1"/>
  <c r="C1704" i="2" s="1"/>
  <c r="C1705" i="2" s="1"/>
  <c r="C1706" i="2" s="1"/>
  <c r="C1707" i="2" s="1"/>
  <c r="C1708" i="2" s="1"/>
  <c r="C1709" i="2" s="1"/>
  <c r="C1710" i="2" s="1"/>
  <c r="C1711" i="2" s="1"/>
  <c r="C1712" i="2" s="1"/>
  <c r="C1713" i="2" s="1"/>
  <c r="C1714" i="2" s="1"/>
  <c r="C1715" i="2" s="1"/>
  <c r="C1716" i="2" s="1"/>
  <c r="C1717" i="2" s="1"/>
  <c r="C1718" i="2" s="1"/>
  <c r="C1719" i="2" s="1"/>
  <c r="C1720" i="2" s="1"/>
  <c r="C1721" i="2" s="1"/>
  <c r="C1722" i="2" s="1"/>
  <c r="C1723" i="2" s="1"/>
  <c r="C1724" i="2" s="1"/>
  <c r="C1725" i="2" s="1"/>
  <c r="C1726" i="2" s="1"/>
  <c r="C1727" i="2" s="1"/>
  <c r="C1728" i="2" s="1"/>
  <c r="C1729" i="2" s="1"/>
  <c r="C1730" i="2" s="1"/>
  <c r="C1731" i="2" s="1"/>
  <c r="C1732" i="2" s="1"/>
  <c r="C1733" i="2" s="1"/>
  <c r="C1734" i="2" s="1"/>
  <c r="C1735" i="2" s="1"/>
  <c r="C1736" i="2" s="1"/>
  <c r="C1737" i="2" s="1"/>
  <c r="C1738" i="2" s="1"/>
  <c r="C1739" i="2" s="1"/>
  <c r="C1740" i="2" s="1"/>
  <c r="C1741" i="2" s="1"/>
  <c r="C1742" i="2" s="1"/>
  <c r="C1743" i="2" s="1"/>
  <c r="C1744" i="2" s="1"/>
  <c r="C1745" i="2" s="1"/>
  <c r="C1746" i="2" s="1"/>
  <c r="C1747" i="2" s="1"/>
  <c r="C1748" i="2" s="1"/>
  <c r="C1749" i="2" s="1"/>
  <c r="C1750" i="2" s="1"/>
  <c r="C1751" i="2" s="1"/>
  <c r="C1752" i="2" s="1"/>
  <c r="C1753" i="2" s="1"/>
  <c r="C1754" i="2" s="1"/>
  <c r="C1755" i="2" s="1"/>
  <c r="C1756" i="2" s="1"/>
  <c r="C1757" i="2" s="1"/>
  <c r="C1758" i="2" s="1"/>
  <c r="C1759" i="2" s="1"/>
  <c r="C1760" i="2" s="1"/>
  <c r="C1761" i="2" s="1"/>
  <c r="C1762" i="2" s="1"/>
  <c r="C1763" i="2" s="1"/>
  <c r="C1764" i="2" s="1"/>
  <c r="C1765" i="2" s="1"/>
  <c r="C1766" i="2" s="1"/>
  <c r="C1767" i="2" s="1"/>
  <c r="C1768" i="2" s="1"/>
  <c r="C1769" i="2" s="1"/>
  <c r="C1770" i="2" s="1"/>
  <c r="C1771" i="2" s="1"/>
  <c r="C1772" i="2" s="1"/>
  <c r="C1773" i="2" s="1"/>
  <c r="C1774" i="2" s="1"/>
  <c r="C1775" i="2" s="1"/>
  <c r="C1776" i="2" s="1"/>
  <c r="C1777" i="2" s="1"/>
  <c r="C1778" i="2" s="1"/>
  <c r="C1779" i="2" s="1"/>
  <c r="C1780" i="2" s="1"/>
  <c r="C1781" i="2" s="1"/>
  <c r="C1782" i="2" s="1"/>
  <c r="C1783" i="2" s="1"/>
  <c r="C1784" i="2" s="1"/>
  <c r="C1785" i="2" s="1"/>
  <c r="C1786" i="2" s="1"/>
  <c r="C1787" i="2" s="1"/>
  <c r="C1788" i="2" s="1"/>
  <c r="C1789" i="2" s="1"/>
  <c r="C1790" i="2" s="1"/>
  <c r="C1791" i="2" s="1"/>
  <c r="C1792" i="2" s="1"/>
  <c r="C1793" i="2" s="1"/>
  <c r="C1794" i="2" s="1"/>
  <c r="C1795" i="2" s="1"/>
  <c r="C1796" i="2" s="1"/>
  <c r="C1797" i="2" s="1"/>
  <c r="C1798" i="2" s="1"/>
  <c r="C1799" i="2" s="1"/>
  <c r="C1800" i="2" s="1"/>
  <c r="C1801" i="2" s="1"/>
  <c r="C1802" i="2" s="1"/>
  <c r="C1803" i="2" s="1"/>
  <c r="C1804" i="2" s="1"/>
  <c r="C1805" i="2" s="1"/>
  <c r="C1806" i="2" s="1"/>
  <c r="C1807" i="2" s="1"/>
  <c r="C1808" i="2" s="1"/>
  <c r="C1809" i="2" s="1"/>
  <c r="C1810" i="2" s="1"/>
  <c r="C1811" i="2" s="1"/>
  <c r="C1812" i="2" s="1"/>
  <c r="C1813" i="2" s="1"/>
  <c r="C1814" i="2" s="1"/>
  <c r="C1815" i="2" s="1"/>
  <c r="C1816" i="2" s="1"/>
  <c r="C1817" i="2" s="1"/>
  <c r="C1818" i="2" s="1"/>
  <c r="C1819" i="2" s="1"/>
  <c r="C1820" i="2" s="1"/>
  <c r="C1821" i="2" s="1"/>
  <c r="C1822" i="2" s="1"/>
  <c r="C1823" i="2" s="1"/>
  <c r="C1824" i="2" s="1"/>
  <c r="C1825" i="2" s="1"/>
  <c r="C1826" i="2" s="1"/>
  <c r="C1827" i="2" s="1"/>
  <c r="C1828" i="2" s="1"/>
  <c r="C1829" i="2" s="1"/>
  <c r="C1830" i="2" s="1"/>
  <c r="C1831" i="2" s="1"/>
  <c r="C1832" i="2" s="1"/>
  <c r="C1833" i="2" s="1"/>
  <c r="C1834" i="2" s="1"/>
  <c r="C1835" i="2" s="1"/>
  <c r="C1836" i="2" s="1"/>
  <c r="C1837" i="2" s="1"/>
  <c r="C1838" i="2" s="1"/>
  <c r="C1839" i="2" s="1"/>
  <c r="C1840" i="2" s="1"/>
  <c r="C1841" i="2" s="1"/>
  <c r="C1842" i="2" s="1"/>
  <c r="C1843" i="2" s="1"/>
  <c r="C1844" i="2" s="1"/>
  <c r="C1845" i="2" s="1"/>
  <c r="C1846" i="2" s="1"/>
  <c r="C1847" i="2" s="1"/>
  <c r="C1848" i="2" s="1"/>
  <c r="C1849" i="2" s="1"/>
  <c r="C1850" i="2" s="1"/>
  <c r="C1851" i="2" s="1"/>
  <c r="C1852" i="2" s="1"/>
  <c r="C1853" i="2" s="1"/>
  <c r="C1854" i="2" s="1"/>
  <c r="C1855" i="2" s="1"/>
  <c r="C1856" i="2" s="1"/>
  <c r="C1857" i="2" s="1"/>
  <c r="C1858" i="2" s="1"/>
  <c r="C1859" i="2" s="1"/>
  <c r="C1860" i="2" s="1"/>
  <c r="C1861" i="2" s="1"/>
  <c r="C1862" i="2" s="1"/>
  <c r="C1863" i="2" s="1"/>
  <c r="C1864" i="2" s="1"/>
  <c r="C1865" i="2" s="1"/>
  <c r="C1866" i="2" s="1"/>
  <c r="C1867" i="2" s="1"/>
  <c r="C1868" i="2" s="1"/>
  <c r="C1869" i="2" s="1"/>
  <c r="C1870" i="2" s="1"/>
  <c r="C1871" i="2" s="1"/>
  <c r="C1872" i="2" s="1"/>
  <c r="C1873" i="2" s="1"/>
  <c r="C1874" i="2" s="1"/>
  <c r="C1875" i="2" s="1"/>
  <c r="C1876" i="2" s="1"/>
  <c r="C1877" i="2" s="1"/>
  <c r="C1878" i="2" s="1"/>
  <c r="C1879" i="2" s="1"/>
  <c r="C1880" i="2" s="1"/>
  <c r="C1881" i="2" s="1"/>
  <c r="C1882" i="2" s="1"/>
  <c r="C1883" i="2" s="1"/>
  <c r="C1884" i="2" s="1"/>
  <c r="C1885" i="2" s="1"/>
  <c r="C1886" i="2" s="1"/>
  <c r="C1887" i="2" s="1"/>
  <c r="C1888" i="2" s="1"/>
  <c r="C1889" i="2" s="1"/>
  <c r="C1890" i="2" s="1"/>
  <c r="C1891" i="2" s="1"/>
  <c r="C1892" i="2" s="1"/>
  <c r="C1893" i="2" s="1"/>
  <c r="C1894" i="2" s="1"/>
  <c r="C1895" i="2" s="1"/>
  <c r="C1896" i="2" s="1"/>
  <c r="C1897" i="2" s="1"/>
  <c r="C1898" i="2" s="1"/>
  <c r="C1899" i="2" s="1"/>
  <c r="C1900" i="2" s="1"/>
  <c r="C1901" i="2" s="1"/>
  <c r="C1902" i="2" s="1"/>
  <c r="C1903" i="2" s="1"/>
  <c r="C1904" i="2" s="1"/>
  <c r="C1905" i="2" s="1"/>
  <c r="C1906" i="2" s="1"/>
  <c r="C1907" i="2" s="1"/>
  <c r="C1908" i="2" s="1"/>
  <c r="C1909" i="2" s="1"/>
  <c r="C1910" i="2" s="1"/>
  <c r="C1911" i="2" s="1"/>
  <c r="C1912" i="2" s="1"/>
  <c r="C1913" i="2" s="1"/>
  <c r="C1914" i="2" s="1"/>
  <c r="C1915" i="2" s="1"/>
  <c r="C1916" i="2" s="1"/>
  <c r="C1917" i="2" s="1"/>
  <c r="C1918" i="2" s="1"/>
  <c r="C1919" i="2" s="1"/>
  <c r="C1920" i="2" s="1"/>
  <c r="C1921" i="2" s="1"/>
  <c r="C1922" i="2" s="1"/>
  <c r="C1923" i="2" s="1"/>
  <c r="C1924" i="2" s="1"/>
  <c r="C1925" i="2" s="1"/>
  <c r="C1926" i="2" s="1"/>
  <c r="C1927" i="2" s="1"/>
  <c r="C1928" i="2" s="1"/>
  <c r="C1929" i="2" s="1"/>
  <c r="C1930" i="2" s="1"/>
  <c r="C1931" i="2" s="1"/>
  <c r="C1932" i="2" s="1"/>
  <c r="C1933" i="2" s="1"/>
  <c r="C1934" i="2" s="1"/>
  <c r="C1935" i="2" s="1"/>
  <c r="C1936" i="2" s="1"/>
  <c r="C1937" i="2" s="1"/>
  <c r="C1938" i="2" s="1"/>
  <c r="C1939" i="2" s="1"/>
  <c r="C1940" i="2" s="1"/>
  <c r="C1941" i="2" s="1"/>
  <c r="C1942" i="2" s="1"/>
  <c r="C1943" i="2" s="1"/>
  <c r="C1944" i="2" s="1"/>
  <c r="C1945" i="2" s="1"/>
  <c r="C1946" i="2" s="1"/>
  <c r="C1947" i="2" s="1"/>
  <c r="C1948" i="2" s="1"/>
  <c r="C1949" i="2" s="1"/>
  <c r="C1950" i="2" s="1"/>
  <c r="C1951" i="2" s="1"/>
  <c r="C1952" i="2" s="1"/>
  <c r="C1953" i="2" s="1"/>
  <c r="C1954" i="2" s="1"/>
  <c r="C1955" i="2" s="1"/>
  <c r="C1956" i="2" s="1"/>
  <c r="C1957" i="2" s="1"/>
  <c r="C1958" i="2" s="1"/>
  <c r="C1959" i="2" s="1"/>
  <c r="C1960" i="2" s="1"/>
  <c r="C1961" i="2" s="1"/>
  <c r="C1962" i="2" s="1"/>
  <c r="C1963" i="2" s="1"/>
  <c r="C1964" i="2" s="1"/>
  <c r="C1965" i="2" s="1"/>
  <c r="C1966" i="2" s="1"/>
  <c r="C1967" i="2" s="1"/>
  <c r="C1968" i="2" s="1"/>
  <c r="C1969" i="2" s="1"/>
  <c r="C1970" i="2" s="1"/>
  <c r="C1971" i="2" s="1"/>
  <c r="C1972" i="2" s="1"/>
  <c r="C1973" i="2" s="1"/>
  <c r="C1974" i="2" s="1"/>
  <c r="C1975" i="2" s="1"/>
  <c r="C1976" i="2" s="1"/>
  <c r="C1977" i="2" s="1"/>
  <c r="C1978" i="2" s="1"/>
  <c r="C1979" i="2" s="1"/>
  <c r="C1980" i="2" s="1"/>
  <c r="C1981" i="2" s="1"/>
  <c r="C1982" i="2" s="1"/>
  <c r="C1983" i="2" s="1"/>
  <c r="C1984" i="2" s="1"/>
  <c r="C1985" i="2" s="1"/>
  <c r="C1986" i="2" s="1"/>
  <c r="C1987" i="2" s="1"/>
  <c r="C1988" i="2" s="1"/>
  <c r="C1989" i="2" s="1"/>
  <c r="C1990" i="2" s="1"/>
  <c r="C1991" i="2" s="1"/>
  <c r="C1992" i="2" s="1"/>
  <c r="C1993" i="2" s="1"/>
  <c r="C1994" i="2" s="1"/>
  <c r="C1995" i="2" s="1"/>
  <c r="C1996" i="2" s="1"/>
  <c r="C1997" i="2" s="1"/>
  <c r="C1998" i="2" s="1"/>
  <c r="C1999" i="2" s="1"/>
  <c r="C2000" i="2" s="1"/>
  <c r="C2001" i="2" s="1"/>
  <c r="C2002" i="2" s="1"/>
  <c r="C2003" i="2" s="1"/>
  <c r="C2004" i="2" s="1"/>
  <c r="C2005" i="2" s="1"/>
  <c r="C2006" i="2" s="1"/>
  <c r="C2007" i="2" s="1"/>
  <c r="C2008" i="2" s="1"/>
  <c r="C2009" i="2" s="1"/>
  <c r="C2010" i="2" s="1"/>
  <c r="C2011" i="2" s="1"/>
  <c r="C2012" i="2" s="1"/>
  <c r="C2013" i="2" s="1"/>
  <c r="C2014" i="2" s="1"/>
  <c r="C2015" i="2" s="1"/>
  <c r="C2016" i="2" s="1"/>
  <c r="C2017" i="2" s="1"/>
  <c r="C2018" i="2" s="1"/>
  <c r="C2019" i="2" s="1"/>
  <c r="C2020" i="2" s="1"/>
  <c r="C2021" i="2" s="1"/>
  <c r="C2022" i="2" s="1"/>
  <c r="C2023" i="2" s="1"/>
  <c r="C2024" i="2" s="1"/>
  <c r="C2025" i="2" s="1"/>
  <c r="C2026" i="2" s="1"/>
  <c r="C2027" i="2" s="1"/>
  <c r="C2028" i="2" s="1"/>
  <c r="C2029" i="2" s="1"/>
  <c r="C2030" i="2" s="1"/>
  <c r="C2031" i="2" s="1"/>
  <c r="C2032" i="2" s="1"/>
  <c r="C2033" i="2" s="1"/>
  <c r="C2034" i="2" s="1"/>
  <c r="C2035" i="2" s="1"/>
  <c r="C2036" i="2" s="1"/>
  <c r="C2037" i="2" s="1"/>
  <c r="C2038" i="2" s="1"/>
  <c r="C2039" i="2" s="1"/>
  <c r="C2040" i="2" s="1"/>
  <c r="C2041" i="2" s="1"/>
  <c r="C2042" i="2" s="1"/>
  <c r="C2043" i="2" s="1"/>
  <c r="C2044" i="2" s="1"/>
  <c r="C2045" i="2" s="1"/>
  <c r="C2046" i="2" s="1"/>
  <c r="C2047" i="2" s="1"/>
  <c r="C2048" i="2" s="1"/>
  <c r="C2049" i="2" s="1"/>
  <c r="C2050" i="2" s="1"/>
  <c r="C2051" i="2" s="1"/>
  <c r="C2052" i="2" s="1"/>
  <c r="C2053" i="2" s="1"/>
  <c r="C2054" i="2" s="1"/>
  <c r="C2055" i="2" s="1"/>
  <c r="C2056" i="2" s="1"/>
  <c r="C2057" i="2" s="1"/>
  <c r="C2058" i="2" s="1"/>
  <c r="C2059" i="2" s="1"/>
  <c r="C2060" i="2" s="1"/>
  <c r="C2061" i="2" s="1"/>
  <c r="C2062" i="2" s="1"/>
  <c r="C2063" i="2" s="1"/>
  <c r="C2064" i="2" s="1"/>
  <c r="C2065" i="2" s="1"/>
  <c r="C2066" i="2" s="1"/>
  <c r="C2067" i="2" s="1"/>
  <c r="C2068" i="2" s="1"/>
  <c r="C2069" i="2" s="1"/>
  <c r="C2070" i="2" s="1"/>
  <c r="C2071" i="2" s="1"/>
  <c r="C2072" i="2" s="1"/>
  <c r="C2073" i="2" s="1"/>
  <c r="C2074" i="2" s="1"/>
  <c r="C2075" i="2" s="1"/>
  <c r="C2076" i="2" s="1"/>
  <c r="C2077" i="2" s="1"/>
  <c r="C2078" i="2" s="1"/>
  <c r="C2079" i="2" s="1"/>
  <c r="C2080" i="2" s="1"/>
  <c r="C2081" i="2" s="1"/>
  <c r="C2082" i="2" s="1"/>
  <c r="C2083" i="2" s="1"/>
  <c r="C2084" i="2" s="1"/>
  <c r="C2085" i="2" s="1"/>
  <c r="C2086" i="2" s="1"/>
  <c r="C2087" i="2" s="1"/>
  <c r="C2088" i="2" s="1"/>
  <c r="C2089" i="2" s="1"/>
  <c r="C2090" i="2" s="1"/>
  <c r="C2091" i="2" s="1"/>
  <c r="C2092" i="2" s="1"/>
  <c r="C2093" i="2" s="1"/>
  <c r="C2094" i="2" s="1"/>
  <c r="C2095" i="2" s="1"/>
  <c r="C2096" i="2" s="1"/>
  <c r="C2097" i="2" s="1"/>
  <c r="C2098" i="2" s="1"/>
  <c r="C2099" i="2" s="1"/>
  <c r="C2100" i="2" s="1"/>
  <c r="C2101" i="2" s="1"/>
  <c r="C2102" i="2" s="1"/>
  <c r="C2103" i="2" s="1"/>
  <c r="C2104" i="2" s="1"/>
  <c r="C2105" i="2" s="1"/>
  <c r="C2106" i="2" s="1"/>
  <c r="C2107" i="2" s="1"/>
  <c r="C2108" i="2" s="1"/>
  <c r="C2109" i="2" s="1"/>
  <c r="C2110" i="2" s="1"/>
  <c r="C2111" i="2" s="1"/>
  <c r="C2112" i="2" s="1"/>
  <c r="C2113" i="2" s="1"/>
  <c r="C2114" i="2" s="1"/>
  <c r="C2115" i="2" s="1"/>
  <c r="C2116" i="2" s="1"/>
  <c r="C2117" i="2" s="1"/>
  <c r="C2118" i="2" s="1"/>
  <c r="C2119" i="2" s="1"/>
  <c r="C2120" i="2" s="1"/>
  <c r="C2121" i="2" s="1"/>
  <c r="C2122" i="2" s="1"/>
  <c r="C2123" i="2" s="1"/>
  <c r="C2124" i="2" s="1"/>
  <c r="C2125" i="2" s="1"/>
  <c r="C2126" i="2" s="1"/>
  <c r="C2127" i="2" s="1"/>
  <c r="C2128" i="2" s="1"/>
  <c r="C2129" i="2" s="1"/>
  <c r="C2130" i="2" s="1"/>
  <c r="C2131" i="2" s="1"/>
  <c r="C2132" i="2" s="1"/>
  <c r="C2133" i="2" s="1"/>
  <c r="C2134" i="2" s="1"/>
  <c r="C2135" i="2" s="1"/>
  <c r="C2136" i="2" s="1"/>
  <c r="C2137" i="2" s="1"/>
  <c r="C2138" i="2" s="1"/>
  <c r="C2139" i="2" s="1"/>
  <c r="C2140" i="2" s="1"/>
  <c r="C2141" i="2" s="1"/>
  <c r="C2142" i="2" s="1"/>
  <c r="C2143" i="2" s="1"/>
  <c r="C2144" i="2" s="1"/>
  <c r="C2145" i="2" s="1"/>
  <c r="C2146" i="2" s="1"/>
  <c r="C2147" i="2" s="1"/>
  <c r="C2148" i="2" s="1"/>
  <c r="C2149" i="2" s="1"/>
  <c r="C2150" i="2" s="1"/>
  <c r="C2151" i="2" s="1"/>
  <c r="C2152" i="2" s="1"/>
  <c r="C2153" i="2" s="1"/>
  <c r="C2154" i="2" s="1"/>
  <c r="C2155" i="2" s="1"/>
  <c r="C2156" i="2" s="1"/>
  <c r="C2157" i="2" s="1"/>
  <c r="C2158" i="2" s="1"/>
  <c r="C2159" i="2" s="1"/>
  <c r="C2160" i="2" s="1"/>
  <c r="C2161" i="2" s="1"/>
  <c r="C2162" i="2" s="1"/>
  <c r="C2163" i="2" s="1"/>
  <c r="C2164" i="2" s="1"/>
  <c r="C2165" i="2" s="1"/>
  <c r="C2166" i="2" s="1"/>
  <c r="C2167" i="2" s="1"/>
  <c r="C2168" i="2" s="1"/>
  <c r="C2169" i="2" s="1"/>
  <c r="C2170" i="2" s="1"/>
  <c r="C2171" i="2" s="1"/>
  <c r="C2172" i="2" s="1"/>
  <c r="C2173" i="2" s="1"/>
  <c r="C2174" i="2" s="1"/>
  <c r="C2175" i="2" s="1"/>
  <c r="C2176" i="2" s="1"/>
  <c r="C2177" i="2" s="1"/>
  <c r="C2178" i="2" s="1"/>
  <c r="C2179" i="2" s="1"/>
  <c r="C2180" i="2" s="1"/>
  <c r="C2181" i="2" s="1"/>
  <c r="C2182" i="2" s="1"/>
  <c r="C2183" i="2" s="1"/>
  <c r="C2184" i="2" s="1"/>
  <c r="C2185" i="2" s="1"/>
  <c r="C2186" i="2" s="1"/>
  <c r="C2187" i="2" s="1"/>
  <c r="C2188" i="2" s="1"/>
  <c r="C2189" i="2" s="1"/>
  <c r="C2190" i="2" s="1"/>
  <c r="C2191" i="2" s="1"/>
  <c r="C2192" i="2" s="1"/>
  <c r="C2193" i="2" s="1"/>
  <c r="C2194" i="2" s="1"/>
  <c r="C2195" i="2" s="1"/>
  <c r="C2196" i="2" s="1"/>
  <c r="C2197" i="2" s="1"/>
  <c r="C2198" i="2" s="1"/>
  <c r="C2199" i="2" s="1"/>
  <c r="C2200" i="2" s="1"/>
  <c r="C2201" i="2" s="1"/>
  <c r="C2202" i="2" s="1"/>
  <c r="C2203" i="2" s="1"/>
  <c r="C2204" i="2" s="1"/>
  <c r="C2205" i="2" s="1"/>
  <c r="C2206" i="2" s="1"/>
  <c r="C2207" i="2" s="1"/>
  <c r="C2208" i="2" s="1"/>
  <c r="C2209" i="2" s="1"/>
  <c r="C2210" i="2" s="1"/>
  <c r="C2211" i="2" s="1"/>
  <c r="C2212" i="2" s="1"/>
  <c r="C2213" i="2" s="1"/>
  <c r="C2214" i="2" s="1"/>
  <c r="C2215" i="2" s="1"/>
  <c r="C2216" i="2" s="1"/>
  <c r="C2217" i="2" s="1"/>
  <c r="C2218" i="2" s="1"/>
  <c r="C2219" i="2" s="1"/>
  <c r="C2220" i="2" s="1"/>
  <c r="C2221" i="2" s="1"/>
  <c r="C2222" i="2" s="1"/>
  <c r="C2223" i="2" s="1"/>
  <c r="C2224" i="2" s="1"/>
  <c r="C2225" i="2" s="1"/>
  <c r="C2226" i="2" s="1"/>
  <c r="C2227" i="2" s="1"/>
  <c r="C2228" i="2" s="1"/>
  <c r="C2229" i="2" s="1"/>
  <c r="C2230" i="2" s="1"/>
  <c r="C2231" i="2" s="1"/>
  <c r="C2232" i="2" s="1"/>
  <c r="C2233" i="2" s="1"/>
  <c r="C2234" i="2" s="1"/>
  <c r="C2235" i="2" s="1"/>
  <c r="C2236" i="2" s="1"/>
  <c r="C2237" i="2" s="1"/>
  <c r="C2238" i="2" s="1"/>
  <c r="C2239" i="2" s="1"/>
  <c r="C2240" i="2" s="1"/>
  <c r="C2241" i="2" s="1"/>
  <c r="C2242" i="2" s="1"/>
  <c r="C2243" i="2" s="1"/>
  <c r="C2244" i="2" s="1"/>
  <c r="C2245" i="2" s="1"/>
  <c r="C2246" i="2" s="1"/>
  <c r="C2247" i="2" s="1"/>
  <c r="C2248" i="2" s="1"/>
  <c r="C2249" i="2" s="1"/>
  <c r="C2250" i="2" s="1"/>
  <c r="C2251" i="2" s="1"/>
  <c r="C2252" i="2" s="1"/>
  <c r="C2253" i="2" s="1"/>
  <c r="C2254" i="2" s="1"/>
  <c r="C2255" i="2" s="1"/>
  <c r="C2256" i="2" s="1"/>
  <c r="C2257" i="2" s="1"/>
  <c r="C2258" i="2" s="1"/>
  <c r="C2259" i="2" s="1"/>
  <c r="C2260" i="2" s="1"/>
  <c r="C2261" i="2" s="1"/>
  <c r="C2262" i="2" s="1"/>
  <c r="C2263" i="2" s="1"/>
  <c r="C2264" i="2" s="1"/>
  <c r="C2265" i="2" s="1"/>
  <c r="C2266" i="2" s="1"/>
  <c r="C2267" i="2" s="1"/>
  <c r="C2268" i="2" s="1"/>
  <c r="C2269" i="2" s="1"/>
  <c r="C2270" i="2" s="1"/>
  <c r="C2271" i="2" s="1"/>
  <c r="C2272" i="2" s="1"/>
  <c r="C2273" i="2" s="1"/>
  <c r="C2274" i="2" s="1"/>
  <c r="C2275" i="2" s="1"/>
  <c r="C2276" i="2" s="1"/>
  <c r="C2277" i="2" s="1"/>
  <c r="C2278" i="2" s="1"/>
  <c r="C2279" i="2" s="1"/>
  <c r="C2280" i="2" s="1"/>
  <c r="C2281" i="2" s="1"/>
  <c r="C2282" i="2" s="1"/>
  <c r="C2283" i="2" s="1"/>
  <c r="C2284" i="2" s="1"/>
  <c r="C2285" i="2" s="1"/>
  <c r="C2286" i="2" s="1"/>
  <c r="C2287" i="2" s="1"/>
  <c r="C2288" i="2" s="1"/>
  <c r="C2289" i="2" s="1"/>
  <c r="C2290" i="2" s="1"/>
  <c r="C2291" i="2" s="1"/>
  <c r="C2292" i="2" s="1"/>
  <c r="C2293" i="2" s="1"/>
  <c r="C2294" i="2" s="1"/>
  <c r="C2295" i="2" s="1"/>
  <c r="C2296" i="2" s="1"/>
  <c r="C2297" i="2" s="1"/>
  <c r="C2298" i="2" s="1"/>
  <c r="C2299" i="2" s="1"/>
  <c r="C2300" i="2" s="1"/>
  <c r="C2301" i="2" s="1"/>
  <c r="C2302" i="2" s="1"/>
  <c r="C2303" i="2" s="1"/>
  <c r="C2304" i="2" s="1"/>
  <c r="C2305" i="2" s="1"/>
  <c r="C2306" i="2" s="1"/>
  <c r="C2307" i="2" s="1"/>
  <c r="C2308" i="2" s="1"/>
  <c r="C2309" i="2" s="1"/>
  <c r="C2310" i="2" s="1"/>
  <c r="C2311" i="2" s="1"/>
  <c r="C2312" i="2" s="1"/>
  <c r="C2313" i="2" s="1"/>
  <c r="C2314" i="2" s="1"/>
  <c r="C2315" i="2" s="1"/>
  <c r="C2316" i="2" s="1"/>
  <c r="C2317" i="2" s="1"/>
  <c r="C2318" i="2" s="1"/>
  <c r="C2319" i="2" s="1"/>
  <c r="C2320" i="2" s="1"/>
  <c r="C2321" i="2" s="1"/>
  <c r="C2322" i="2" s="1"/>
  <c r="C2323" i="2" s="1"/>
  <c r="C2324" i="2" s="1"/>
  <c r="C2325" i="2" s="1"/>
  <c r="C2326" i="2" s="1"/>
  <c r="C2327" i="2" s="1"/>
  <c r="C2328" i="2" s="1"/>
  <c r="C2329" i="2" s="1"/>
  <c r="C2330" i="2" s="1"/>
  <c r="C2331" i="2" s="1"/>
  <c r="C2332" i="2" s="1"/>
  <c r="C2333" i="2" s="1"/>
  <c r="C2334" i="2" s="1"/>
  <c r="C2335" i="2" s="1"/>
  <c r="C2336" i="2" s="1"/>
  <c r="C2337" i="2" s="1"/>
  <c r="C2338" i="2" s="1"/>
  <c r="C2339" i="2" s="1"/>
  <c r="C2340" i="2" s="1"/>
  <c r="C2341" i="2" s="1"/>
  <c r="C2342" i="2" s="1"/>
  <c r="C2343" i="2" s="1"/>
  <c r="C2344" i="2" s="1"/>
  <c r="C2345" i="2" s="1"/>
  <c r="C2346" i="2" s="1"/>
  <c r="C2347" i="2" s="1"/>
  <c r="C2348" i="2" s="1"/>
  <c r="C2349" i="2" s="1"/>
  <c r="C2350" i="2" s="1"/>
  <c r="C2351" i="2" s="1"/>
  <c r="C2352" i="2" s="1"/>
  <c r="C2353" i="2" s="1"/>
  <c r="C2354" i="2" s="1"/>
  <c r="C2355" i="2" s="1"/>
  <c r="C2356" i="2" s="1"/>
  <c r="C2357" i="2" s="1"/>
  <c r="C2358" i="2" s="1"/>
  <c r="C2359" i="2" s="1"/>
  <c r="C2360" i="2" s="1"/>
  <c r="C2361" i="2" s="1"/>
  <c r="C2362" i="2" s="1"/>
  <c r="C2363" i="2" s="1"/>
  <c r="C2364" i="2" s="1"/>
  <c r="C2365" i="2" s="1"/>
  <c r="C2366" i="2" s="1"/>
  <c r="C2367" i="2" s="1"/>
  <c r="C2368" i="2" s="1"/>
  <c r="C2369" i="2" s="1"/>
  <c r="C2370" i="2" s="1"/>
  <c r="C2371" i="2" s="1"/>
  <c r="C2372" i="2" s="1"/>
  <c r="C2373" i="2" s="1"/>
  <c r="C2374" i="2" s="1"/>
  <c r="C2375" i="2" s="1"/>
  <c r="C2376" i="2" s="1"/>
  <c r="C2377" i="2" s="1"/>
  <c r="C2378" i="2" s="1"/>
  <c r="C2379" i="2" s="1"/>
  <c r="C2380" i="2" s="1"/>
  <c r="C2381" i="2" s="1"/>
  <c r="C2382" i="2" s="1"/>
  <c r="C2383" i="2" s="1"/>
  <c r="C2384" i="2" s="1"/>
  <c r="C2385" i="2" s="1"/>
  <c r="C2386" i="2" s="1"/>
  <c r="C2387" i="2" s="1"/>
  <c r="C2388" i="2" s="1"/>
  <c r="C2389" i="2" s="1"/>
  <c r="C2390" i="2" s="1"/>
  <c r="C2391" i="2" s="1"/>
  <c r="C2392" i="2" s="1"/>
  <c r="C2393" i="2" s="1"/>
  <c r="C2394" i="2" s="1"/>
  <c r="C2395" i="2" s="1"/>
  <c r="C2396" i="2" s="1"/>
  <c r="C2397" i="2" s="1"/>
  <c r="C2398" i="2" s="1"/>
  <c r="C2399" i="2" s="1"/>
  <c r="C2400" i="2" s="1"/>
  <c r="C2401" i="2" s="1"/>
  <c r="C2402" i="2" s="1"/>
  <c r="C2403" i="2" s="1"/>
  <c r="C2404" i="2" s="1"/>
  <c r="C2405" i="2" s="1"/>
  <c r="C2406" i="2" s="1"/>
  <c r="C2407" i="2" s="1"/>
  <c r="C2408" i="2" s="1"/>
  <c r="C2409" i="2" s="1"/>
  <c r="C2410" i="2" s="1"/>
  <c r="C2411" i="2" s="1"/>
  <c r="C2412" i="2" s="1"/>
  <c r="C2413" i="2" s="1"/>
  <c r="C2414" i="2" s="1"/>
  <c r="C2415" i="2" s="1"/>
  <c r="C2416" i="2" s="1"/>
  <c r="C2417" i="2" s="1"/>
  <c r="C2418" i="2" s="1"/>
  <c r="C2419" i="2" s="1"/>
  <c r="C2420" i="2" s="1"/>
  <c r="C2421" i="2" s="1"/>
  <c r="C2422" i="2" s="1"/>
  <c r="C2423" i="2" s="1"/>
  <c r="C2424" i="2" s="1"/>
  <c r="C2425" i="2" s="1"/>
  <c r="C2426" i="2" s="1"/>
  <c r="C2427" i="2" s="1"/>
  <c r="C2428" i="2" s="1"/>
  <c r="C2429" i="2" s="1"/>
  <c r="C2430" i="2" s="1"/>
  <c r="C2431" i="2" s="1"/>
  <c r="C2432" i="2" s="1"/>
  <c r="C2433" i="2" s="1"/>
  <c r="C2434" i="2" s="1"/>
  <c r="C2435" i="2" s="1"/>
  <c r="C2436" i="2" s="1"/>
  <c r="C2437" i="2" s="1"/>
  <c r="C2438" i="2" s="1"/>
  <c r="C2439" i="2" s="1"/>
  <c r="C2440" i="2" s="1"/>
  <c r="C2441" i="2" s="1"/>
  <c r="C2442" i="2" s="1"/>
  <c r="C2443" i="2" s="1"/>
  <c r="C2444" i="2" s="1"/>
  <c r="C2445" i="2" s="1"/>
  <c r="C2446" i="2" s="1"/>
  <c r="C2447" i="2" s="1"/>
  <c r="C2448" i="2" s="1"/>
  <c r="C2449" i="2" s="1"/>
  <c r="C2450" i="2" s="1"/>
  <c r="C2451" i="2" s="1"/>
  <c r="C2452" i="2" s="1"/>
  <c r="C2453" i="2" s="1"/>
  <c r="C2454" i="2" s="1"/>
  <c r="C2455" i="2" s="1"/>
  <c r="C2456" i="2" s="1"/>
  <c r="C2457" i="2" s="1"/>
  <c r="C2458" i="2" s="1"/>
  <c r="C2459" i="2" s="1"/>
  <c r="C2460" i="2" s="1"/>
  <c r="C2461" i="2" s="1"/>
  <c r="C2462" i="2" s="1"/>
  <c r="C2463" i="2" s="1"/>
  <c r="C2464" i="2" s="1"/>
  <c r="C2465" i="2" s="1"/>
  <c r="C2466" i="2" s="1"/>
  <c r="C2467" i="2" s="1"/>
  <c r="C2468" i="2" s="1"/>
  <c r="C2469" i="2" s="1"/>
  <c r="C2470" i="2" s="1"/>
  <c r="C2471" i="2" s="1"/>
  <c r="C2472" i="2" s="1"/>
  <c r="C2473" i="2" s="1"/>
  <c r="C2474" i="2" s="1"/>
  <c r="C2475" i="2" s="1"/>
  <c r="C2476" i="2" s="1"/>
  <c r="C2477" i="2" s="1"/>
  <c r="C2478" i="2" s="1"/>
  <c r="C2479" i="2" s="1"/>
  <c r="C2480" i="2" s="1"/>
  <c r="C2481" i="2" s="1"/>
  <c r="C2482" i="2" s="1"/>
  <c r="C2483" i="2" s="1"/>
  <c r="C2484" i="2" s="1"/>
  <c r="C2485" i="2" s="1"/>
  <c r="C2486" i="2" s="1"/>
  <c r="C2487" i="2" s="1"/>
  <c r="C2488" i="2" s="1"/>
  <c r="C2489" i="2" s="1"/>
  <c r="C2490" i="2" s="1"/>
  <c r="C2491" i="2" s="1"/>
  <c r="C2492" i="2" s="1"/>
  <c r="C2493" i="2" s="1"/>
  <c r="C2494" i="2" s="1"/>
  <c r="C2495" i="2" s="1"/>
  <c r="C2496" i="2" s="1"/>
  <c r="C2497" i="2" s="1"/>
  <c r="C2498" i="2" s="1"/>
  <c r="C2499" i="2" s="1"/>
  <c r="C2500" i="2" s="1"/>
  <c r="C2501" i="2" s="1"/>
  <c r="C2502" i="2" s="1"/>
  <c r="C2503" i="2" s="1"/>
  <c r="C2504" i="2" s="1"/>
  <c r="C2505" i="2" s="1"/>
  <c r="C2506" i="2" s="1"/>
  <c r="C2507" i="2" s="1"/>
  <c r="C2508" i="2" s="1"/>
  <c r="C2509" i="2" s="1"/>
  <c r="C2510" i="2" s="1"/>
  <c r="C2511" i="2" s="1"/>
  <c r="C2512" i="2" s="1"/>
  <c r="C2513" i="2" s="1"/>
  <c r="C2514" i="2" s="1"/>
  <c r="C2515" i="2" s="1"/>
  <c r="C2516" i="2" s="1"/>
  <c r="C2517" i="2" s="1"/>
  <c r="C2518" i="2" s="1"/>
  <c r="C2519" i="2" s="1"/>
  <c r="C2520" i="2" s="1"/>
  <c r="C2521" i="2" s="1"/>
  <c r="C2522" i="2" s="1"/>
  <c r="C2523" i="2" s="1"/>
  <c r="C2524" i="2" s="1"/>
  <c r="C2525" i="2" s="1"/>
  <c r="C2526" i="2" s="1"/>
  <c r="C2527" i="2" s="1"/>
  <c r="C2528" i="2" s="1"/>
  <c r="C2529" i="2" s="1"/>
  <c r="C2530" i="2" s="1"/>
  <c r="C2531" i="2" s="1"/>
  <c r="C2532" i="2" s="1"/>
  <c r="C2533" i="2" s="1"/>
  <c r="C2534" i="2" s="1"/>
  <c r="C2535" i="2" s="1"/>
  <c r="C2536" i="2" s="1"/>
  <c r="C2537" i="2" s="1"/>
  <c r="C2538" i="2" s="1"/>
  <c r="C2539" i="2" s="1"/>
  <c r="C2540" i="2" s="1"/>
  <c r="C2541" i="2" s="1"/>
  <c r="C2542" i="2" s="1"/>
  <c r="C2543" i="2" s="1"/>
  <c r="C2544" i="2" s="1"/>
  <c r="C2545" i="2" s="1"/>
  <c r="C2546" i="2" s="1"/>
  <c r="C2547" i="2" s="1"/>
  <c r="C2548" i="2" s="1"/>
  <c r="C2549" i="2" s="1"/>
  <c r="C2550" i="2" s="1"/>
  <c r="C2551" i="2" s="1"/>
  <c r="C2552" i="2" s="1"/>
  <c r="C2553" i="2" s="1"/>
  <c r="C2554" i="2" s="1"/>
  <c r="C2555" i="2" s="1"/>
  <c r="C2556" i="2" s="1"/>
  <c r="C2557" i="2" s="1"/>
  <c r="C2558" i="2" s="1"/>
  <c r="C2559" i="2" s="1"/>
  <c r="C2560" i="2" s="1"/>
  <c r="C2561" i="2" s="1"/>
  <c r="C2562" i="2" s="1"/>
  <c r="C2563" i="2" s="1"/>
  <c r="C2564" i="2" s="1"/>
  <c r="C2565" i="2" s="1"/>
  <c r="C2566" i="2" s="1"/>
  <c r="C2567" i="2" s="1"/>
  <c r="C2568" i="2" s="1"/>
  <c r="C2569" i="2" s="1"/>
  <c r="C2570" i="2" s="1"/>
  <c r="C2571" i="2" s="1"/>
  <c r="C2572" i="2" s="1"/>
  <c r="C2573" i="2" s="1"/>
  <c r="C2574" i="2" s="1"/>
  <c r="C2575" i="2" s="1"/>
  <c r="C2576" i="2" s="1"/>
  <c r="C2577" i="2" s="1"/>
  <c r="C2578" i="2" s="1"/>
  <c r="C2579" i="2" s="1"/>
  <c r="C2580" i="2" s="1"/>
  <c r="C2581" i="2" s="1"/>
  <c r="C2582" i="2" s="1"/>
  <c r="C2583" i="2" s="1"/>
  <c r="C2584" i="2" s="1"/>
  <c r="C2585" i="2" s="1"/>
  <c r="C2586" i="2" s="1"/>
  <c r="C2587" i="2" s="1"/>
  <c r="C2588" i="2" s="1"/>
  <c r="C2589" i="2" s="1"/>
  <c r="C2590" i="2" s="1"/>
  <c r="C2591" i="2" s="1"/>
  <c r="C2592" i="2" s="1"/>
  <c r="C2593" i="2" s="1"/>
  <c r="C2594" i="2" s="1"/>
  <c r="C2595" i="2" s="1"/>
  <c r="C2596" i="2" s="1"/>
  <c r="C2597" i="2" s="1"/>
  <c r="C2598" i="2" s="1"/>
  <c r="C2599" i="2" s="1"/>
  <c r="C2600" i="2" s="1"/>
  <c r="C2601" i="2" s="1"/>
  <c r="C2602" i="2" s="1"/>
  <c r="C2603" i="2" s="1"/>
  <c r="C2604" i="2" s="1"/>
  <c r="C2605" i="2" s="1"/>
  <c r="C2606" i="2" s="1"/>
  <c r="C2607" i="2" s="1"/>
  <c r="C2608" i="2" s="1"/>
  <c r="C2609" i="2" s="1"/>
  <c r="C2610" i="2" s="1"/>
  <c r="C2611" i="2" s="1"/>
  <c r="C2612" i="2" s="1"/>
  <c r="C2613" i="2" s="1"/>
  <c r="C2614" i="2" s="1"/>
  <c r="C2615" i="2" s="1"/>
  <c r="C2616" i="2" s="1"/>
  <c r="C2617" i="2" s="1"/>
  <c r="C2618" i="2" s="1"/>
  <c r="C2619" i="2" s="1"/>
  <c r="C2620" i="2" s="1"/>
  <c r="C2621" i="2" s="1"/>
  <c r="C2622" i="2" s="1"/>
  <c r="C2623" i="2" s="1"/>
  <c r="C2624" i="2" s="1"/>
  <c r="C2625" i="2" s="1"/>
  <c r="C2626" i="2" s="1"/>
  <c r="C2627" i="2" s="1"/>
  <c r="C2628" i="2" s="1"/>
  <c r="C2629" i="2" s="1"/>
  <c r="C2630" i="2" s="1"/>
  <c r="C2631" i="2" s="1"/>
  <c r="C2632" i="2" s="1"/>
  <c r="C2633" i="2" s="1"/>
  <c r="C2634" i="2" s="1"/>
  <c r="C2635" i="2" s="1"/>
  <c r="C2636" i="2" s="1"/>
  <c r="C2637" i="2" s="1"/>
  <c r="C2638" i="2" s="1"/>
  <c r="C2639" i="2" s="1"/>
  <c r="C2640" i="2" s="1"/>
  <c r="C2641" i="2" s="1"/>
  <c r="C2642" i="2" s="1"/>
  <c r="C2643" i="2" s="1"/>
  <c r="C2644" i="2" s="1"/>
  <c r="C2645" i="2" s="1"/>
  <c r="C2646" i="2" s="1"/>
  <c r="C2647" i="2" s="1"/>
  <c r="C2648" i="2" s="1"/>
  <c r="C2649" i="2" s="1"/>
  <c r="C2650" i="2" s="1"/>
  <c r="C2651" i="2" s="1"/>
  <c r="C2652" i="2" s="1"/>
  <c r="C2653" i="2" s="1"/>
  <c r="C2654" i="2" s="1"/>
  <c r="C2655" i="2" s="1"/>
  <c r="C2656" i="2" s="1"/>
  <c r="C2657" i="2" s="1"/>
  <c r="C2658" i="2" s="1"/>
  <c r="C2659" i="2" s="1"/>
  <c r="C2660" i="2" s="1"/>
  <c r="C2661" i="2" s="1"/>
  <c r="C2662" i="2" s="1"/>
  <c r="C2663" i="2" s="1"/>
  <c r="C2664" i="2" s="1"/>
  <c r="C2665" i="2" s="1"/>
  <c r="C2666" i="2" s="1"/>
  <c r="C2667" i="2" s="1"/>
  <c r="C2668" i="2" s="1"/>
  <c r="C2669" i="2" s="1"/>
  <c r="C2670" i="2" s="1"/>
  <c r="C2671" i="2" s="1"/>
  <c r="C2672" i="2" s="1"/>
  <c r="C2673" i="2" s="1"/>
  <c r="C2674" i="2" s="1"/>
  <c r="C2675" i="2" s="1"/>
  <c r="C2676" i="2" s="1"/>
  <c r="C2677" i="2" s="1"/>
  <c r="C2678" i="2" s="1"/>
  <c r="C2679" i="2" s="1"/>
  <c r="C2680" i="2" s="1"/>
  <c r="C2681" i="2" s="1"/>
  <c r="C2682" i="2" s="1"/>
  <c r="C2683" i="2" s="1"/>
  <c r="C2684" i="2" s="1"/>
  <c r="C2685" i="2" s="1"/>
  <c r="C2686" i="2" s="1"/>
  <c r="C2687" i="2" s="1"/>
  <c r="C2688" i="2" s="1"/>
  <c r="C2689" i="2" s="1"/>
  <c r="C2690" i="2" s="1"/>
  <c r="C2691" i="2" s="1"/>
  <c r="C2692" i="2" s="1"/>
  <c r="C2693" i="2" s="1"/>
  <c r="C2694" i="2" s="1"/>
  <c r="C2695" i="2" s="1"/>
  <c r="C2696" i="2" s="1"/>
  <c r="C2697" i="2" s="1"/>
  <c r="C2698" i="2" s="1"/>
  <c r="C2699" i="2" s="1"/>
  <c r="C2700" i="2" s="1"/>
  <c r="C2701" i="2" s="1"/>
  <c r="C2702" i="2" s="1"/>
  <c r="C2703" i="2" s="1"/>
  <c r="C2704" i="2" s="1"/>
  <c r="C2705" i="2" s="1"/>
  <c r="C2706" i="2" s="1"/>
  <c r="C2707" i="2" s="1"/>
  <c r="C2708" i="2" s="1"/>
  <c r="C2709" i="2" s="1"/>
  <c r="C2710" i="2" s="1"/>
  <c r="C2711" i="2" s="1"/>
  <c r="C2712" i="2" s="1"/>
  <c r="C2713" i="2" s="1"/>
  <c r="C2714" i="2" s="1"/>
  <c r="C2715" i="2" s="1"/>
  <c r="C2716" i="2" s="1"/>
  <c r="C2717" i="2" s="1"/>
  <c r="C2718" i="2" s="1"/>
  <c r="C2719" i="2" s="1"/>
  <c r="C2720" i="2" s="1"/>
  <c r="C2721" i="2" s="1"/>
  <c r="C2722" i="2" s="1"/>
  <c r="C2723" i="2" s="1"/>
  <c r="C2724" i="2" s="1"/>
  <c r="C2725" i="2" s="1"/>
  <c r="C2726" i="2" s="1"/>
  <c r="C2727" i="2" s="1"/>
  <c r="C2728" i="2" s="1"/>
  <c r="C2729" i="2" s="1"/>
  <c r="C2730" i="2" s="1"/>
  <c r="C2731" i="2" s="1"/>
  <c r="C2732" i="2" s="1"/>
  <c r="C2733" i="2" s="1"/>
  <c r="C2734" i="2" s="1"/>
  <c r="C2735" i="2" s="1"/>
  <c r="C2736" i="2" s="1"/>
  <c r="C2737" i="2" s="1"/>
  <c r="C2738" i="2" s="1"/>
  <c r="C2739" i="2" s="1"/>
  <c r="C2740" i="2" s="1"/>
  <c r="C2741" i="2" s="1"/>
  <c r="C2742" i="2" s="1"/>
  <c r="C2743" i="2" s="1"/>
  <c r="C2744" i="2" s="1"/>
  <c r="C2745" i="2" s="1"/>
  <c r="C2746" i="2" s="1"/>
  <c r="C2747" i="2" s="1"/>
  <c r="C2748" i="2" s="1"/>
  <c r="C2749" i="2" s="1"/>
  <c r="C2750" i="2" s="1"/>
  <c r="C2751" i="2" s="1"/>
  <c r="C2752" i="2" s="1"/>
  <c r="C2753" i="2" s="1"/>
  <c r="C2754" i="2" s="1"/>
  <c r="C2755" i="2" s="1"/>
  <c r="C2756" i="2" s="1"/>
  <c r="C2757" i="2" s="1"/>
  <c r="C2758" i="2" s="1"/>
  <c r="C2759" i="2" s="1"/>
  <c r="C2760" i="2" s="1"/>
  <c r="C2761" i="2" s="1"/>
  <c r="C2762" i="2" s="1"/>
  <c r="C2763" i="2" s="1"/>
  <c r="C2764" i="2" s="1"/>
  <c r="C2765" i="2" s="1"/>
  <c r="C2766" i="2" s="1"/>
  <c r="C2767" i="2" s="1"/>
  <c r="C2768" i="2" s="1"/>
  <c r="C2769" i="2" s="1"/>
  <c r="C2770" i="2" s="1"/>
  <c r="C2771" i="2" s="1"/>
  <c r="C2772" i="2" s="1"/>
  <c r="C2773" i="2" s="1"/>
  <c r="C2774" i="2" s="1"/>
  <c r="C2775" i="2" s="1"/>
  <c r="C2776" i="2" s="1"/>
  <c r="C2777" i="2" s="1"/>
  <c r="C2778" i="2" s="1"/>
  <c r="C2779" i="2" s="1"/>
  <c r="C2780" i="2" s="1"/>
  <c r="C2781" i="2" s="1"/>
  <c r="C2782" i="2" s="1"/>
  <c r="C2783" i="2" s="1"/>
  <c r="C2784" i="2" s="1"/>
  <c r="C2785" i="2" s="1"/>
  <c r="C2786" i="2" s="1"/>
  <c r="C2787" i="2" s="1"/>
  <c r="C2788" i="2" s="1"/>
  <c r="C2789" i="2" s="1"/>
  <c r="C2790" i="2" s="1"/>
  <c r="C2791" i="2" s="1"/>
  <c r="C2792" i="2" s="1"/>
  <c r="C2793" i="2" s="1"/>
  <c r="C2794" i="2" s="1"/>
  <c r="C2795" i="2" s="1"/>
  <c r="C2796" i="2" s="1"/>
  <c r="C2797" i="2" s="1"/>
  <c r="C2798" i="2" s="1"/>
  <c r="C2799" i="2" s="1"/>
  <c r="C2800" i="2" s="1"/>
  <c r="C2801" i="2" s="1"/>
  <c r="C2802" i="2" s="1"/>
  <c r="C2803" i="2" s="1"/>
  <c r="C2804" i="2" s="1"/>
  <c r="C2805" i="2" s="1"/>
  <c r="C2806" i="2" s="1"/>
  <c r="C2807" i="2" s="1"/>
  <c r="C2808" i="2" s="1"/>
  <c r="C2809" i="2" s="1"/>
  <c r="C2810" i="2" s="1"/>
  <c r="C2811" i="2" s="1"/>
  <c r="C2812" i="2" s="1"/>
  <c r="C2813" i="2" s="1"/>
  <c r="C2814" i="2" s="1"/>
  <c r="C2815" i="2" s="1"/>
  <c r="C2816" i="2" s="1"/>
  <c r="C2817" i="2" s="1"/>
  <c r="C2818" i="2" s="1"/>
  <c r="C2819" i="2" s="1"/>
  <c r="C2820" i="2" s="1"/>
  <c r="C2821" i="2" s="1"/>
  <c r="C2822" i="2" s="1"/>
  <c r="C2823" i="2" s="1"/>
  <c r="C2824" i="2" s="1"/>
  <c r="C2825" i="2" s="1"/>
  <c r="C2826" i="2" s="1"/>
  <c r="C2827" i="2" s="1"/>
  <c r="C2828" i="2" s="1"/>
  <c r="C2829" i="2" s="1"/>
  <c r="C2830" i="2" s="1"/>
  <c r="C2831" i="2" s="1"/>
  <c r="C2832" i="2" s="1"/>
  <c r="C2833" i="2" s="1"/>
  <c r="C2834" i="2" s="1"/>
  <c r="C2835" i="2" s="1"/>
  <c r="C2836" i="2" s="1"/>
  <c r="C2837" i="2" s="1"/>
  <c r="C2838" i="2" s="1"/>
  <c r="C2839" i="2" s="1"/>
  <c r="C2840" i="2" s="1"/>
  <c r="C2841" i="2" s="1"/>
  <c r="C2842" i="2" s="1"/>
  <c r="C2843" i="2" s="1"/>
  <c r="C2844" i="2" s="1"/>
  <c r="C2845" i="2" s="1"/>
  <c r="C2846" i="2" s="1"/>
  <c r="C2847" i="2" s="1"/>
  <c r="C2848" i="2" s="1"/>
  <c r="C2849" i="2" s="1"/>
  <c r="C2850" i="2" s="1"/>
  <c r="C2851" i="2" s="1"/>
  <c r="C2852" i="2" s="1"/>
  <c r="C2853" i="2" s="1"/>
  <c r="C2854" i="2" s="1"/>
  <c r="C2855" i="2" s="1"/>
  <c r="C2856" i="2" s="1"/>
  <c r="C2857" i="2" s="1"/>
  <c r="C2858" i="2" s="1"/>
  <c r="C2859" i="2" s="1"/>
  <c r="C2860" i="2" s="1"/>
  <c r="C2861" i="2" s="1"/>
  <c r="C2862" i="2" s="1"/>
  <c r="C2863" i="2" s="1"/>
  <c r="C2864" i="2" s="1"/>
  <c r="C2865" i="2" s="1"/>
  <c r="C2866" i="2" s="1"/>
  <c r="C2867" i="2" s="1"/>
  <c r="C2868" i="2" s="1"/>
  <c r="C2869" i="2" s="1"/>
  <c r="C2870" i="2" s="1"/>
  <c r="C2871" i="2" s="1"/>
  <c r="C2872" i="2" s="1"/>
  <c r="C2873" i="2" s="1"/>
  <c r="C2874" i="2" s="1"/>
  <c r="C2875" i="2" s="1"/>
  <c r="C2876" i="2" s="1"/>
  <c r="C2877" i="2" s="1"/>
  <c r="C2878" i="2" s="1"/>
  <c r="C2879" i="2" s="1"/>
  <c r="C2880" i="2" s="1"/>
  <c r="C2881" i="2" s="1"/>
  <c r="C2882" i="2" s="1"/>
  <c r="C2883" i="2" s="1"/>
  <c r="C2884" i="2" s="1"/>
  <c r="C2885" i="2" s="1"/>
  <c r="C2886" i="2" s="1"/>
  <c r="C2887" i="2" s="1"/>
  <c r="C2888" i="2" s="1"/>
  <c r="C2889" i="2" s="1"/>
  <c r="C2890" i="2" s="1"/>
  <c r="C2891" i="2" s="1"/>
  <c r="C2892" i="2" s="1"/>
  <c r="C2893" i="2" s="1"/>
  <c r="C2894" i="2" s="1"/>
  <c r="C2895" i="2" s="1"/>
  <c r="C2896" i="2" s="1"/>
  <c r="C2897" i="2" s="1"/>
  <c r="C2898" i="2" s="1"/>
  <c r="C2899" i="2" s="1"/>
  <c r="C2900" i="2" s="1"/>
  <c r="C2901" i="2" s="1"/>
  <c r="C2902" i="2" s="1"/>
  <c r="C2903" i="2" s="1"/>
  <c r="C2904" i="2" s="1"/>
  <c r="C2905" i="2" s="1"/>
  <c r="C2906" i="2" s="1"/>
  <c r="C2907" i="2" s="1"/>
  <c r="C2908" i="2" s="1"/>
  <c r="C2909" i="2" s="1"/>
  <c r="C2910" i="2" s="1"/>
  <c r="C2911" i="2" s="1"/>
  <c r="C2912" i="2" s="1"/>
  <c r="C2913" i="2" s="1"/>
  <c r="C2914" i="2" s="1"/>
  <c r="C2915" i="2" s="1"/>
  <c r="C2916" i="2" s="1"/>
  <c r="C2917" i="2" s="1"/>
  <c r="C2918" i="2" s="1"/>
  <c r="C2919" i="2" s="1"/>
  <c r="C2920" i="2" s="1"/>
  <c r="C2921" i="2" s="1"/>
  <c r="C2922" i="2" s="1"/>
  <c r="C2923" i="2" s="1"/>
  <c r="C2924" i="2" s="1"/>
  <c r="C2925" i="2" s="1"/>
  <c r="C2926" i="2" s="1"/>
  <c r="C2927" i="2" s="1"/>
  <c r="C2928" i="2" s="1"/>
  <c r="C2929" i="2" s="1"/>
  <c r="C2930" i="2" s="1"/>
  <c r="C2931" i="2" s="1"/>
  <c r="C2932" i="2" s="1"/>
  <c r="C2933" i="2" s="1"/>
  <c r="C2934" i="2" s="1"/>
  <c r="C2935" i="2" s="1"/>
  <c r="C2936" i="2" s="1"/>
  <c r="C2937" i="2" s="1"/>
  <c r="C2938" i="2" s="1"/>
  <c r="C2939" i="2" s="1"/>
  <c r="C2940" i="2" s="1"/>
  <c r="C2941" i="2" s="1"/>
  <c r="C2942" i="2" s="1"/>
  <c r="C2943" i="2" s="1"/>
  <c r="C2944" i="2" s="1"/>
  <c r="C2945" i="2" s="1"/>
  <c r="C2946" i="2" s="1"/>
  <c r="C2947" i="2" s="1"/>
  <c r="C2948" i="2" s="1"/>
  <c r="C2949" i="2" s="1"/>
  <c r="C2950" i="2" s="1"/>
  <c r="C2951" i="2" s="1"/>
  <c r="C2952" i="2" s="1"/>
  <c r="C2953" i="2" s="1"/>
  <c r="C2954" i="2" s="1"/>
  <c r="C2955" i="2" s="1"/>
  <c r="C2956" i="2" s="1"/>
  <c r="C2957" i="2" s="1"/>
  <c r="C2958" i="2" s="1"/>
  <c r="C2959" i="2" s="1"/>
  <c r="C2960" i="2" s="1"/>
  <c r="C2961" i="2" s="1"/>
  <c r="C2962" i="2" s="1"/>
  <c r="C2963" i="2" s="1"/>
  <c r="C2964" i="2" s="1"/>
  <c r="C2965" i="2" s="1"/>
  <c r="C2966" i="2" s="1"/>
  <c r="C2967" i="2" s="1"/>
  <c r="C2968" i="2" s="1"/>
  <c r="C2969" i="2" s="1"/>
  <c r="C2970" i="2" s="1"/>
  <c r="C2971" i="2" s="1"/>
  <c r="C2972" i="2" s="1"/>
  <c r="C2973" i="2" s="1"/>
  <c r="C2974" i="2" s="1"/>
  <c r="C2975" i="2" s="1"/>
  <c r="C2976" i="2" s="1"/>
  <c r="C2977" i="2" s="1"/>
  <c r="C2978" i="2" s="1"/>
  <c r="C2979" i="2" s="1"/>
  <c r="C2980" i="2" s="1"/>
  <c r="C2981" i="2" s="1"/>
  <c r="C2982" i="2" s="1"/>
  <c r="C2983" i="2" s="1"/>
  <c r="C2984" i="2" s="1"/>
  <c r="C2985" i="2" s="1"/>
  <c r="C2986" i="2" s="1"/>
  <c r="C2987" i="2" s="1"/>
  <c r="C2988" i="2" s="1"/>
  <c r="C2989" i="2" s="1"/>
  <c r="C2990" i="2" s="1"/>
  <c r="C2991" i="2" s="1"/>
  <c r="C2992" i="2" s="1"/>
  <c r="C2993" i="2" s="1"/>
  <c r="C2994" i="2" s="1"/>
  <c r="C2995" i="2" s="1"/>
  <c r="C2996" i="2" s="1"/>
  <c r="C2997" i="2" s="1"/>
  <c r="C2998" i="2" s="1"/>
  <c r="C2999" i="2" s="1"/>
  <c r="C3000" i="2" s="1"/>
  <c r="C3001" i="2" s="1"/>
  <c r="C3002" i="2" s="1"/>
  <c r="C3003" i="2" s="1"/>
  <c r="C3004" i="2" s="1"/>
  <c r="C3005" i="2" s="1"/>
  <c r="C3006" i="2" s="1"/>
  <c r="C3007" i="2" s="1"/>
  <c r="C3008" i="2" s="1"/>
  <c r="C3009" i="2" s="1"/>
  <c r="C3010" i="2" s="1"/>
  <c r="C3011" i="2" s="1"/>
  <c r="C3012" i="2" s="1"/>
  <c r="C3013" i="2" s="1"/>
  <c r="C3014" i="2" s="1"/>
  <c r="C3015" i="2" s="1"/>
  <c r="C3016" i="2" s="1"/>
  <c r="C3017" i="2" s="1"/>
  <c r="C3018" i="2" s="1"/>
  <c r="C3019" i="2" s="1"/>
  <c r="C3020" i="2" s="1"/>
  <c r="C3021" i="2" s="1"/>
  <c r="C3022" i="2" s="1"/>
  <c r="C3023" i="2" s="1"/>
  <c r="C3024" i="2" s="1"/>
  <c r="C3025" i="2" s="1"/>
  <c r="C3026" i="2" s="1"/>
  <c r="C3027" i="2" s="1"/>
  <c r="C3028" i="2" s="1"/>
  <c r="C3029" i="2" s="1"/>
  <c r="C3030" i="2" s="1"/>
  <c r="C3031" i="2" s="1"/>
  <c r="C3032" i="2" s="1"/>
  <c r="C3033" i="2" s="1"/>
  <c r="C3034" i="2" s="1"/>
  <c r="C3035" i="2" s="1"/>
  <c r="C3036" i="2" s="1"/>
  <c r="C3037" i="2" s="1"/>
  <c r="C3038" i="2" s="1"/>
  <c r="C3039" i="2" s="1"/>
  <c r="C3040" i="2" s="1"/>
  <c r="C3041" i="2" s="1"/>
  <c r="C3042" i="2" s="1"/>
  <c r="C3043" i="2" s="1"/>
  <c r="C3044" i="2" s="1"/>
  <c r="C3045" i="2" s="1"/>
  <c r="C3046" i="2" s="1"/>
  <c r="C3047" i="2" s="1"/>
  <c r="C3048" i="2" s="1"/>
  <c r="C3049" i="2" s="1"/>
  <c r="C3050" i="2" s="1"/>
  <c r="C3051" i="2" s="1"/>
  <c r="C3052" i="2" s="1"/>
  <c r="C3053" i="2" s="1"/>
  <c r="C3054" i="2" s="1"/>
  <c r="C3055" i="2" s="1"/>
  <c r="C3056" i="2" s="1"/>
  <c r="C3057" i="2" s="1"/>
  <c r="C3058" i="2" s="1"/>
  <c r="C3059" i="2" s="1"/>
  <c r="C3060" i="2" s="1"/>
  <c r="C3061" i="2" s="1"/>
  <c r="C3062" i="2" s="1"/>
  <c r="C3063" i="2" s="1"/>
  <c r="C3064" i="2" s="1"/>
  <c r="C3065" i="2" s="1"/>
  <c r="C3066" i="2" s="1"/>
  <c r="C3067" i="2" s="1"/>
  <c r="C3068" i="2" s="1"/>
  <c r="C3069" i="2" s="1"/>
  <c r="C3070" i="2" s="1"/>
  <c r="C3071" i="2" s="1"/>
  <c r="C3072" i="2" s="1"/>
  <c r="C3073" i="2" s="1"/>
  <c r="C3074" i="2" s="1"/>
  <c r="C3075" i="2" s="1"/>
  <c r="C3076" i="2" s="1"/>
  <c r="C3077" i="2" s="1"/>
  <c r="C3078" i="2" s="1"/>
  <c r="C3079" i="2" s="1"/>
  <c r="C3080" i="2" s="1"/>
  <c r="C3081" i="2" s="1"/>
  <c r="C3082" i="2" s="1"/>
  <c r="C3083" i="2" s="1"/>
  <c r="C3084" i="2" s="1"/>
  <c r="C3085" i="2" s="1"/>
  <c r="C3086" i="2" s="1"/>
  <c r="C3087" i="2" s="1"/>
  <c r="C3088" i="2" s="1"/>
  <c r="C3089" i="2" s="1"/>
  <c r="C3090" i="2" s="1"/>
  <c r="C3091" i="2" s="1"/>
  <c r="C3092" i="2" s="1"/>
  <c r="C3093" i="2" s="1"/>
  <c r="C3094" i="2" s="1"/>
  <c r="C3095" i="2" s="1"/>
  <c r="C3096" i="2" s="1"/>
  <c r="C3097" i="2" s="1"/>
  <c r="C3098" i="2" s="1"/>
  <c r="C3099" i="2" s="1"/>
  <c r="C3100" i="2" s="1"/>
  <c r="C3101" i="2" s="1"/>
  <c r="C3102" i="2" s="1"/>
  <c r="C3103" i="2" s="1"/>
  <c r="C3104" i="2" s="1"/>
  <c r="C3105" i="2" s="1"/>
  <c r="C3106" i="2" s="1"/>
  <c r="C3107" i="2" s="1"/>
  <c r="C3108" i="2" s="1"/>
  <c r="C3109" i="2" s="1"/>
  <c r="C3110" i="2" s="1"/>
  <c r="C3111" i="2" s="1"/>
  <c r="C3112" i="2" s="1"/>
  <c r="C3113" i="2" s="1"/>
  <c r="C3114" i="2" s="1"/>
  <c r="C3115" i="2" s="1"/>
  <c r="C3116" i="2" s="1"/>
  <c r="C3117" i="2" s="1"/>
  <c r="C3118" i="2" s="1"/>
  <c r="C3119" i="2" s="1"/>
  <c r="C3120" i="2" s="1"/>
  <c r="C3121" i="2" s="1"/>
  <c r="C3122" i="2" s="1"/>
  <c r="C3123" i="2" s="1"/>
  <c r="C3124" i="2" s="1"/>
  <c r="C3125" i="2" s="1"/>
  <c r="C3126" i="2" s="1"/>
  <c r="C3127" i="2" s="1"/>
  <c r="C3128" i="2" s="1"/>
  <c r="C3129" i="2" s="1"/>
  <c r="C3130" i="2" s="1"/>
  <c r="C3131" i="2" s="1"/>
  <c r="C3132" i="2" s="1"/>
  <c r="C3133" i="2" s="1"/>
  <c r="C3134" i="2" s="1"/>
  <c r="C3135" i="2" s="1"/>
  <c r="C3136" i="2" s="1"/>
  <c r="C3137" i="2" s="1"/>
  <c r="C3138" i="2" s="1"/>
  <c r="C3139" i="2" s="1"/>
  <c r="C3140" i="2" s="1"/>
  <c r="C3141" i="2" s="1"/>
  <c r="C3142" i="2" s="1"/>
  <c r="C3143" i="2" s="1"/>
  <c r="C3144" i="2" s="1"/>
  <c r="C3145" i="2" s="1"/>
  <c r="C3146" i="2" s="1"/>
  <c r="C3147" i="2" s="1"/>
  <c r="C3148" i="2" s="1"/>
  <c r="C3149" i="2" s="1"/>
  <c r="C3150" i="2" s="1"/>
  <c r="C3151" i="2" s="1"/>
  <c r="C3152" i="2" s="1"/>
  <c r="C3153" i="2" s="1"/>
  <c r="C3154" i="2" s="1"/>
  <c r="C3155" i="2" s="1"/>
  <c r="C3156" i="2" s="1"/>
  <c r="C3157" i="2" s="1"/>
  <c r="C3158" i="2" s="1"/>
  <c r="C3159" i="2" s="1"/>
  <c r="C3160" i="2" s="1"/>
  <c r="C3161" i="2" s="1"/>
  <c r="C3162" i="2" s="1"/>
  <c r="C3163" i="2" s="1"/>
  <c r="C3164" i="2" s="1"/>
  <c r="C3165" i="2" s="1"/>
  <c r="C3166" i="2" s="1"/>
  <c r="C3167" i="2" s="1"/>
  <c r="C3168" i="2" s="1"/>
  <c r="C3169" i="2" s="1"/>
  <c r="C3170" i="2" s="1"/>
  <c r="C3171" i="2" s="1"/>
  <c r="C3172" i="2" s="1"/>
  <c r="C3173" i="2" s="1"/>
  <c r="C3174" i="2" s="1"/>
  <c r="C3175" i="2" s="1"/>
  <c r="C3176" i="2" s="1"/>
  <c r="C3177" i="2" s="1"/>
  <c r="C3178" i="2" s="1"/>
  <c r="C3179" i="2" s="1"/>
  <c r="C3180" i="2" s="1"/>
  <c r="C3181" i="2" s="1"/>
  <c r="C3182" i="2" s="1"/>
  <c r="C3183" i="2" s="1"/>
  <c r="C3184" i="2" s="1"/>
  <c r="C3185" i="2" s="1"/>
  <c r="C3186" i="2" s="1"/>
  <c r="C3187" i="2" s="1"/>
  <c r="C3188" i="2" s="1"/>
  <c r="C3189" i="2" s="1"/>
  <c r="C3190" i="2" s="1"/>
  <c r="C3191" i="2" s="1"/>
  <c r="C3192" i="2" s="1"/>
  <c r="C3193" i="2" s="1"/>
  <c r="C3194" i="2" s="1"/>
  <c r="C3195" i="2" s="1"/>
  <c r="C3196" i="2" s="1"/>
  <c r="C3197" i="2" s="1"/>
  <c r="C3198" i="2" s="1"/>
  <c r="C3199" i="2" s="1"/>
  <c r="C3200" i="2" s="1"/>
  <c r="C3201" i="2" s="1"/>
  <c r="C3202" i="2" s="1"/>
  <c r="C3203" i="2" s="1"/>
  <c r="C3204" i="2" s="1"/>
  <c r="C3205" i="2" s="1"/>
  <c r="C3206" i="2" s="1"/>
  <c r="C3207" i="2" s="1"/>
  <c r="C3208" i="2" s="1"/>
  <c r="C3209" i="2" s="1"/>
  <c r="C3210" i="2" s="1"/>
  <c r="C3211" i="2" s="1"/>
  <c r="C3212" i="2" s="1"/>
  <c r="C3213" i="2" s="1"/>
  <c r="C3214" i="2" s="1"/>
  <c r="C3215" i="2" s="1"/>
  <c r="C3216" i="2" s="1"/>
  <c r="C3217" i="2" s="1"/>
  <c r="C3218" i="2" s="1"/>
  <c r="C3219" i="2" s="1"/>
  <c r="C3220" i="2" s="1"/>
  <c r="C3221" i="2" s="1"/>
  <c r="C3222" i="2" s="1"/>
  <c r="C3223" i="2" s="1"/>
  <c r="C3224" i="2" s="1"/>
  <c r="C3225" i="2" s="1"/>
  <c r="C3226" i="2" s="1"/>
  <c r="C3227" i="2" s="1"/>
  <c r="C3228" i="2" s="1"/>
  <c r="C3229" i="2" s="1"/>
  <c r="C3230" i="2" s="1"/>
  <c r="C3231" i="2" s="1"/>
  <c r="C3232" i="2" s="1"/>
  <c r="C3233" i="2" s="1"/>
  <c r="C3234" i="2" s="1"/>
  <c r="C3235" i="2" s="1"/>
  <c r="C3236" i="2" s="1"/>
  <c r="C3237" i="2" s="1"/>
  <c r="C3238" i="2" s="1"/>
  <c r="C3239" i="2" s="1"/>
  <c r="C3240" i="2" s="1"/>
  <c r="C3241" i="2" s="1"/>
  <c r="C3242" i="2" s="1"/>
  <c r="C3243" i="2" s="1"/>
  <c r="C3244" i="2" s="1"/>
  <c r="C3245" i="2" s="1"/>
  <c r="C3246" i="2" s="1"/>
  <c r="C3247" i="2" s="1"/>
  <c r="C3248" i="2" s="1"/>
  <c r="C3249" i="2" s="1"/>
  <c r="C3250" i="2" s="1"/>
  <c r="C3251" i="2" s="1"/>
  <c r="C3252" i="2" s="1"/>
  <c r="C3253" i="2" s="1"/>
  <c r="C3254" i="2" s="1"/>
  <c r="C3255" i="2" s="1"/>
  <c r="C3256" i="2" s="1"/>
  <c r="C3257" i="2" s="1"/>
  <c r="C3258" i="2" s="1"/>
  <c r="C3259" i="2" s="1"/>
  <c r="C3260" i="2" s="1"/>
  <c r="C3261" i="2" s="1"/>
  <c r="C3262" i="2" s="1"/>
  <c r="C3263" i="2" s="1"/>
  <c r="C3264" i="2" s="1"/>
  <c r="C3265" i="2" s="1"/>
  <c r="C3266" i="2" s="1"/>
  <c r="C3267" i="2" s="1"/>
  <c r="C3268" i="2" s="1"/>
  <c r="C3269" i="2" s="1"/>
  <c r="C3270" i="2" s="1"/>
  <c r="C3271" i="2" s="1"/>
  <c r="C3272" i="2" s="1"/>
  <c r="C3273" i="2" s="1"/>
  <c r="C3274" i="2" s="1"/>
  <c r="C3275" i="2" s="1"/>
  <c r="C3276" i="2" s="1"/>
  <c r="C3277" i="2" s="1"/>
  <c r="C3278" i="2" s="1"/>
  <c r="C3279" i="2" s="1"/>
  <c r="C3280" i="2" s="1"/>
  <c r="C3281" i="2" s="1"/>
  <c r="C3282" i="2" s="1"/>
  <c r="C3283" i="2" s="1"/>
  <c r="C3284" i="2" s="1"/>
  <c r="C3285" i="2" s="1"/>
  <c r="C3286" i="2" s="1"/>
  <c r="C3287" i="2" s="1"/>
  <c r="C3288" i="2" s="1"/>
  <c r="C3289" i="2" s="1"/>
  <c r="C3290" i="2" s="1"/>
  <c r="C3291" i="2" s="1"/>
  <c r="C3292" i="2" s="1"/>
  <c r="C3293" i="2" s="1"/>
  <c r="C3294" i="2" s="1"/>
  <c r="C3295" i="2" s="1"/>
  <c r="C3296" i="2" s="1"/>
  <c r="C3297" i="2" s="1"/>
  <c r="C3298" i="2" s="1"/>
  <c r="C3299" i="2" s="1"/>
  <c r="C3300" i="2" s="1"/>
  <c r="C3301" i="2" s="1"/>
  <c r="C3302" i="2" s="1"/>
  <c r="C3303" i="2" s="1"/>
  <c r="C3304" i="2" s="1"/>
  <c r="C3305" i="2" s="1"/>
  <c r="C3306" i="2" s="1"/>
  <c r="C3307" i="2" s="1"/>
  <c r="C3308" i="2" s="1"/>
  <c r="C3309" i="2" s="1"/>
  <c r="C3310" i="2" s="1"/>
  <c r="C3311" i="2" s="1"/>
  <c r="C3312" i="2" s="1"/>
  <c r="C3313" i="2" s="1"/>
  <c r="C3314" i="2" s="1"/>
  <c r="C3315" i="2" s="1"/>
  <c r="C3316" i="2" s="1"/>
  <c r="C3317" i="2" s="1"/>
  <c r="C3318" i="2" s="1"/>
  <c r="C3319" i="2" s="1"/>
  <c r="C3320" i="2" s="1"/>
  <c r="C3321" i="2" s="1"/>
  <c r="C3322" i="2" s="1"/>
  <c r="C3323" i="2" s="1"/>
  <c r="C3324" i="2" s="1"/>
  <c r="C3325" i="2" s="1"/>
  <c r="C3326" i="2" s="1"/>
  <c r="C3327" i="2" s="1"/>
  <c r="C3328" i="2" s="1"/>
  <c r="C3329" i="2" s="1"/>
  <c r="C3330" i="2" s="1"/>
  <c r="C3331" i="2" s="1"/>
  <c r="C3332" i="2" s="1"/>
  <c r="C3333" i="2" s="1"/>
  <c r="C3334" i="2" s="1"/>
  <c r="C3335" i="2" s="1"/>
  <c r="C3336" i="2" s="1"/>
  <c r="C3337" i="2" s="1"/>
  <c r="C3338" i="2" s="1"/>
  <c r="C3339" i="2" s="1"/>
  <c r="C3340" i="2" s="1"/>
  <c r="C3341" i="2" s="1"/>
  <c r="C3342" i="2" s="1"/>
  <c r="C3343" i="2" s="1"/>
  <c r="C3344" i="2" s="1"/>
  <c r="C3345" i="2" s="1"/>
  <c r="C3346" i="2" s="1"/>
  <c r="C3347" i="2" s="1"/>
  <c r="C3348" i="2" s="1"/>
  <c r="C3349" i="2" s="1"/>
  <c r="C3350" i="2" s="1"/>
  <c r="C3351" i="2" s="1"/>
  <c r="C3352" i="2" s="1"/>
  <c r="C3353" i="2" s="1"/>
  <c r="C3354" i="2" s="1"/>
  <c r="C3355" i="2" s="1"/>
  <c r="C3356" i="2" s="1"/>
  <c r="C3357" i="2" s="1"/>
  <c r="C3358" i="2" s="1"/>
  <c r="C3359" i="2" s="1"/>
  <c r="C3360" i="2" s="1"/>
  <c r="C3361" i="2" s="1"/>
  <c r="C3362" i="2" s="1"/>
  <c r="C3363" i="2" s="1"/>
  <c r="C3364" i="2" s="1"/>
  <c r="C3365" i="2" s="1"/>
  <c r="C3366" i="2" s="1"/>
  <c r="C3367" i="2" s="1"/>
  <c r="C3368" i="2" s="1"/>
  <c r="C3369" i="2" s="1"/>
  <c r="C3370" i="2" s="1"/>
  <c r="C3371" i="2" s="1"/>
  <c r="C3372" i="2" s="1"/>
  <c r="C3373" i="2" s="1"/>
  <c r="C3374" i="2" s="1"/>
  <c r="C3375" i="2" s="1"/>
  <c r="C3376" i="2" s="1"/>
  <c r="C3377" i="2" s="1"/>
  <c r="C3378" i="2" s="1"/>
  <c r="C3379" i="2" s="1"/>
  <c r="C3380" i="2" s="1"/>
  <c r="C3381" i="2" s="1"/>
  <c r="C3382" i="2" s="1"/>
  <c r="C3383" i="2" s="1"/>
  <c r="C3384" i="2" s="1"/>
  <c r="C3385" i="2" s="1"/>
  <c r="C3386" i="2" s="1"/>
  <c r="C3387" i="2" s="1"/>
  <c r="C3388" i="2" s="1"/>
  <c r="C3389" i="2" s="1"/>
  <c r="C3390" i="2" s="1"/>
  <c r="C3391" i="2" s="1"/>
  <c r="C3392" i="2" s="1"/>
  <c r="C3393" i="2" s="1"/>
  <c r="C3394" i="2" s="1"/>
  <c r="C3395" i="2" s="1"/>
  <c r="C3396" i="2" s="1"/>
  <c r="C3397" i="2" s="1"/>
  <c r="C3398" i="2" s="1"/>
  <c r="C3399" i="2" s="1"/>
  <c r="C3400" i="2" s="1"/>
  <c r="C3401" i="2" s="1"/>
  <c r="C3402" i="2" s="1"/>
  <c r="C3403" i="2" s="1"/>
  <c r="C3404" i="2" s="1"/>
  <c r="C3405" i="2" s="1"/>
  <c r="C3406" i="2" s="1"/>
  <c r="C3407" i="2" s="1"/>
  <c r="C3408" i="2" s="1"/>
  <c r="C3409" i="2" s="1"/>
  <c r="C3410" i="2" s="1"/>
  <c r="C3411" i="2" s="1"/>
  <c r="C3412" i="2" s="1"/>
  <c r="C3413" i="2" s="1"/>
  <c r="C3414" i="2" s="1"/>
  <c r="C3415" i="2" s="1"/>
  <c r="C3416" i="2" s="1"/>
  <c r="C3417" i="2" s="1"/>
  <c r="C3418" i="2" s="1"/>
  <c r="C3419" i="2" s="1"/>
  <c r="C3420" i="2" s="1"/>
  <c r="C3421" i="2" s="1"/>
  <c r="C3422" i="2" s="1"/>
  <c r="C3423" i="2" s="1"/>
  <c r="C3424" i="2" s="1"/>
  <c r="C3425" i="2" s="1"/>
  <c r="C3426" i="2" s="1"/>
  <c r="C3427" i="2" s="1"/>
  <c r="C3428" i="2" s="1"/>
  <c r="C3429" i="2" s="1"/>
  <c r="C3430" i="2" s="1"/>
  <c r="C3431" i="2" s="1"/>
  <c r="C3432" i="2" s="1"/>
  <c r="C3433" i="2" s="1"/>
  <c r="C3434" i="2" s="1"/>
  <c r="C3435" i="2" s="1"/>
  <c r="C3436" i="2" s="1"/>
  <c r="C3437" i="2" s="1"/>
  <c r="C3438" i="2" s="1"/>
  <c r="C3439" i="2" s="1"/>
  <c r="C3440" i="2" s="1"/>
  <c r="C3441" i="2" s="1"/>
  <c r="C3442" i="2" s="1"/>
  <c r="C3443" i="2" s="1"/>
  <c r="C3444" i="2" s="1"/>
  <c r="C3445" i="2" s="1"/>
  <c r="C3446" i="2" s="1"/>
  <c r="C3447" i="2" s="1"/>
  <c r="C3448" i="2" s="1"/>
  <c r="C3449" i="2" s="1"/>
  <c r="C3450" i="2" s="1"/>
  <c r="C3451" i="2" s="1"/>
  <c r="C3452" i="2" s="1"/>
  <c r="C3453" i="2" s="1"/>
  <c r="C3454" i="2" s="1"/>
  <c r="C3455" i="2" s="1"/>
  <c r="C3456" i="2" s="1"/>
  <c r="C3457" i="2" s="1"/>
  <c r="C3458" i="2" s="1"/>
  <c r="C3459" i="2" s="1"/>
  <c r="C3460" i="2" s="1"/>
  <c r="C3461" i="2" s="1"/>
  <c r="C3462" i="2" s="1"/>
  <c r="C3463" i="2" s="1"/>
  <c r="C3464" i="2" s="1"/>
  <c r="C3465" i="2" s="1"/>
  <c r="C3466" i="2" s="1"/>
  <c r="C3467" i="2" s="1"/>
  <c r="C3468" i="2" s="1"/>
  <c r="C3469" i="2" s="1"/>
  <c r="C3470" i="2" s="1"/>
  <c r="C3471" i="2" s="1"/>
  <c r="C3472" i="2" s="1"/>
  <c r="C3473" i="2" s="1"/>
  <c r="C3474" i="2" s="1"/>
  <c r="C3475" i="2" s="1"/>
  <c r="C3476" i="2" s="1"/>
  <c r="C3477" i="2" s="1"/>
  <c r="C3478" i="2" s="1"/>
  <c r="C3479" i="2" s="1"/>
  <c r="C3480" i="2" s="1"/>
  <c r="C3481" i="2" s="1"/>
  <c r="C3482" i="2" s="1"/>
  <c r="C3483" i="2" s="1"/>
  <c r="C3484" i="2" s="1"/>
  <c r="C3485" i="2" s="1"/>
  <c r="C3486" i="2" s="1"/>
  <c r="C3487" i="2" s="1"/>
  <c r="C3488" i="2" s="1"/>
  <c r="C3489" i="2" s="1"/>
  <c r="C3490" i="2" s="1"/>
  <c r="C3491" i="2" s="1"/>
  <c r="C3492" i="2" s="1"/>
  <c r="C3493" i="2" s="1"/>
  <c r="C3494" i="2" s="1"/>
  <c r="C3495" i="2" s="1"/>
  <c r="C3496" i="2" s="1"/>
  <c r="C3497" i="2" s="1"/>
  <c r="C3498" i="2" s="1"/>
  <c r="C3499" i="2" s="1"/>
  <c r="C3500" i="2" s="1"/>
  <c r="C3501" i="2" s="1"/>
  <c r="C3502" i="2" s="1"/>
  <c r="C3503" i="2" s="1"/>
  <c r="C3504" i="2" s="1"/>
  <c r="C3505" i="2" s="1"/>
  <c r="C3506" i="2" s="1"/>
  <c r="C3507" i="2" s="1"/>
  <c r="C3508" i="2" s="1"/>
  <c r="C3509" i="2" s="1"/>
  <c r="C3510" i="2" s="1"/>
  <c r="C3511" i="2" s="1"/>
  <c r="C3512" i="2" s="1"/>
  <c r="C3513" i="2" s="1"/>
  <c r="C3514" i="2" s="1"/>
  <c r="C3515" i="2" s="1"/>
  <c r="C3516" i="2" s="1"/>
  <c r="C3517" i="2" s="1"/>
  <c r="C3518" i="2" s="1"/>
  <c r="C3519" i="2" s="1"/>
  <c r="C3520" i="2" s="1"/>
  <c r="C3521" i="2" s="1"/>
  <c r="C3522" i="2" s="1"/>
  <c r="C3523" i="2" s="1"/>
  <c r="C3524" i="2" s="1"/>
  <c r="C3525" i="2" s="1"/>
  <c r="C3526" i="2" s="1"/>
  <c r="C3527" i="2" s="1"/>
  <c r="C3528" i="2" s="1"/>
  <c r="C3529" i="2" s="1"/>
  <c r="C3530" i="2" s="1"/>
  <c r="C3531" i="2" s="1"/>
  <c r="C3532" i="2" s="1"/>
  <c r="C3533" i="2" s="1"/>
  <c r="C3534" i="2" s="1"/>
  <c r="C3535" i="2" s="1"/>
  <c r="C3536" i="2" s="1"/>
  <c r="C3537" i="2" s="1"/>
  <c r="C3538" i="2" s="1"/>
  <c r="C3539" i="2" s="1"/>
  <c r="C3540" i="2" s="1"/>
  <c r="C3541" i="2" s="1"/>
  <c r="C3542" i="2" s="1"/>
  <c r="C3543" i="2" s="1"/>
  <c r="C3544" i="2" s="1"/>
  <c r="C3545" i="2" s="1"/>
  <c r="C3546" i="2" s="1"/>
  <c r="C3547" i="2" s="1"/>
  <c r="C3548" i="2" s="1"/>
  <c r="C3549" i="2" s="1"/>
  <c r="C3550" i="2" s="1"/>
  <c r="C3551" i="2" s="1"/>
  <c r="C3552" i="2" s="1"/>
  <c r="C3553" i="2" s="1"/>
  <c r="C3554" i="2" s="1"/>
  <c r="C3555" i="2" s="1"/>
  <c r="C3556" i="2" s="1"/>
  <c r="C3557" i="2" s="1"/>
  <c r="C3558" i="2" s="1"/>
  <c r="C3559" i="2" s="1"/>
  <c r="C3560" i="2" s="1"/>
  <c r="C3561" i="2" s="1"/>
  <c r="C3562" i="2" s="1"/>
  <c r="C3563" i="2" s="1"/>
  <c r="C3564" i="2" s="1"/>
  <c r="C3565" i="2" s="1"/>
  <c r="C3566" i="2" s="1"/>
  <c r="C3567" i="2" s="1"/>
  <c r="C3568" i="2" s="1"/>
  <c r="C3569" i="2" s="1"/>
  <c r="C3570" i="2" s="1"/>
  <c r="C3571" i="2" s="1"/>
  <c r="C3572" i="2" s="1"/>
  <c r="C3573" i="2" s="1"/>
  <c r="C3574" i="2" s="1"/>
  <c r="C3575" i="2" s="1"/>
  <c r="C3576" i="2" s="1"/>
  <c r="C3577" i="2" s="1"/>
  <c r="C3578" i="2" s="1"/>
  <c r="C3579" i="2" s="1"/>
  <c r="C3580" i="2" s="1"/>
  <c r="C3581" i="2" s="1"/>
  <c r="C3582" i="2" s="1"/>
  <c r="C3583" i="2" s="1"/>
  <c r="C3584" i="2" s="1"/>
  <c r="C3585" i="2" s="1"/>
  <c r="C3586" i="2" s="1"/>
  <c r="C3587" i="2" s="1"/>
  <c r="C3588" i="2" s="1"/>
  <c r="C3589" i="2" s="1"/>
  <c r="C3590" i="2" s="1"/>
  <c r="C3591" i="2" s="1"/>
  <c r="C3592" i="2" s="1"/>
  <c r="C3593" i="2" s="1"/>
  <c r="C3594" i="2" s="1"/>
  <c r="C3595" i="2" s="1"/>
  <c r="C3596" i="2" s="1"/>
  <c r="C3597" i="2" s="1"/>
  <c r="C3598" i="2" s="1"/>
  <c r="C3599" i="2" s="1"/>
  <c r="C3600" i="2" s="1"/>
  <c r="C3601" i="2" s="1"/>
  <c r="C3602" i="2" s="1"/>
  <c r="C3603" i="2" s="1"/>
  <c r="C3604" i="2" s="1"/>
  <c r="C3605" i="2" s="1"/>
  <c r="C3606" i="2" s="1"/>
  <c r="C3607" i="2" s="1"/>
  <c r="C3608" i="2" s="1"/>
  <c r="C3609" i="2" s="1"/>
  <c r="C3610" i="2" s="1"/>
  <c r="C3611" i="2" s="1"/>
  <c r="C3612" i="2" s="1"/>
  <c r="C3613" i="2" s="1"/>
  <c r="C3614" i="2" s="1"/>
  <c r="C3615" i="2" s="1"/>
  <c r="C3616" i="2" s="1"/>
  <c r="C3617" i="2" s="1"/>
  <c r="C3618" i="2" s="1"/>
  <c r="C3619" i="2" s="1"/>
  <c r="C3620" i="2" s="1"/>
  <c r="C3621" i="2" s="1"/>
  <c r="C3622" i="2" s="1"/>
  <c r="C3623" i="2" s="1"/>
  <c r="C3624" i="2" s="1"/>
  <c r="C3625" i="2" s="1"/>
  <c r="C3626" i="2" s="1"/>
  <c r="C3627" i="2" s="1"/>
  <c r="C3628" i="2" s="1"/>
  <c r="C3629" i="2" s="1"/>
  <c r="C3630" i="2" s="1"/>
  <c r="C3631" i="2" s="1"/>
  <c r="C3632" i="2" s="1"/>
  <c r="C3633" i="2" s="1"/>
  <c r="C3634" i="2" s="1"/>
  <c r="C3635" i="2" s="1"/>
  <c r="C3636" i="2" s="1"/>
  <c r="C3637" i="2" s="1"/>
  <c r="C3638" i="2" s="1"/>
  <c r="C3639" i="2" s="1"/>
  <c r="C3640" i="2" s="1"/>
  <c r="C3641" i="2" s="1"/>
  <c r="C3642" i="2" s="1"/>
  <c r="C3643" i="2" s="1"/>
  <c r="C3644" i="2" s="1"/>
  <c r="C3645" i="2" s="1"/>
  <c r="C3646" i="2" s="1"/>
  <c r="C3647" i="2" s="1"/>
  <c r="C3648" i="2" s="1"/>
  <c r="C3649" i="2" s="1"/>
  <c r="C3650" i="2" s="1"/>
  <c r="C3651" i="2" s="1"/>
  <c r="C3652" i="2" s="1"/>
  <c r="C3653" i="2" s="1"/>
  <c r="C3654" i="2" s="1"/>
  <c r="C3655" i="2" s="1"/>
  <c r="C3656" i="2" s="1"/>
  <c r="C3657" i="2" s="1"/>
  <c r="C3658" i="2" s="1"/>
  <c r="C3659" i="2" s="1"/>
  <c r="C3660" i="2" s="1"/>
  <c r="C3661" i="2" s="1"/>
  <c r="C3662" i="2" s="1"/>
  <c r="C3663" i="2" s="1"/>
  <c r="C3664" i="2" s="1"/>
  <c r="C3665" i="2" s="1"/>
  <c r="C3666" i="2" s="1"/>
  <c r="C3667" i="2" s="1"/>
  <c r="C3668" i="2" s="1"/>
  <c r="C3669" i="2" s="1"/>
  <c r="C3670" i="2" s="1"/>
  <c r="C3671" i="2" s="1"/>
  <c r="C3672" i="2" s="1"/>
  <c r="C3673" i="2" s="1"/>
  <c r="C3674" i="2" s="1"/>
  <c r="C3675" i="2" s="1"/>
  <c r="C3676" i="2" s="1"/>
  <c r="C3677" i="2" s="1"/>
  <c r="C3678" i="2" s="1"/>
  <c r="C3679" i="2" s="1"/>
  <c r="C3680" i="2" s="1"/>
  <c r="C3681" i="2" s="1"/>
  <c r="C3682" i="2" s="1"/>
  <c r="C3683" i="2" s="1"/>
  <c r="C3684" i="2" s="1"/>
  <c r="C3685" i="2" s="1"/>
  <c r="C3686" i="2" s="1"/>
  <c r="C3687" i="2" s="1"/>
  <c r="C3688" i="2" s="1"/>
  <c r="C3689" i="2" s="1"/>
  <c r="C3690" i="2" s="1"/>
  <c r="C3691" i="2" s="1"/>
  <c r="C3692" i="2" s="1"/>
  <c r="C3693" i="2" s="1"/>
  <c r="C3694" i="2" s="1"/>
  <c r="C3695" i="2" s="1"/>
  <c r="C3696" i="2" s="1"/>
  <c r="C3697" i="2" s="1"/>
  <c r="C3698" i="2" s="1"/>
  <c r="C3699" i="2" s="1"/>
  <c r="C3700" i="2" s="1"/>
  <c r="C3701" i="2" s="1"/>
  <c r="C3702" i="2" s="1"/>
  <c r="C3703" i="2" s="1"/>
  <c r="C3704" i="2" s="1"/>
  <c r="C3705" i="2" s="1"/>
  <c r="C3706" i="2" s="1"/>
  <c r="C3707" i="2" s="1"/>
  <c r="C3708" i="2" s="1"/>
  <c r="C3709" i="2" s="1"/>
  <c r="C3710" i="2" s="1"/>
  <c r="C3711" i="2" s="1"/>
  <c r="C3712" i="2" s="1"/>
  <c r="C3713" i="2" s="1"/>
  <c r="C3714" i="2" s="1"/>
  <c r="C3715" i="2" s="1"/>
  <c r="C3716" i="2" s="1"/>
  <c r="C3717" i="2" s="1"/>
  <c r="C3718" i="2" s="1"/>
  <c r="C3719" i="2" s="1"/>
  <c r="C3720" i="2" s="1"/>
  <c r="C3721" i="2" s="1"/>
  <c r="C3722" i="2" s="1"/>
  <c r="C3723" i="2" s="1"/>
  <c r="C3724" i="2" s="1"/>
  <c r="C3725" i="2" s="1"/>
  <c r="C3726" i="2" s="1"/>
  <c r="C3727" i="2" s="1"/>
  <c r="C3728" i="2" s="1"/>
  <c r="C3729" i="2" s="1"/>
  <c r="C3730" i="2" s="1"/>
  <c r="C3731" i="2" s="1"/>
  <c r="C3732" i="2" s="1"/>
  <c r="C3733" i="2" s="1"/>
  <c r="C3734" i="2" s="1"/>
  <c r="C3735" i="2" s="1"/>
  <c r="C3736" i="2" s="1"/>
  <c r="C3737" i="2" s="1"/>
  <c r="C3738" i="2" s="1"/>
  <c r="C3739" i="2" s="1"/>
  <c r="C3740" i="2" s="1"/>
  <c r="C3741" i="2" s="1"/>
  <c r="C3742" i="2" s="1"/>
  <c r="C3743" i="2" s="1"/>
  <c r="C3744" i="2" s="1"/>
  <c r="C3745" i="2" s="1"/>
  <c r="C3746" i="2" s="1"/>
  <c r="C3747" i="2" s="1"/>
  <c r="C3748" i="2" s="1"/>
  <c r="C3749" i="2" s="1"/>
  <c r="C3750" i="2" s="1"/>
  <c r="C3751" i="2" s="1"/>
  <c r="C3752" i="2" s="1"/>
  <c r="C3753" i="2" s="1"/>
  <c r="C3754" i="2" s="1"/>
  <c r="C3755" i="2" s="1"/>
  <c r="C3756" i="2" s="1"/>
  <c r="C3757" i="2" s="1"/>
  <c r="C3758" i="2" s="1"/>
  <c r="C3759" i="2" s="1"/>
  <c r="C3760" i="2" s="1"/>
  <c r="C3761" i="2" s="1"/>
  <c r="C3762" i="2" s="1"/>
  <c r="C3763" i="2" s="1"/>
  <c r="C3764" i="2" s="1"/>
  <c r="C3765" i="2" s="1"/>
  <c r="C3766" i="2" s="1"/>
  <c r="C3767" i="2" s="1"/>
  <c r="C3768" i="2" s="1"/>
  <c r="C3769" i="2" s="1"/>
  <c r="C3770" i="2" s="1"/>
  <c r="C3771" i="2" s="1"/>
  <c r="C3772" i="2" s="1"/>
  <c r="C3773" i="2" s="1"/>
  <c r="C3774" i="2" s="1"/>
  <c r="C3775" i="2" s="1"/>
  <c r="C3776" i="2" s="1"/>
  <c r="C3777" i="2" s="1"/>
  <c r="C3778" i="2" s="1"/>
  <c r="C3779" i="2" s="1"/>
  <c r="C3780" i="2" s="1"/>
  <c r="C3781" i="2" s="1"/>
  <c r="C3782" i="2" s="1"/>
  <c r="C3783" i="2" s="1"/>
  <c r="C3784" i="2" s="1"/>
  <c r="C3785" i="2" s="1"/>
  <c r="C3786" i="2" s="1"/>
  <c r="C3787" i="2" s="1"/>
  <c r="C3788" i="2" s="1"/>
  <c r="C3789" i="2" s="1"/>
  <c r="C3790" i="2" s="1"/>
  <c r="C3791" i="2" s="1"/>
  <c r="C3792" i="2" s="1"/>
  <c r="C3793" i="2" s="1"/>
  <c r="C3794" i="2" s="1"/>
  <c r="C3795" i="2" s="1"/>
  <c r="C3796" i="2" s="1"/>
  <c r="C3797" i="2" s="1"/>
  <c r="C3798" i="2" s="1"/>
  <c r="C3799" i="2" s="1"/>
  <c r="C3800" i="2" s="1"/>
  <c r="C3801" i="2" s="1"/>
  <c r="C3802" i="2" s="1"/>
  <c r="C3803" i="2" s="1"/>
  <c r="C3804" i="2" s="1"/>
  <c r="C3805" i="2" s="1"/>
  <c r="C3806" i="2" s="1"/>
  <c r="C3807" i="2" s="1"/>
  <c r="C3808" i="2" s="1"/>
  <c r="C3809" i="2" s="1"/>
  <c r="C3810" i="2" s="1"/>
  <c r="C3811" i="2" s="1"/>
  <c r="C3812" i="2" s="1"/>
  <c r="C3813" i="2" s="1"/>
  <c r="C3814" i="2" s="1"/>
  <c r="C3815" i="2" s="1"/>
  <c r="C3816" i="2" s="1"/>
  <c r="C3817" i="2" s="1"/>
  <c r="C3818" i="2" s="1"/>
  <c r="C3819" i="2" s="1"/>
  <c r="C3820" i="2" s="1"/>
  <c r="C3821" i="2" s="1"/>
  <c r="C3822" i="2" s="1"/>
  <c r="C3823" i="2" s="1"/>
  <c r="C3824" i="2" s="1"/>
  <c r="C3825" i="2" s="1"/>
  <c r="C3826" i="2" s="1"/>
  <c r="C3827" i="2" s="1"/>
  <c r="C3828" i="2" s="1"/>
  <c r="C3829" i="2" s="1"/>
  <c r="C3830" i="2" s="1"/>
  <c r="C3831" i="2" s="1"/>
  <c r="C3832" i="2" s="1"/>
  <c r="C3833" i="2" s="1"/>
  <c r="C3834" i="2" s="1"/>
  <c r="C3835" i="2" s="1"/>
  <c r="C3836" i="2" s="1"/>
  <c r="C3837" i="2" s="1"/>
  <c r="C3838" i="2" s="1"/>
  <c r="C3839" i="2" s="1"/>
  <c r="C3840" i="2" s="1"/>
  <c r="C3841" i="2" s="1"/>
  <c r="C3842" i="2" s="1"/>
  <c r="C3843" i="2" s="1"/>
  <c r="C3844" i="2" s="1"/>
  <c r="C3845" i="2" s="1"/>
  <c r="C3846" i="2" s="1"/>
  <c r="C3847" i="2" s="1"/>
  <c r="C3848" i="2" s="1"/>
  <c r="C3849" i="2" s="1"/>
  <c r="C3850" i="2" s="1"/>
  <c r="C3851" i="2" s="1"/>
  <c r="C3852" i="2" s="1"/>
  <c r="C3853" i="2" s="1"/>
  <c r="C3854" i="2" s="1"/>
  <c r="C3855" i="2" s="1"/>
  <c r="C3856" i="2" s="1"/>
  <c r="C3857" i="2" s="1"/>
  <c r="C3858" i="2" s="1"/>
  <c r="C3859" i="2" s="1"/>
  <c r="C3860" i="2" s="1"/>
  <c r="C3861" i="2" s="1"/>
  <c r="C3862" i="2" s="1"/>
  <c r="C3863" i="2" s="1"/>
  <c r="C3864" i="2" s="1"/>
  <c r="C3865" i="2" s="1"/>
  <c r="C3866" i="2" s="1"/>
  <c r="C3867" i="2" s="1"/>
  <c r="C3868" i="2" s="1"/>
  <c r="C3869" i="2" s="1"/>
  <c r="C3870" i="2" s="1"/>
  <c r="C3871" i="2" s="1"/>
  <c r="C3872" i="2" s="1"/>
  <c r="C3873" i="2" s="1"/>
  <c r="C3874" i="2" s="1"/>
  <c r="C3875" i="2" s="1"/>
  <c r="C3876" i="2" s="1"/>
  <c r="C3877" i="2" s="1"/>
  <c r="C3878" i="2" s="1"/>
  <c r="C3879" i="2" s="1"/>
  <c r="C3880" i="2" s="1"/>
  <c r="C3881" i="2" s="1"/>
  <c r="C3882" i="2" s="1"/>
  <c r="C3883" i="2" s="1"/>
  <c r="C3884" i="2" s="1"/>
  <c r="C3885" i="2" s="1"/>
  <c r="C3886" i="2" s="1"/>
  <c r="C3887" i="2" s="1"/>
  <c r="C3888" i="2" s="1"/>
  <c r="C3889" i="2" s="1"/>
  <c r="C3890" i="2" s="1"/>
  <c r="C3891" i="2" s="1"/>
  <c r="C3892" i="2" s="1"/>
  <c r="C3893" i="2" s="1"/>
  <c r="C3894" i="2" s="1"/>
  <c r="C3895" i="2" s="1"/>
  <c r="C3896" i="2" s="1"/>
  <c r="C3897" i="2" s="1"/>
  <c r="C3898" i="2" s="1"/>
  <c r="C3899" i="2" s="1"/>
  <c r="C3900" i="2" s="1"/>
  <c r="C3901" i="2" s="1"/>
  <c r="C3902" i="2" s="1"/>
  <c r="C3903" i="2" s="1"/>
  <c r="C3904" i="2" s="1"/>
  <c r="C3905" i="2" s="1"/>
  <c r="C3906" i="2" s="1"/>
  <c r="C3907" i="2" s="1"/>
  <c r="C3908" i="2" s="1"/>
  <c r="C3909" i="2" s="1"/>
  <c r="C3910" i="2" s="1"/>
  <c r="C3911" i="2" s="1"/>
  <c r="C3912" i="2" s="1"/>
  <c r="C3913" i="2" s="1"/>
  <c r="C3914" i="2" s="1"/>
  <c r="C3915" i="2" s="1"/>
  <c r="C3916" i="2" s="1"/>
  <c r="C3917" i="2" s="1"/>
  <c r="C3918" i="2" s="1"/>
  <c r="C3919" i="2" s="1"/>
  <c r="C3920" i="2" s="1"/>
  <c r="C3921" i="2" s="1"/>
  <c r="C3922" i="2" s="1"/>
  <c r="C3923" i="2" s="1"/>
  <c r="C3924" i="2" s="1"/>
  <c r="C3925" i="2" s="1"/>
  <c r="C3926" i="2" s="1"/>
  <c r="C3927" i="2" s="1"/>
  <c r="C3928" i="2" s="1"/>
  <c r="C3929" i="2" s="1"/>
  <c r="C3930" i="2" s="1"/>
  <c r="C3931" i="2" s="1"/>
  <c r="C3932" i="2" s="1"/>
  <c r="C3933" i="2" s="1"/>
  <c r="C3934" i="2" s="1"/>
  <c r="C3935" i="2" s="1"/>
  <c r="C3936" i="2" s="1"/>
  <c r="C3937" i="2" s="1"/>
  <c r="C3938" i="2" s="1"/>
  <c r="C3939" i="2" s="1"/>
  <c r="C3940" i="2" s="1"/>
  <c r="C3941" i="2" s="1"/>
  <c r="C3942" i="2" s="1"/>
  <c r="C3943" i="2" s="1"/>
  <c r="C3944" i="2" s="1"/>
  <c r="C3945" i="2" s="1"/>
  <c r="C3946" i="2" s="1"/>
  <c r="C3947" i="2" s="1"/>
  <c r="C3948" i="2" s="1"/>
  <c r="C3949" i="2" s="1"/>
  <c r="C3950" i="2" s="1"/>
  <c r="C3951" i="2" s="1"/>
  <c r="C3952" i="2" s="1"/>
  <c r="C3953" i="2" s="1"/>
  <c r="C3954" i="2" s="1"/>
  <c r="C3955" i="2" s="1"/>
  <c r="C3956" i="2" s="1"/>
  <c r="C3957" i="2" s="1"/>
  <c r="C3958" i="2" s="1"/>
  <c r="C3959" i="2" s="1"/>
  <c r="C3960" i="2" s="1"/>
  <c r="C3961" i="2" s="1"/>
  <c r="C3962" i="2" s="1"/>
  <c r="C3963" i="2" s="1"/>
  <c r="C3964" i="2" s="1"/>
  <c r="C3965" i="2" s="1"/>
  <c r="C3966" i="2" s="1"/>
  <c r="C3967" i="2" s="1"/>
  <c r="C3968" i="2" s="1"/>
  <c r="C3969" i="2" s="1"/>
  <c r="C3970" i="2" s="1"/>
  <c r="C3971" i="2" s="1"/>
  <c r="C3972" i="2" s="1"/>
  <c r="C3973" i="2" s="1"/>
  <c r="C3974" i="2" s="1"/>
  <c r="C3975" i="2" s="1"/>
  <c r="C3976" i="2" s="1"/>
  <c r="C3977" i="2" s="1"/>
  <c r="C3978" i="2" s="1"/>
  <c r="C3979" i="2" s="1"/>
  <c r="C3980" i="2" s="1"/>
  <c r="C3981" i="2" s="1"/>
  <c r="C3982" i="2" s="1"/>
  <c r="C3983" i="2" s="1"/>
  <c r="C3984" i="2" s="1"/>
  <c r="C3985" i="2" s="1"/>
  <c r="C3986" i="2" s="1"/>
  <c r="C3987" i="2" s="1"/>
  <c r="C3988" i="2" s="1"/>
  <c r="C3989" i="2" s="1"/>
  <c r="C3990" i="2" s="1"/>
  <c r="C3991" i="2" s="1"/>
  <c r="C3992" i="2" s="1"/>
  <c r="C3993" i="2" s="1"/>
  <c r="C3994" i="2" s="1"/>
  <c r="C3995" i="2" s="1"/>
  <c r="C3996" i="2" s="1"/>
  <c r="C3997" i="2" s="1"/>
  <c r="C3998" i="2" s="1"/>
  <c r="C3999" i="2" s="1"/>
  <c r="C4000" i="2" s="1"/>
  <c r="C4001" i="2" s="1"/>
  <c r="C4002" i="2" s="1"/>
  <c r="C4003" i="2" s="1"/>
  <c r="C4004" i="2" s="1"/>
  <c r="C4005" i="2" s="1"/>
  <c r="C4006" i="2" s="1"/>
  <c r="C4007" i="2" s="1"/>
  <c r="C4008" i="2" s="1"/>
  <c r="C4009" i="2" s="1"/>
  <c r="C4010" i="2" s="1"/>
  <c r="C4011" i="2" s="1"/>
  <c r="C4012" i="2" s="1"/>
  <c r="C4013" i="2" s="1"/>
  <c r="C4014" i="2" s="1"/>
  <c r="C4015" i="2" s="1"/>
  <c r="C4016" i="2" s="1"/>
  <c r="C4017" i="2" s="1"/>
  <c r="C4018" i="2" s="1"/>
  <c r="C4019" i="2" s="1"/>
  <c r="C4020" i="2" s="1"/>
  <c r="C4021" i="2" s="1"/>
  <c r="C4022" i="2" s="1"/>
  <c r="C4023" i="2" s="1"/>
  <c r="C4024" i="2" s="1"/>
  <c r="C4025" i="2" s="1"/>
  <c r="C4026" i="2" s="1"/>
  <c r="C4027" i="2" s="1"/>
  <c r="C4028" i="2" s="1"/>
  <c r="C4029" i="2" s="1"/>
  <c r="C4030" i="2" s="1"/>
  <c r="C4031" i="2" s="1"/>
  <c r="C4032" i="2" s="1"/>
  <c r="C4033" i="2" s="1"/>
  <c r="C4034" i="2" s="1"/>
  <c r="C4035" i="2" s="1"/>
  <c r="C4036" i="2" s="1"/>
  <c r="C4037" i="2" s="1"/>
  <c r="C4038" i="2" s="1"/>
  <c r="C4039" i="2" s="1"/>
  <c r="C4040" i="2" s="1"/>
  <c r="C4041" i="2" s="1"/>
  <c r="C4042" i="2" s="1"/>
  <c r="C4043" i="2" s="1"/>
  <c r="C4044" i="2" s="1"/>
  <c r="C4045" i="2" s="1"/>
  <c r="C4046" i="2" s="1"/>
  <c r="C4047" i="2" s="1"/>
  <c r="C4048" i="2" s="1"/>
  <c r="C4049" i="2" s="1"/>
  <c r="C4050" i="2" s="1"/>
  <c r="C4051" i="2" s="1"/>
  <c r="C4052" i="2" s="1"/>
  <c r="C4053" i="2" s="1"/>
  <c r="C4054" i="2" s="1"/>
  <c r="C4055" i="2" s="1"/>
  <c r="C4056" i="2" s="1"/>
  <c r="C4057" i="2" s="1"/>
  <c r="C4058" i="2" s="1"/>
  <c r="C4059" i="2" s="1"/>
  <c r="C4060" i="2" s="1"/>
  <c r="C4061" i="2" s="1"/>
  <c r="C4062" i="2" s="1"/>
  <c r="C4063" i="2" s="1"/>
  <c r="C4064" i="2" s="1"/>
  <c r="C4065" i="2" s="1"/>
  <c r="C4066" i="2" s="1"/>
  <c r="C4067" i="2" s="1"/>
  <c r="C4068" i="2" s="1"/>
  <c r="C4069" i="2" s="1"/>
  <c r="C4070" i="2" s="1"/>
  <c r="C4071" i="2" s="1"/>
  <c r="C4072" i="2" s="1"/>
  <c r="C4073" i="2" s="1"/>
  <c r="C4074" i="2" s="1"/>
  <c r="C4075" i="2" s="1"/>
  <c r="C4076" i="2" s="1"/>
  <c r="C4077" i="2" s="1"/>
  <c r="C4078" i="2" s="1"/>
  <c r="C4079" i="2" s="1"/>
  <c r="C4080" i="2" s="1"/>
  <c r="C4081" i="2" s="1"/>
  <c r="C4082" i="2" s="1"/>
  <c r="C4083" i="2" s="1"/>
  <c r="C4084" i="2" s="1"/>
  <c r="C4085" i="2" s="1"/>
  <c r="C4086" i="2" s="1"/>
  <c r="C4087" i="2" s="1"/>
  <c r="C4088" i="2" s="1"/>
  <c r="C4089" i="2" s="1"/>
  <c r="C4090" i="2" s="1"/>
  <c r="C4091" i="2" s="1"/>
  <c r="C4092" i="2" s="1"/>
  <c r="C4093" i="2" s="1"/>
  <c r="C4094" i="2" s="1"/>
  <c r="C4095" i="2" s="1"/>
  <c r="C4096" i="2" s="1"/>
  <c r="C4097" i="2" s="1"/>
  <c r="C4098" i="2" s="1"/>
  <c r="C4099" i="2" s="1"/>
  <c r="C4100" i="2" s="1"/>
  <c r="C4101" i="2" s="1"/>
  <c r="C4102" i="2" s="1"/>
  <c r="C4103" i="2" s="1"/>
  <c r="C4104" i="2" s="1"/>
  <c r="C4105" i="2" s="1"/>
  <c r="C4106" i="2" s="1"/>
  <c r="C4107" i="2" s="1"/>
  <c r="C4108" i="2" s="1"/>
  <c r="C4109" i="2" s="1"/>
  <c r="C4110" i="2" s="1"/>
  <c r="C4111" i="2" s="1"/>
  <c r="C4112" i="2" s="1"/>
  <c r="C4113" i="2" s="1"/>
  <c r="C4114" i="2" s="1"/>
  <c r="C4115" i="2" s="1"/>
  <c r="C4116" i="2" s="1"/>
  <c r="C4117" i="2" s="1"/>
  <c r="C4118" i="2" s="1"/>
  <c r="C4119" i="2" s="1"/>
  <c r="C4120" i="2" s="1"/>
  <c r="C4121" i="2" s="1"/>
  <c r="C4122" i="2" s="1"/>
  <c r="C4123" i="2" s="1"/>
  <c r="C4124" i="2" s="1"/>
  <c r="C4125" i="2" s="1"/>
  <c r="C4126" i="2" s="1"/>
  <c r="C4127" i="2" s="1"/>
  <c r="C4128" i="2" s="1"/>
  <c r="C4129" i="2" s="1"/>
  <c r="C4130" i="2" s="1"/>
  <c r="C4131" i="2" s="1"/>
  <c r="C4132" i="2" s="1"/>
  <c r="C4133" i="2" s="1"/>
  <c r="C4134" i="2" s="1"/>
  <c r="C4135" i="2" s="1"/>
  <c r="C4136" i="2" s="1"/>
  <c r="C4137" i="2" s="1"/>
  <c r="C4138" i="2" s="1"/>
  <c r="C4139" i="2" s="1"/>
  <c r="C4140" i="2" s="1"/>
  <c r="C4141" i="2" s="1"/>
  <c r="C4142" i="2" s="1"/>
  <c r="C4143" i="2" s="1"/>
  <c r="C4144" i="2" s="1"/>
  <c r="C4145" i="2" s="1"/>
  <c r="C4146" i="2" s="1"/>
  <c r="C4147" i="2" s="1"/>
  <c r="C4148" i="2" s="1"/>
  <c r="C4149" i="2" s="1"/>
  <c r="C4150" i="2" s="1"/>
  <c r="C4151" i="2" s="1"/>
  <c r="C4152" i="2" s="1"/>
  <c r="C4153" i="2" s="1"/>
  <c r="C4154" i="2" s="1"/>
  <c r="C4155" i="2" s="1"/>
  <c r="C4156" i="2" s="1"/>
  <c r="C4157" i="2" s="1"/>
  <c r="C4158" i="2" s="1"/>
  <c r="C4159" i="2" s="1"/>
  <c r="C4160" i="2" s="1"/>
  <c r="C4161" i="2" s="1"/>
  <c r="C4162" i="2" s="1"/>
  <c r="C4163" i="2" s="1"/>
  <c r="C4164" i="2" s="1"/>
  <c r="C4165" i="2" s="1"/>
  <c r="C4166" i="2" s="1"/>
  <c r="C4167" i="2" s="1"/>
  <c r="C4168" i="2" s="1"/>
  <c r="C4169" i="2" s="1"/>
  <c r="C4170" i="2" s="1"/>
  <c r="C4171" i="2" s="1"/>
  <c r="C4172" i="2" s="1"/>
  <c r="C4173" i="2" s="1"/>
  <c r="C4174" i="2" s="1"/>
  <c r="C4175" i="2" s="1"/>
  <c r="C4176" i="2" s="1"/>
  <c r="C4177" i="2" s="1"/>
  <c r="C4178" i="2" s="1"/>
  <c r="C4179" i="2" s="1"/>
  <c r="C4180" i="2" s="1"/>
  <c r="C4181" i="2" s="1"/>
  <c r="C4182" i="2" s="1"/>
  <c r="C4183" i="2" s="1"/>
  <c r="C4184" i="2" s="1"/>
  <c r="C4185" i="2" s="1"/>
  <c r="C4186" i="2" s="1"/>
  <c r="C4187" i="2" s="1"/>
  <c r="C4188" i="2" s="1"/>
  <c r="C4189" i="2" s="1"/>
  <c r="C4190" i="2" s="1"/>
  <c r="C4191" i="2" s="1"/>
  <c r="C4192" i="2" s="1"/>
  <c r="C4193" i="2" s="1"/>
  <c r="C4194" i="2" s="1"/>
  <c r="C4195" i="2" s="1"/>
  <c r="C4196" i="2" s="1"/>
  <c r="C4197" i="2" s="1"/>
  <c r="C4198" i="2" s="1"/>
  <c r="C4199" i="2" s="1"/>
  <c r="C4200" i="2" s="1"/>
  <c r="C4201" i="2" s="1"/>
  <c r="C4202" i="2" s="1"/>
  <c r="C4203" i="2" s="1"/>
  <c r="C4204" i="2" s="1"/>
  <c r="C4205" i="2" s="1"/>
  <c r="C4206" i="2" s="1"/>
  <c r="C4207" i="2" s="1"/>
  <c r="C4208" i="2" s="1"/>
  <c r="C4209" i="2" s="1"/>
  <c r="C4210" i="2" s="1"/>
  <c r="C4211" i="2" s="1"/>
  <c r="C4212" i="2" s="1"/>
  <c r="C4213" i="2" s="1"/>
  <c r="C4214" i="2" s="1"/>
  <c r="C4215" i="2" s="1"/>
  <c r="C4216" i="2" s="1"/>
  <c r="C4217" i="2" s="1"/>
  <c r="C4218" i="2" s="1"/>
  <c r="C4219" i="2" s="1"/>
  <c r="C4220" i="2" s="1"/>
  <c r="C4221" i="2" s="1"/>
  <c r="C4222" i="2" s="1"/>
  <c r="C4223" i="2" s="1"/>
  <c r="C4224" i="2" s="1"/>
  <c r="C4225" i="2" s="1"/>
  <c r="C4226" i="2" s="1"/>
  <c r="C4227" i="2" s="1"/>
  <c r="C4228" i="2" s="1"/>
  <c r="C4229" i="2" s="1"/>
  <c r="C4230" i="2" s="1"/>
  <c r="C4231" i="2" s="1"/>
  <c r="C4232" i="2" s="1"/>
  <c r="C4233" i="2" s="1"/>
  <c r="C4234" i="2" s="1"/>
  <c r="C4235" i="2" s="1"/>
  <c r="C4236" i="2" s="1"/>
  <c r="C4237" i="2" s="1"/>
  <c r="C4238" i="2" s="1"/>
  <c r="C4239" i="2" s="1"/>
  <c r="C4240" i="2" s="1"/>
  <c r="C4241" i="2" s="1"/>
  <c r="C4242" i="2" s="1"/>
  <c r="C4243" i="2" s="1"/>
  <c r="C4244" i="2" s="1"/>
  <c r="C4245" i="2" s="1"/>
  <c r="C4246" i="2" s="1"/>
  <c r="C4247" i="2" s="1"/>
  <c r="C4248" i="2" s="1"/>
  <c r="C4249" i="2" s="1"/>
  <c r="C4250" i="2" s="1"/>
  <c r="C4251" i="2" s="1"/>
  <c r="C4252" i="2" s="1"/>
  <c r="C4253" i="2" s="1"/>
  <c r="C4254" i="2" s="1"/>
  <c r="C4255" i="2" s="1"/>
  <c r="C4256" i="2" s="1"/>
  <c r="C4257" i="2" s="1"/>
  <c r="C4258" i="2" s="1"/>
  <c r="C4259" i="2" s="1"/>
  <c r="C4260" i="2" s="1"/>
  <c r="C4261" i="2" s="1"/>
  <c r="C4262" i="2" s="1"/>
  <c r="C4263" i="2" s="1"/>
  <c r="C4264" i="2" s="1"/>
  <c r="C4265" i="2" s="1"/>
  <c r="C4266" i="2" s="1"/>
  <c r="C4267" i="2" s="1"/>
  <c r="C4268" i="2" s="1"/>
  <c r="C4269" i="2" s="1"/>
  <c r="C4270" i="2" s="1"/>
  <c r="C4271" i="2" s="1"/>
  <c r="C4272" i="2" s="1"/>
  <c r="C4273" i="2" s="1"/>
  <c r="C4274" i="2" s="1"/>
  <c r="C4275" i="2" s="1"/>
  <c r="C4276" i="2" s="1"/>
  <c r="C4277" i="2" s="1"/>
  <c r="C4278" i="2" s="1"/>
  <c r="C4279" i="2" s="1"/>
  <c r="C4280" i="2" s="1"/>
  <c r="C4281" i="2" s="1"/>
  <c r="C4282" i="2" s="1"/>
  <c r="C4283" i="2" s="1"/>
  <c r="C4284" i="2" s="1"/>
  <c r="C4285" i="2" s="1"/>
  <c r="C4286" i="2" s="1"/>
  <c r="C4287" i="2" s="1"/>
  <c r="C4288" i="2" s="1"/>
  <c r="C4289" i="2" s="1"/>
  <c r="C4290" i="2" s="1"/>
  <c r="C4291" i="2" s="1"/>
  <c r="C4292" i="2" s="1"/>
  <c r="C4293" i="2" s="1"/>
  <c r="C4294" i="2" s="1"/>
  <c r="C4295" i="2" s="1"/>
  <c r="C4296" i="2" s="1"/>
  <c r="C4297" i="2" s="1"/>
  <c r="C4298" i="2" s="1"/>
  <c r="C4299" i="2" s="1"/>
  <c r="C4300" i="2" s="1"/>
  <c r="C4301" i="2" s="1"/>
  <c r="C4302" i="2" s="1"/>
  <c r="C4303" i="2" s="1"/>
  <c r="C4304" i="2" s="1"/>
  <c r="C4305" i="2" s="1"/>
  <c r="C4306" i="2" s="1"/>
  <c r="C4307" i="2" s="1"/>
  <c r="C4308" i="2" s="1"/>
  <c r="C4309" i="2" s="1"/>
  <c r="C4310" i="2" s="1"/>
  <c r="C4311" i="2" s="1"/>
  <c r="C4312" i="2" s="1"/>
  <c r="C4313" i="2" s="1"/>
  <c r="C4314" i="2" s="1"/>
  <c r="C4315" i="2" s="1"/>
  <c r="C4316" i="2" s="1"/>
  <c r="C4317" i="2" s="1"/>
  <c r="C4318" i="2" s="1"/>
  <c r="C4319" i="2" s="1"/>
  <c r="C4320" i="2" s="1"/>
  <c r="C4321" i="2" s="1"/>
  <c r="C4322" i="2" s="1"/>
  <c r="C4323" i="2" s="1"/>
  <c r="C4324" i="2" s="1"/>
  <c r="C4325" i="2" s="1"/>
  <c r="C4326" i="2" s="1"/>
  <c r="C4327" i="2" s="1"/>
  <c r="C4328" i="2" s="1"/>
  <c r="C4329" i="2" s="1"/>
  <c r="C4330" i="2" s="1"/>
  <c r="C4331" i="2" s="1"/>
  <c r="C4332" i="2" s="1"/>
  <c r="C4333" i="2" s="1"/>
  <c r="C4334" i="2" s="1"/>
  <c r="C4335" i="2" s="1"/>
  <c r="C4336" i="2" s="1"/>
  <c r="C4337" i="2" s="1"/>
  <c r="C4338" i="2" s="1"/>
  <c r="C4339" i="2" s="1"/>
  <c r="C4340" i="2" s="1"/>
  <c r="C4341" i="2" s="1"/>
  <c r="C4342" i="2" s="1"/>
  <c r="C4343" i="2" s="1"/>
  <c r="C4344" i="2" s="1"/>
  <c r="C4345" i="2" s="1"/>
  <c r="C4346" i="2" s="1"/>
  <c r="C4347" i="2" s="1"/>
  <c r="C4348" i="2" s="1"/>
  <c r="C4349" i="2" s="1"/>
  <c r="C4350" i="2" s="1"/>
  <c r="C4351" i="2" s="1"/>
  <c r="C4352" i="2" s="1"/>
  <c r="C4353" i="2" s="1"/>
  <c r="C4354" i="2" s="1"/>
  <c r="C4355" i="2" s="1"/>
  <c r="C4356" i="2" s="1"/>
  <c r="C4357" i="2" s="1"/>
  <c r="C4358" i="2" s="1"/>
  <c r="C4359" i="2" s="1"/>
  <c r="C4360" i="2" s="1"/>
  <c r="C4361" i="2" s="1"/>
  <c r="C4362" i="2" s="1"/>
  <c r="C4363" i="2" s="1"/>
  <c r="C4364" i="2" s="1"/>
  <c r="C4365" i="2" s="1"/>
  <c r="C4366" i="2" s="1"/>
  <c r="C4367" i="2" s="1"/>
  <c r="C4368" i="2" s="1"/>
  <c r="C4369" i="2" s="1"/>
  <c r="C4370" i="2" s="1"/>
  <c r="C4371" i="2" s="1"/>
  <c r="C4372" i="2" s="1"/>
  <c r="C4373" i="2" s="1"/>
  <c r="C4374" i="2" s="1"/>
  <c r="C4375" i="2" s="1"/>
  <c r="C4376" i="2" s="1"/>
  <c r="C4377" i="2" s="1"/>
  <c r="C4378" i="2" s="1"/>
  <c r="C4379" i="2" s="1"/>
  <c r="C4380" i="2" s="1"/>
  <c r="C4381" i="2" s="1"/>
  <c r="C4382" i="2" s="1"/>
  <c r="C4383" i="2" s="1"/>
  <c r="C4384" i="2" s="1"/>
  <c r="C4385" i="2" s="1"/>
  <c r="C4386" i="2" s="1"/>
  <c r="C4387" i="2" s="1"/>
  <c r="C4388" i="2" s="1"/>
  <c r="C4389" i="2" s="1"/>
  <c r="C4390" i="2" s="1"/>
  <c r="C4391" i="2" s="1"/>
  <c r="C4392" i="2" s="1"/>
  <c r="C4393" i="2" s="1"/>
  <c r="C4394" i="2" s="1"/>
  <c r="C4395" i="2" s="1"/>
  <c r="C4396" i="2" s="1"/>
  <c r="C4397" i="2" s="1"/>
  <c r="C4398" i="2" s="1"/>
  <c r="C4399" i="2" s="1"/>
  <c r="C4400" i="2" s="1"/>
  <c r="C4401" i="2" s="1"/>
  <c r="C4402" i="2" s="1"/>
  <c r="C4403" i="2" s="1"/>
  <c r="C4404" i="2" s="1"/>
  <c r="C4405" i="2" s="1"/>
  <c r="C4406" i="2" s="1"/>
  <c r="C4407" i="2" s="1"/>
  <c r="C4408" i="2" s="1"/>
  <c r="C4409" i="2" s="1"/>
  <c r="C4410" i="2" s="1"/>
  <c r="C4411" i="2" s="1"/>
  <c r="C4412" i="2" s="1"/>
  <c r="C4413" i="2" s="1"/>
  <c r="C4414" i="2" s="1"/>
  <c r="C4415" i="2" s="1"/>
  <c r="C4416" i="2" s="1"/>
  <c r="C4417" i="2" s="1"/>
  <c r="C4418" i="2" s="1"/>
  <c r="C4419" i="2" s="1"/>
  <c r="C4420" i="2" s="1"/>
  <c r="C4421" i="2" s="1"/>
  <c r="C4422" i="2" s="1"/>
  <c r="C4423" i="2" s="1"/>
  <c r="C4424" i="2" s="1"/>
  <c r="C4425" i="2" s="1"/>
  <c r="C4426" i="2" s="1"/>
  <c r="C4427" i="2" s="1"/>
  <c r="C4428" i="2" s="1"/>
  <c r="C4429" i="2" s="1"/>
  <c r="C4430" i="2" s="1"/>
  <c r="C4431" i="2" s="1"/>
  <c r="C4432" i="2" s="1"/>
  <c r="C4433" i="2" s="1"/>
  <c r="C4434" i="2" s="1"/>
  <c r="C4435" i="2" s="1"/>
  <c r="C4436" i="2" s="1"/>
  <c r="C4437" i="2" s="1"/>
  <c r="C4438" i="2" s="1"/>
  <c r="C4439" i="2" s="1"/>
  <c r="C4440" i="2" s="1"/>
  <c r="C4441" i="2" s="1"/>
  <c r="C4442" i="2" s="1"/>
  <c r="C4443" i="2" s="1"/>
  <c r="C4444" i="2" s="1"/>
  <c r="C4445" i="2" s="1"/>
  <c r="C4446" i="2" s="1"/>
  <c r="C4447" i="2" s="1"/>
  <c r="C4448" i="2" s="1"/>
  <c r="C4449" i="2" s="1"/>
  <c r="C4450" i="2" s="1"/>
  <c r="C4451" i="2" s="1"/>
  <c r="C4452" i="2" s="1"/>
  <c r="C4453" i="2" s="1"/>
  <c r="C4454" i="2" s="1"/>
  <c r="C4455" i="2" s="1"/>
  <c r="C4456" i="2" s="1"/>
  <c r="C4457" i="2" s="1"/>
  <c r="C4458" i="2" s="1"/>
  <c r="C4459" i="2" s="1"/>
  <c r="C4460" i="2" s="1"/>
  <c r="C4461" i="2" s="1"/>
  <c r="C4462" i="2" s="1"/>
  <c r="C4463" i="2" s="1"/>
  <c r="C4464" i="2" s="1"/>
  <c r="C4465" i="2" s="1"/>
  <c r="C4466" i="2" s="1"/>
  <c r="C4467" i="2" s="1"/>
  <c r="C4468" i="2" s="1"/>
  <c r="C4469" i="2" s="1"/>
  <c r="C4470" i="2" s="1"/>
  <c r="C4471" i="2" s="1"/>
  <c r="C4472" i="2" s="1"/>
  <c r="C4473" i="2" s="1"/>
  <c r="C4474" i="2" s="1"/>
  <c r="C4475" i="2" s="1"/>
  <c r="C4476" i="2" s="1"/>
  <c r="C4477" i="2" s="1"/>
  <c r="C4478" i="2" s="1"/>
  <c r="C4479" i="2" s="1"/>
  <c r="C4480" i="2" s="1"/>
  <c r="C4481" i="2" s="1"/>
  <c r="C4482" i="2" s="1"/>
  <c r="C4483" i="2" s="1"/>
  <c r="C4484" i="2" s="1"/>
  <c r="C4485" i="2" s="1"/>
  <c r="C4486" i="2" s="1"/>
  <c r="C4487" i="2" s="1"/>
  <c r="C4488" i="2" s="1"/>
  <c r="C4489" i="2" s="1"/>
  <c r="C4490" i="2" s="1"/>
  <c r="C4491" i="2" s="1"/>
  <c r="C4492" i="2" s="1"/>
  <c r="C4493" i="2" s="1"/>
  <c r="C4494" i="2" s="1"/>
  <c r="C4495" i="2" s="1"/>
  <c r="C4496" i="2" s="1"/>
  <c r="C4497" i="2" s="1"/>
  <c r="C4498" i="2" s="1"/>
  <c r="C4499" i="2" s="1"/>
  <c r="C4500" i="2" s="1"/>
  <c r="C4501" i="2" s="1"/>
  <c r="C4502" i="2" s="1"/>
  <c r="C4503" i="2" s="1"/>
  <c r="C4504" i="2" s="1"/>
  <c r="C4505" i="2" s="1"/>
  <c r="C4506" i="2" s="1"/>
  <c r="C4507" i="2" s="1"/>
  <c r="C4508" i="2" s="1"/>
  <c r="C4509" i="2" s="1"/>
  <c r="C4510" i="2" s="1"/>
  <c r="C4511" i="2" s="1"/>
  <c r="C4512" i="2" s="1"/>
  <c r="C4513" i="2" s="1"/>
  <c r="C4514" i="2" s="1"/>
  <c r="C4515" i="2" s="1"/>
  <c r="C4516" i="2" s="1"/>
  <c r="C4517" i="2" s="1"/>
  <c r="C4518" i="2" s="1"/>
  <c r="C4519" i="2" s="1"/>
  <c r="C4520" i="2" s="1"/>
  <c r="C4521" i="2" s="1"/>
  <c r="C4522" i="2" s="1"/>
  <c r="C4523" i="2" s="1"/>
  <c r="C4524" i="2" s="1"/>
  <c r="C4525" i="2" s="1"/>
  <c r="C4526" i="2" s="1"/>
  <c r="C4527" i="2" s="1"/>
  <c r="C4528" i="2" s="1"/>
  <c r="C4529" i="2" s="1"/>
  <c r="C4530" i="2" s="1"/>
  <c r="C4531" i="2" s="1"/>
  <c r="C4532" i="2" s="1"/>
  <c r="C4533" i="2" s="1"/>
  <c r="C4534" i="2" s="1"/>
  <c r="C4535" i="2" s="1"/>
  <c r="C4536" i="2" s="1"/>
  <c r="C4537" i="2" s="1"/>
  <c r="C4538" i="2" s="1"/>
  <c r="C4539" i="2" s="1"/>
  <c r="C4540" i="2" s="1"/>
  <c r="C4541" i="2" s="1"/>
  <c r="C4542" i="2" s="1"/>
  <c r="C4543" i="2" s="1"/>
  <c r="C4544" i="2" s="1"/>
  <c r="C4545" i="2" s="1"/>
  <c r="C4546" i="2" s="1"/>
  <c r="C4547" i="2" s="1"/>
  <c r="C4548" i="2" s="1"/>
  <c r="C4549" i="2" s="1"/>
  <c r="C4550" i="2" s="1"/>
  <c r="C4551" i="2" s="1"/>
  <c r="C4552" i="2" s="1"/>
  <c r="C4553" i="2" s="1"/>
  <c r="C4554" i="2" s="1"/>
  <c r="C4555" i="2" s="1"/>
  <c r="C4556" i="2" s="1"/>
  <c r="C4557" i="2" s="1"/>
  <c r="C4558" i="2" s="1"/>
  <c r="C4559" i="2" s="1"/>
  <c r="C4560" i="2" s="1"/>
  <c r="C4561" i="2" s="1"/>
  <c r="C4562" i="2" s="1"/>
  <c r="C4563" i="2" s="1"/>
  <c r="C4564" i="2" s="1"/>
  <c r="C4565" i="2" s="1"/>
  <c r="C4566" i="2" s="1"/>
  <c r="C4567" i="2" s="1"/>
  <c r="C4568" i="2" s="1"/>
  <c r="C4569" i="2" s="1"/>
  <c r="C4570" i="2" s="1"/>
  <c r="C4571" i="2" s="1"/>
  <c r="C4572" i="2" s="1"/>
  <c r="C4573" i="2" s="1"/>
  <c r="C4574" i="2" s="1"/>
  <c r="C4575" i="2" s="1"/>
  <c r="C4576" i="2" s="1"/>
  <c r="C4577" i="2" s="1"/>
  <c r="C4578" i="2" s="1"/>
  <c r="C4579" i="2" s="1"/>
  <c r="C4580" i="2" s="1"/>
  <c r="C4581" i="2" s="1"/>
  <c r="C4582" i="2" s="1"/>
  <c r="C4583" i="2" s="1"/>
  <c r="C4584" i="2" s="1"/>
  <c r="C4585" i="2" s="1"/>
  <c r="C4586" i="2" s="1"/>
  <c r="C4587" i="2" s="1"/>
  <c r="C4588" i="2" s="1"/>
  <c r="C4589" i="2" s="1"/>
  <c r="C4590" i="2" s="1"/>
  <c r="C4591" i="2" s="1"/>
  <c r="C4592" i="2" s="1"/>
  <c r="C4593" i="2" s="1"/>
  <c r="C4594" i="2" s="1"/>
  <c r="C4595" i="2" s="1"/>
  <c r="C4596" i="2" s="1"/>
  <c r="C4597" i="2" s="1"/>
  <c r="C4598" i="2" s="1"/>
  <c r="C4599" i="2" s="1"/>
  <c r="C4600" i="2" s="1"/>
  <c r="C4601" i="2" s="1"/>
  <c r="C4602" i="2" s="1"/>
  <c r="C4603" i="2" s="1"/>
  <c r="C4604" i="2" s="1"/>
  <c r="C4605" i="2" s="1"/>
  <c r="C4606" i="2" s="1"/>
  <c r="C4607" i="2" s="1"/>
  <c r="C4608" i="2" s="1"/>
  <c r="C4609" i="2" s="1"/>
  <c r="C4610" i="2" s="1"/>
  <c r="C4611" i="2" s="1"/>
  <c r="C4612" i="2" s="1"/>
  <c r="C4613" i="2" s="1"/>
  <c r="C4614" i="2" s="1"/>
  <c r="C4615" i="2" s="1"/>
  <c r="C4616" i="2" s="1"/>
  <c r="C4617" i="2" s="1"/>
  <c r="C4618" i="2" s="1"/>
  <c r="C4619" i="2" s="1"/>
  <c r="C4620" i="2" s="1"/>
  <c r="C4621" i="2" s="1"/>
  <c r="C4622" i="2" s="1"/>
  <c r="C4623" i="2" s="1"/>
  <c r="C4624" i="2" s="1"/>
  <c r="C4625" i="2" s="1"/>
  <c r="C4626" i="2" s="1"/>
  <c r="C4627" i="2" s="1"/>
  <c r="C4628" i="2" s="1"/>
  <c r="C4629" i="2" s="1"/>
  <c r="C4630" i="2" s="1"/>
  <c r="C4631" i="2" s="1"/>
  <c r="C4632" i="2" s="1"/>
  <c r="C4633" i="2" s="1"/>
  <c r="C4634" i="2" s="1"/>
  <c r="C4635" i="2" s="1"/>
  <c r="C4636" i="2" s="1"/>
  <c r="C4637" i="2" s="1"/>
  <c r="C4638" i="2" s="1"/>
  <c r="C4639" i="2" s="1"/>
  <c r="C4640" i="2" s="1"/>
  <c r="C4641" i="2" s="1"/>
  <c r="C4642" i="2" s="1"/>
  <c r="C4643" i="2" s="1"/>
  <c r="C4644" i="2" s="1"/>
  <c r="C4645" i="2" s="1"/>
  <c r="C4646" i="2" s="1"/>
  <c r="C4647" i="2" s="1"/>
  <c r="C4648" i="2" s="1"/>
  <c r="C4649" i="2" s="1"/>
  <c r="C4650" i="2" s="1"/>
  <c r="C4651" i="2" s="1"/>
  <c r="C4652" i="2" s="1"/>
  <c r="C4653" i="2" s="1"/>
  <c r="C4654" i="2" s="1"/>
  <c r="C4655" i="2" s="1"/>
  <c r="C4656" i="2" s="1"/>
  <c r="C4657" i="2" s="1"/>
  <c r="C4658" i="2" s="1"/>
  <c r="C4659" i="2" s="1"/>
  <c r="C4660" i="2" s="1"/>
  <c r="C4661" i="2" s="1"/>
  <c r="C4662" i="2" s="1"/>
  <c r="C4663" i="2" s="1"/>
  <c r="C4664" i="2" s="1"/>
  <c r="C4665" i="2" s="1"/>
  <c r="C4666" i="2" s="1"/>
  <c r="C4667" i="2" s="1"/>
  <c r="C4668" i="2" s="1"/>
  <c r="C4669" i="2" s="1"/>
  <c r="C4670" i="2" s="1"/>
  <c r="C4671" i="2" s="1"/>
  <c r="C4672" i="2" s="1"/>
  <c r="C4673" i="2" s="1"/>
  <c r="C4674" i="2" s="1"/>
  <c r="C4675" i="2" s="1"/>
  <c r="C4676" i="2" s="1"/>
  <c r="C4677" i="2" s="1"/>
  <c r="C4678" i="2" s="1"/>
  <c r="C4679" i="2" s="1"/>
  <c r="C4680" i="2" s="1"/>
  <c r="C4681" i="2" s="1"/>
  <c r="C4682" i="2" s="1"/>
  <c r="C4683" i="2" s="1"/>
  <c r="C4684" i="2" s="1"/>
  <c r="C4685" i="2" s="1"/>
  <c r="C4686" i="2" s="1"/>
  <c r="C4687" i="2" s="1"/>
  <c r="C4688" i="2" s="1"/>
  <c r="C4689" i="2" s="1"/>
  <c r="C4690" i="2" s="1"/>
  <c r="C4691" i="2" s="1"/>
  <c r="C4692" i="2" s="1"/>
  <c r="C4693" i="2" s="1"/>
  <c r="C4694" i="2" s="1"/>
  <c r="C4695" i="2" s="1"/>
  <c r="C4696" i="2" s="1"/>
  <c r="C4697" i="2" s="1"/>
  <c r="C4698" i="2" s="1"/>
  <c r="C4699" i="2" s="1"/>
  <c r="C4700" i="2" s="1"/>
  <c r="C4701" i="2" s="1"/>
  <c r="C4702" i="2" s="1"/>
  <c r="C4703" i="2" s="1"/>
  <c r="C4704" i="2" s="1"/>
  <c r="C4705" i="2" s="1"/>
  <c r="C4706" i="2" s="1"/>
  <c r="C4707" i="2" s="1"/>
  <c r="C4708" i="2" s="1"/>
  <c r="C4709" i="2" s="1"/>
  <c r="C4710" i="2" s="1"/>
  <c r="C4711" i="2" s="1"/>
  <c r="C4712" i="2" s="1"/>
  <c r="C4713" i="2" s="1"/>
  <c r="C4714" i="2" s="1"/>
  <c r="C4715" i="2" s="1"/>
  <c r="C4716" i="2" s="1"/>
  <c r="C4717" i="2" s="1"/>
  <c r="C4718" i="2" s="1"/>
  <c r="C4719" i="2" s="1"/>
  <c r="C4720" i="2" s="1"/>
  <c r="C4721" i="2" s="1"/>
  <c r="C4722" i="2" s="1"/>
  <c r="C4723" i="2" s="1"/>
  <c r="C4724" i="2" s="1"/>
  <c r="C4725" i="2" s="1"/>
  <c r="C4726" i="2" s="1"/>
  <c r="C4727" i="2" s="1"/>
  <c r="C4728" i="2" s="1"/>
  <c r="C4729" i="2" s="1"/>
  <c r="C4730" i="2" s="1"/>
  <c r="C4731" i="2" s="1"/>
  <c r="C4732" i="2" s="1"/>
  <c r="C4733" i="2" s="1"/>
  <c r="C4734" i="2" s="1"/>
  <c r="C4735" i="2" s="1"/>
  <c r="C4736" i="2" s="1"/>
  <c r="C4737" i="2" s="1"/>
  <c r="C4738" i="2" s="1"/>
  <c r="C4739" i="2" s="1"/>
  <c r="C4740" i="2" s="1"/>
  <c r="C4741" i="2" s="1"/>
  <c r="C4742" i="2" s="1"/>
  <c r="C4743" i="2" s="1"/>
  <c r="C4744" i="2" s="1"/>
  <c r="C4745" i="2" s="1"/>
  <c r="C4746" i="2" s="1"/>
  <c r="C4747" i="2" s="1"/>
  <c r="C4748" i="2" s="1"/>
  <c r="C4749" i="2" s="1"/>
  <c r="C4750" i="2" s="1"/>
  <c r="C4751" i="2" s="1"/>
  <c r="C4752" i="2" s="1"/>
  <c r="C4753" i="2" s="1"/>
  <c r="C4754" i="2" s="1"/>
  <c r="C4755" i="2" s="1"/>
  <c r="C4756" i="2" s="1"/>
  <c r="C4757" i="2" s="1"/>
  <c r="C4758" i="2" s="1"/>
  <c r="C4759" i="2" s="1"/>
  <c r="C4760" i="2" s="1"/>
  <c r="C4761" i="2" s="1"/>
  <c r="C4762" i="2" s="1"/>
  <c r="C4763" i="2" s="1"/>
  <c r="C4764" i="2" s="1"/>
  <c r="C4765" i="2" s="1"/>
  <c r="C4766" i="2" s="1"/>
  <c r="C4767" i="2" s="1"/>
  <c r="C4768" i="2" s="1"/>
  <c r="C4769" i="2" s="1"/>
  <c r="C4770" i="2" s="1"/>
  <c r="C4771" i="2" s="1"/>
  <c r="C4772" i="2" s="1"/>
  <c r="C4773" i="2" s="1"/>
  <c r="C4774" i="2" s="1"/>
  <c r="C4775" i="2" s="1"/>
  <c r="C4776" i="2" s="1"/>
  <c r="C4777" i="2" s="1"/>
  <c r="C4778" i="2" s="1"/>
  <c r="C4779" i="2" s="1"/>
  <c r="C4780" i="2" s="1"/>
  <c r="C4781" i="2" s="1"/>
  <c r="C4782" i="2" s="1"/>
  <c r="C4783" i="2" s="1"/>
  <c r="C4784" i="2" s="1"/>
  <c r="C4785" i="2" s="1"/>
  <c r="C4786" i="2" s="1"/>
  <c r="C4787" i="2" s="1"/>
  <c r="C4788" i="2" s="1"/>
  <c r="C4789" i="2" s="1"/>
  <c r="C4790" i="2" s="1"/>
  <c r="C4791" i="2" s="1"/>
  <c r="C4792" i="2" s="1"/>
  <c r="C4793" i="2" s="1"/>
  <c r="C4794" i="2" s="1"/>
  <c r="C4795" i="2" s="1"/>
  <c r="C4796" i="2" s="1"/>
  <c r="C4797" i="2" s="1"/>
  <c r="C4798" i="2" s="1"/>
  <c r="C4799" i="2" s="1"/>
  <c r="C4800" i="2" s="1"/>
  <c r="C4801" i="2" s="1"/>
  <c r="C4802" i="2" s="1"/>
  <c r="C4803" i="2" s="1"/>
  <c r="C4804" i="2" s="1"/>
  <c r="C4805" i="2" s="1"/>
  <c r="C4806" i="2" s="1"/>
  <c r="C4807" i="2" s="1"/>
  <c r="C4808" i="2" s="1"/>
  <c r="C4809" i="2" s="1"/>
  <c r="C4810" i="2" s="1"/>
  <c r="C4811" i="2" s="1"/>
  <c r="C4812" i="2" s="1"/>
  <c r="C4813" i="2" s="1"/>
  <c r="C4814" i="2" s="1"/>
  <c r="C4815" i="2" s="1"/>
  <c r="C4816" i="2" s="1"/>
  <c r="C4817" i="2" s="1"/>
  <c r="C4818" i="2" s="1"/>
  <c r="C4819" i="2" s="1"/>
  <c r="C4820" i="2" s="1"/>
  <c r="C4821" i="2" s="1"/>
  <c r="C4822" i="2" s="1"/>
  <c r="C4823" i="2" s="1"/>
  <c r="C4824" i="2" s="1"/>
  <c r="C4825" i="2" s="1"/>
  <c r="C4826" i="2" s="1"/>
  <c r="C4827" i="2" s="1"/>
  <c r="C4828" i="2" s="1"/>
  <c r="C4829" i="2" s="1"/>
  <c r="C4830" i="2" s="1"/>
  <c r="C4831" i="2" s="1"/>
  <c r="C4832" i="2" s="1"/>
  <c r="C4833" i="2" s="1"/>
  <c r="C4834" i="2" s="1"/>
  <c r="C4835" i="2" s="1"/>
  <c r="C4836" i="2" s="1"/>
  <c r="C4837" i="2" s="1"/>
  <c r="C4838" i="2" s="1"/>
  <c r="C4839" i="2" s="1"/>
  <c r="C4840" i="2" s="1"/>
  <c r="C4841" i="2" s="1"/>
  <c r="C4842" i="2" s="1"/>
  <c r="C4843" i="2" s="1"/>
  <c r="C4844" i="2" s="1"/>
  <c r="C4845" i="2" s="1"/>
  <c r="C4846" i="2" s="1"/>
  <c r="C4847" i="2" s="1"/>
  <c r="C4848" i="2" s="1"/>
  <c r="C4849" i="2" s="1"/>
  <c r="C4850" i="2" s="1"/>
  <c r="C4851" i="2" s="1"/>
  <c r="C4852" i="2" s="1"/>
  <c r="C4853" i="2" s="1"/>
  <c r="C4854" i="2" s="1"/>
  <c r="C4855" i="2" s="1"/>
  <c r="C4856" i="2" s="1"/>
  <c r="C4857" i="2" s="1"/>
  <c r="C4858" i="2" s="1"/>
  <c r="C4859" i="2" s="1"/>
  <c r="C4860" i="2" s="1"/>
  <c r="C4861" i="2" s="1"/>
  <c r="C4862" i="2" s="1"/>
  <c r="C4863" i="2" s="1"/>
  <c r="C4864" i="2" s="1"/>
  <c r="C4865" i="2" s="1"/>
  <c r="C4866" i="2" s="1"/>
  <c r="C4867" i="2" s="1"/>
  <c r="C4868" i="2" s="1"/>
  <c r="C4869" i="2" s="1"/>
  <c r="C4870" i="2" s="1"/>
  <c r="C4871" i="2" s="1"/>
  <c r="C4872" i="2" s="1"/>
  <c r="C4873" i="2" s="1"/>
  <c r="C4874" i="2" s="1"/>
  <c r="C4875" i="2" s="1"/>
  <c r="C4876" i="2" s="1"/>
  <c r="C4877" i="2" s="1"/>
  <c r="C4878" i="2" s="1"/>
  <c r="C4879" i="2" s="1"/>
  <c r="C4880" i="2" s="1"/>
  <c r="C4881" i="2" s="1"/>
  <c r="C4882" i="2" s="1"/>
  <c r="C4883" i="2" s="1"/>
  <c r="C4884" i="2" s="1"/>
  <c r="C4885" i="2" s="1"/>
  <c r="C4886" i="2" s="1"/>
  <c r="C4887" i="2" s="1"/>
  <c r="C4888" i="2" s="1"/>
  <c r="C4889" i="2" s="1"/>
  <c r="C4890" i="2" s="1"/>
  <c r="C4891" i="2" s="1"/>
  <c r="C4892" i="2" s="1"/>
  <c r="C4893" i="2" s="1"/>
  <c r="C4894" i="2" s="1"/>
  <c r="C4895" i="2" s="1"/>
  <c r="C4896" i="2" s="1"/>
  <c r="C4897" i="2" s="1"/>
  <c r="C4898" i="2" s="1"/>
  <c r="C4899" i="2" s="1"/>
  <c r="C4900" i="2" s="1"/>
  <c r="C4901" i="2" s="1"/>
  <c r="C4902" i="2" s="1"/>
  <c r="C4903" i="2" s="1"/>
  <c r="C4904" i="2" s="1"/>
  <c r="C4905" i="2" s="1"/>
  <c r="C4906" i="2" s="1"/>
  <c r="C4907" i="2" s="1"/>
  <c r="C4908" i="2" s="1"/>
  <c r="C4909" i="2" s="1"/>
  <c r="C4910" i="2" s="1"/>
  <c r="C4911" i="2" s="1"/>
  <c r="C4912" i="2" s="1"/>
  <c r="C4913" i="2" s="1"/>
  <c r="C4914" i="2" s="1"/>
  <c r="C4915" i="2" s="1"/>
  <c r="C4916" i="2" s="1"/>
  <c r="C4917" i="2" s="1"/>
  <c r="C4918" i="2" s="1"/>
  <c r="C4919" i="2" s="1"/>
  <c r="C4920" i="2" s="1"/>
  <c r="C4921" i="2" s="1"/>
  <c r="C4922" i="2" s="1"/>
  <c r="C4923" i="2" s="1"/>
  <c r="C4924" i="2" s="1"/>
  <c r="C4925" i="2" s="1"/>
  <c r="C4926" i="2" s="1"/>
  <c r="C4927" i="2" s="1"/>
  <c r="C4928" i="2" s="1"/>
  <c r="C4929" i="2" s="1"/>
  <c r="C4930" i="2" s="1"/>
  <c r="C4931" i="2" s="1"/>
  <c r="C4932" i="2" s="1"/>
  <c r="C4933" i="2" s="1"/>
  <c r="C4934" i="2" s="1"/>
  <c r="C4935" i="2" s="1"/>
  <c r="C4936" i="2" s="1"/>
  <c r="C4937" i="2" s="1"/>
  <c r="C4938" i="2" s="1"/>
  <c r="C4939" i="2" s="1"/>
  <c r="C4940" i="2" s="1"/>
  <c r="C4941" i="2" s="1"/>
  <c r="C4942" i="2" s="1"/>
  <c r="C4943" i="2" s="1"/>
  <c r="C4944" i="2" s="1"/>
  <c r="C4945" i="2" s="1"/>
  <c r="C4946" i="2" s="1"/>
  <c r="C4947" i="2" s="1"/>
  <c r="C4948" i="2" s="1"/>
  <c r="C4949" i="2" s="1"/>
  <c r="C4950" i="2" s="1"/>
  <c r="C4951" i="2" s="1"/>
  <c r="C4952" i="2" s="1"/>
  <c r="C4953" i="2" s="1"/>
  <c r="C4954" i="2" s="1"/>
  <c r="C4955" i="2" s="1"/>
  <c r="C4956" i="2" s="1"/>
  <c r="C4957" i="2" s="1"/>
  <c r="C4958" i="2" s="1"/>
  <c r="C4959" i="2" s="1"/>
  <c r="C4960" i="2" s="1"/>
  <c r="C4961" i="2" s="1"/>
  <c r="C4962" i="2" s="1"/>
  <c r="C4963" i="2" s="1"/>
  <c r="C4964" i="2" s="1"/>
  <c r="C4965" i="2" s="1"/>
  <c r="C4966" i="2" s="1"/>
  <c r="C4967" i="2" s="1"/>
  <c r="C4968" i="2" s="1"/>
  <c r="C4969" i="2" s="1"/>
  <c r="C4970" i="2" s="1"/>
  <c r="C4971" i="2" s="1"/>
  <c r="C4972" i="2" s="1"/>
  <c r="C4973" i="2" s="1"/>
  <c r="C4974" i="2" s="1"/>
  <c r="C4975" i="2" s="1"/>
  <c r="C4976" i="2" s="1"/>
  <c r="C4977" i="2" s="1"/>
  <c r="C4978" i="2" s="1"/>
  <c r="C4979" i="2" s="1"/>
  <c r="C4980" i="2" s="1"/>
  <c r="C4981" i="2" s="1"/>
  <c r="C4982" i="2" s="1"/>
  <c r="C4983" i="2" s="1"/>
  <c r="C4984" i="2" s="1"/>
  <c r="C4985" i="2" s="1"/>
  <c r="C4986" i="2" s="1"/>
  <c r="C4987" i="2" s="1"/>
  <c r="C4988" i="2" s="1"/>
  <c r="C4989" i="2" s="1"/>
  <c r="C4990" i="2" s="1"/>
  <c r="C4991" i="2" s="1"/>
  <c r="C4992" i="2" s="1"/>
  <c r="C4993" i="2" s="1"/>
  <c r="C4994" i="2" s="1"/>
  <c r="C4995" i="2" s="1"/>
  <c r="C4996" i="2" s="1"/>
  <c r="C4997" i="2" s="1"/>
  <c r="C4998" i="2" s="1"/>
  <c r="C4999" i="2" s="1"/>
  <c r="C5000" i="2" s="1"/>
  <c r="C5001" i="2" s="1"/>
  <c r="C5002" i="2" s="1"/>
  <c r="C5003" i="2" s="1"/>
  <c r="C5004" i="2" s="1"/>
  <c r="C5005" i="2" s="1"/>
  <c r="C5006" i="2" s="1"/>
  <c r="C5007" i="2" s="1"/>
  <c r="C5008" i="2" s="1"/>
  <c r="C5009" i="2" s="1"/>
  <c r="C5010" i="2" s="1"/>
  <c r="C5011" i="2" s="1"/>
  <c r="C5012" i="2" s="1"/>
  <c r="C5013" i="2" s="1"/>
  <c r="C5014" i="2" s="1"/>
  <c r="C5015" i="2" s="1"/>
  <c r="C5016" i="2" s="1"/>
  <c r="C5017" i="2" s="1"/>
  <c r="C5018" i="2" s="1"/>
  <c r="C5019" i="2" s="1"/>
  <c r="C5020" i="2" s="1"/>
  <c r="C5021" i="2" s="1"/>
  <c r="C5022" i="2" s="1"/>
  <c r="C5023" i="2" s="1"/>
  <c r="C5024" i="2" s="1"/>
  <c r="C5025" i="2" s="1"/>
  <c r="C5026" i="2" s="1"/>
  <c r="C5027" i="2" s="1"/>
  <c r="C5028" i="2" s="1"/>
  <c r="C5029" i="2" s="1"/>
  <c r="C5030" i="2" s="1"/>
  <c r="C5031" i="2" s="1"/>
  <c r="C5032" i="2" s="1"/>
  <c r="C5033" i="2" s="1"/>
  <c r="C5034" i="2" s="1"/>
  <c r="C5035" i="2" s="1"/>
  <c r="C5036" i="2" s="1"/>
  <c r="C5037" i="2" s="1"/>
  <c r="C5038" i="2" s="1"/>
  <c r="C5039" i="2" s="1"/>
  <c r="C5040" i="2" s="1"/>
  <c r="C5041" i="2" s="1"/>
  <c r="C5042" i="2" s="1"/>
  <c r="C5043" i="2" s="1"/>
  <c r="C5044" i="2" s="1"/>
  <c r="C5045" i="2" s="1"/>
  <c r="C5046" i="2" s="1"/>
  <c r="C5047" i="2" s="1"/>
  <c r="C5048" i="2" s="1"/>
  <c r="C5049" i="2" s="1"/>
  <c r="C5050" i="2" s="1"/>
  <c r="C5051" i="2" s="1"/>
  <c r="C5052" i="2" s="1"/>
  <c r="C5053" i="2" s="1"/>
  <c r="C5054" i="2" s="1"/>
  <c r="C5055" i="2" s="1"/>
  <c r="C5056" i="2" s="1"/>
  <c r="C5057" i="2" s="1"/>
  <c r="C5058" i="2" s="1"/>
  <c r="C5059" i="2" s="1"/>
  <c r="C5060" i="2" s="1"/>
  <c r="C5061" i="2" s="1"/>
  <c r="C5062" i="2" s="1"/>
  <c r="C5063" i="2" s="1"/>
  <c r="C5064" i="2" s="1"/>
  <c r="C5065" i="2" s="1"/>
  <c r="C5066" i="2" s="1"/>
  <c r="C5067" i="2" s="1"/>
  <c r="C5068" i="2" s="1"/>
  <c r="C5069" i="2" s="1"/>
  <c r="C5070" i="2" s="1"/>
  <c r="C5071" i="2" s="1"/>
  <c r="C5072" i="2" s="1"/>
  <c r="C5073" i="2" s="1"/>
  <c r="C5074" i="2" s="1"/>
  <c r="C5075" i="2" s="1"/>
  <c r="C5076" i="2" s="1"/>
  <c r="C5077" i="2" s="1"/>
  <c r="C5078" i="2" s="1"/>
  <c r="C5079" i="2" s="1"/>
  <c r="C5080" i="2" s="1"/>
  <c r="C5081" i="2" s="1"/>
  <c r="C5082" i="2" s="1"/>
  <c r="C5083" i="2" s="1"/>
  <c r="C5084" i="2" s="1"/>
  <c r="C5085" i="2" s="1"/>
  <c r="C5086" i="2" s="1"/>
  <c r="C5087" i="2" s="1"/>
  <c r="C5088" i="2" s="1"/>
  <c r="C5089" i="2" s="1"/>
  <c r="C5090" i="2" s="1"/>
  <c r="C5091" i="2" s="1"/>
  <c r="C5092" i="2" s="1"/>
  <c r="C5093" i="2" s="1"/>
  <c r="C5094" i="2" s="1"/>
  <c r="C5095" i="2" s="1"/>
  <c r="C5096" i="2" s="1"/>
  <c r="C5097" i="2" s="1"/>
  <c r="C5098" i="2" s="1"/>
  <c r="C5099" i="2" s="1"/>
  <c r="C5100" i="2" s="1"/>
  <c r="C5101" i="2" s="1"/>
  <c r="C5102" i="2" s="1"/>
  <c r="C5103" i="2" s="1"/>
  <c r="C5104" i="2" s="1"/>
  <c r="C5105" i="2" s="1"/>
  <c r="C5106" i="2" s="1"/>
  <c r="C5107" i="2" s="1"/>
  <c r="C5108" i="2" s="1"/>
  <c r="C5109" i="2" s="1"/>
  <c r="C5110" i="2" s="1"/>
  <c r="C5111" i="2" s="1"/>
  <c r="C5112" i="2" s="1"/>
  <c r="C5113" i="2" s="1"/>
  <c r="C5114" i="2" s="1"/>
  <c r="C5115" i="2" s="1"/>
  <c r="C5116" i="2" s="1"/>
  <c r="C5117" i="2" s="1"/>
  <c r="C5118" i="2" s="1"/>
  <c r="C5119" i="2" s="1"/>
  <c r="C5120" i="2" s="1"/>
  <c r="C5121" i="2" s="1"/>
  <c r="C5122" i="2" s="1"/>
  <c r="C5123" i="2" s="1"/>
  <c r="C5124" i="2" s="1"/>
  <c r="C5125" i="2" s="1"/>
  <c r="C5126" i="2" s="1"/>
  <c r="C5127" i="2" s="1"/>
  <c r="C5128" i="2" s="1"/>
  <c r="C5129" i="2" s="1"/>
  <c r="C5130" i="2" s="1"/>
  <c r="C5131" i="2" s="1"/>
  <c r="C5132" i="2" s="1"/>
  <c r="C5133" i="2" s="1"/>
  <c r="C5134" i="2" s="1"/>
  <c r="C5135" i="2" s="1"/>
  <c r="C5136" i="2" s="1"/>
  <c r="C5137" i="2" s="1"/>
  <c r="C5138" i="2" s="1"/>
  <c r="C5139" i="2" s="1"/>
  <c r="C5140" i="2" s="1"/>
  <c r="C5141" i="2" s="1"/>
  <c r="C5142" i="2" s="1"/>
  <c r="C5143" i="2" s="1"/>
  <c r="C5144" i="2" s="1"/>
  <c r="C5145" i="2" s="1"/>
  <c r="C5146" i="2" s="1"/>
  <c r="C5147" i="2" s="1"/>
  <c r="C5148" i="2" s="1"/>
  <c r="C5149" i="2" s="1"/>
  <c r="C5150" i="2" s="1"/>
  <c r="C5151" i="2" s="1"/>
  <c r="C5152" i="2" s="1"/>
  <c r="C5153" i="2" s="1"/>
  <c r="C5154" i="2" s="1"/>
  <c r="C5155" i="2" s="1"/>
  <c r="C5156" i="2" s="1"/>
  <c r="C5157" i="2" s="1"/>
  <c r="C5158" i="2" s="1"/>
  <c r="C5159" i="2" s="1"/>
  <c r="C5160" i="2" s="1"/>
  <c r="C5161" i="2" s="1"/>
  <c r="C5162" i="2" s="1"/>
  <c r="C5163" i="2" s="1"/>
  <c r="C5164" i="2" s="1"/>
  <c r="C5165" i="2" s="1"/>
  <c r="C5166" i="2" s="1"/>
  <c r="C5167" i="2" s="1"/>
  <c r="C5168" i="2" s="1"/>
  <c r="C5169" i="2" s="1"/>
  <c r="C5170" i="2" s="1"/>
  <c r="C5171" i="2" s="1"/>
  <c r="C5172" i="2" s="1"/>
  <c r="C5173" i="2" s="1"/>
  <c r="C5174" i="2" s="1"/>
  <c r="C5175" i="2" s="1"/>
  <c r="C5176" i="2" s="1"/>
  <c r="C5177" i="2" s="1"/>
  <c r="C5178" i="2" s="1"/>
  <c r="C5179" i="2" s="1"/>
  <c r="C5180" i="2" s="1"/>
  <c r="C5181" i="2" s="1"/>
  <c r="C5182" i="2" s="1"/>
  <c r="C5183" i="2" s="1"/>
  <c r="C5184" i="2" s="1"/>
  <c r="C5185" i="2" s="1"/>
  <c r="C5186" i="2" s="1"/>
  <c r="C5187" i="2" s="1"/>
  <c r="C5188" i="2" s="1"/>
  <c r="C5189" i="2" s="1"/>
  <c r="C5190" i="2" s="1"/>
  <c r="C5191" i="2" s="1"/>
  <c r="C5192" i="2" s="1"/>
  <c r="C5193" i="2" s="1"/>
  <c r="C5194" i="2" s="1"/>
  <c r="C5195" i="2" s="1"/>
  <c r="C5196" i="2" s="1"/>
  <c r="C5197" i="2" s="1"/>
  <c r="C5198" i="2" s="1"/>
  <c r="C5199" i="2" s="1"/>
  <c r="C5200" i="2" s="1"/>
  <c r="C5201" i="2" s="1"/>
  <c r="C5202" i="2" s="1"/>
  <c r="C5203" i="2" s="1"/>
  <c r="C5204" i="2" s="1"/>
  <c r="C5205" i="2" s="1"/>
  <c r="C5206" i="2" s="1"/>
  <c r="C5207" i="2" s="1"/>
  <c r="C5208" i="2" s="1"/>
  <c r="C5209" i="2" s="1"/>
  <c r="L14" i="2" l="1" a="1"/>
  <c r="L14" i="2" s="1"/>
  <c r="M14" i="2" s="1" a="1"/>
  <c r="M14" i="2" s="1"/>
  <c r="H25" i="2"/>
  <c r="N14" i="2" l="1" a="1"/>
  <c r="N14" i="2" s="1"/>
  <c r="O14" i="2" l="1" a="1"/>
  <c r="O14" i="2" s="1"/>
  <c r="P14" i="2" s="1" a="1"/>
  <c r="P1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928807-56A5-4C01-8C58-561A129F2F83}" keepAlive="1" name="ThisWorkbookDataModel" description="Modelo de datos"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FBFB304-15A5-48B1-BC3C-C4E35E57B9EF}" name="WorksheetConnection_012_dynamic_horizons.xlsx!_01_data" type="102" refreshedVersion="6" minRefreshableVersion="5">
    <extLst>
      <ext xmlns:x15="http://schemas.microsoft.com/office/spreadsheetml/2010/11/main" uri="{DE250136-89BD-433C-8126-D09CA5730AF9}">
        <x15:connection id="_01_data">
          <x15:rangePr sourceName="_xlcn.WorksheetConnection_012_dynamic_horizons.xlsx_01_data1"/>
        </x15:connection>
      </ext>
    </extLst>
  </connection>
  <connection id="3" xr16:uid="{A06744F6-5C70-491A-9222-D1624054F6FD}" name="WorksheetConnection_041_eng.xlsx!_03_periods" type="102" refreshedVersion="6" minRefreshableVersion="5">
    <extLst>
      <ext xmlns:x15="http://schemas.microsoft.com/office/spreadsheetml/2010/11/main" uri="{DE250136-89BD-433C-8126-D09CA5730AF9}">
        <x15:connection id="_03_periods">
          <x15:rangePr sourceName="_xlcn.WorksheetConnection_041_eng.xlsx_03_period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<sst xmlns="http://schemas.openxmlformats.org/spreadsheetml/2006/main" count="10488" uniqueCount="73">
  <si>
    <t>https://www.linkedin.com/in/merod/</t>
  </si>
  <si>
    <t>LinkedIn:</t>
  </si>
  <si>
    <t>1W</t>
  </si>
  <si>
    <t>1M</t>
  </si>
  <si>
    <t>3M</t>
  </si>
  <si>
    <t>6M</t>
  </si>
  <si>
    <t>9M</t>
  </si>
  <si>
    <t>1Y</t>
  </si>
  <si>
    <t>5Y</t>
  </si>
  <si>
    <t>10Y</t>
  </si>
  <si>
    <t>MAX</t>
  </si>
  <si>
    <t>2W</t>
  </si>
  <si>
    <t>3W</t>
  </si>
  <si>
    <t>https://www.cnbc.com/2021/01/08/how-warren-buffetts-uphill-battle-against-the-sp-500-is-changing.html</t>
  </si>
  <si>
    <t>check this chart</t>
  </si>
  <si>
    <t>https://www.theexcelfactor.com/using-index-dynamically-calculate-moving-average/</t>
  </si>
  <si>
    <t>minDate</t>
  </si>
  <si>
    <t>maxDate</t>
  </si>
  <si>
    <t>type</t>
  </si>
  <si>
    <t>https://www.youtube.com/watch?v=5YYYP-hOMiA</t>
  </si>
  <si>
    <t>date</t>
  </si>
  <si>
    <t>company</t>
  </si>
  <si>
    <t>price</t>
  </si>
  <si>
    <t>ABC</t>
  </si>
  <si>
    <t>XYZ</t>
  </si>
  <si>
    <t>3Y</t>
  </si>
  <si>
    <t>no_day</t>
  </si>
  <si>
    <t>order</t>
  </si>
  <si>
    <t>* dax measures for time slicer</t>
  </si>
  <si>
    <t>dax (fx)</t>
  </si>
  <si>
    <t>periods</t>
  </si>
  <si>
    <t>period chosen:</t>
  </si>
  <si>
    <t xml:space="preserve">period </t>
  </si>
  <si>
    <t>moving</t>
  </si>
  <si>
    <t>average</t>
  </si>
  <si>
    <t>company:</t>
  </si>
  <si>
    <t>range</t>
  </si>
  <si>
    <t>* for period selection slicer</t>
  </si>
  <si>
    <t>period type</t>
  </si>
  <si>
    <t xml:space="preserve">period type: </t>
  </si>
  <si>
    <t>mov_avg type</t>
  </si>
  <si>
    <t>Centered</t>
  </si>
  <si>
    <t>Last 7 days</t>
  </si>
  <si>
    <t>No average</t>
  </si>
  <si>
    <t>moving average type</t>
  </si>
  <si>
    <t>1. period selection</t>
  </si>
  <si>
    <t>2. date range</t>
  </si>
  <si>
    <t>index</t>
  </si>
  <si>
    <t>variance</t>
  </si>
  <si>
    <t>plot</t>
  </si>
  <si>
    <t>what ?</t>
  </si>
  <si>
    <t>1. price</t>
  </si>
  <si>
    <t>2. index</t>
  </si>
  <si>
    <t>plot type</t>
  </si>
  <si>
    <t>plot chosen:</t>
  </si>
  <si>
    <t>for legend:</t>
  </si>
  <si>
    <t>*</t>
  </si>
  <si>
    <t>chart axis title:</t>
  </si>
  <si>
    <t>Last week</t>
  </si>
  <si>
    <t>Last 2 weeks</t>
  </si>
  <si>
    <t>Last 3 weeks</t>
  </si>
  <si>
    <t>Last month</t>
  </si>
  <si>
    <t>Last 6 months</t>
  </si>
  <si>
    <t>Last 3 months</t>
  </si>
  <si>
    <t>Last 9 months</t>
  </si>
  <si>
    <t>Last year</t>
  </si>
  <si>
    <t>Last 3 years</t>
  </si>
  <si>
    <t>Last 5 years</t>
  </si>
  <si>
    <t>Last 10 years</t>
  </si>
  <si>
    <t>All history</t>
  </si>
  <si>
    <t>period</t>
  </si>
  <si>
    <t>description</t>
  </si>
  <si>
    <t>Legen for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</si>
</sst>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8"/>
      <color theme="1"/>
      <name val="Body Font"/>
      <family val="2"/>
    </font>
    <font>
      <sz val="11"/>
      <color theme="1"/>
      <name val="Calibri"/>
      <family val="2"/>
      <scheme val="minor"/>
    </font>
    <font>
      <u/>
      <sz val="11"/>
      <color theme="10"/>
      <name val="Calibri"/>
      <family val="2"/>
      <scheme val="minor"/>
    </font>
    <font>
      <u/>
      <sz val="8"/>
      <color theme="10"/>
      <name val="Calibri"/>
      <family val="2"/>
      <scheme val="minor"/>
    </font>
    <font>
      <sz val="11"/>
      <color theme="10"/>
      <name val="Calibri"/>
      <family val="2"/>
      <scheme val="minor"/>
    </font>
    <font>
      <sz val="8"/>
      <color theme="1"/>
      <name val="Arial"/>
      <family val="2"/>
    </font>
    <font>
      <i/>
      <sz val="8"/>
      <color theme="1"/>
      <name val="Body Font"/>
    </font>
    <font>
      <i/>
      <sz val="8"/>
      <color theme="1"/>
      <name val="Body Font"/>
      <family val="2"/>
    </font>
    <font>
      <b/>
      <sz val="8"/>
      <color theme="1"/>
      <name val="Body Font"/>
    </font>
    <font>
      <b/>
      <i/>
      <sz val="8"/>
      <color theme="1"/>
      <name val="Body Font"/>
    </font>
  </fonts>
  <fills count="70">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s>
  <borders count="2">
    <border>
      <left/>
      <right/>
      <top/>
      <bottom/>
      <diagonal/>
    </border>
    <border>
      <left/>
      <right/>
      <top style="thin">
        <color theme="0" tint="-0.14996795556505021"/>
      </top>
      <bottom style="thin">
        <color theme="0" tint="-0.14996795556505021"/>
      </bottom>
      <diagonal/>
    </border>
  </borders>
  <cellStyleXfs count="5">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5" fillId="0" borderId="0"/>
  </cellStyleXfs>
  <cellXfs count="92">
    <xf numFmtId="0" fontId="0" fillId="0" borderId="0" xfId="0"/>
    <xf numFmtId="14" fontId="0" fillId="0" borderId="0" xfId="0" applyNumberFormat="1"/>
    <xf numFmtId="0" fontId="1" fillId="0" borderId="0" xfId="1"/>
    <xf numFmtId="0" fontId="1" fillId="0" borderId="0" xfId="1" quotePrefix="1"/>
    <xf numFmtId="0" fontId="1" fillId="0" borderId="0" xfId="1" applyAlignment="1">
      <alignment horizontal="right"/>
    </xf>
    <xf numFmtId="0" fontId="2" fillId="0" borderId="0" xfId="2"/>
    <xf numFmtId="0" fontId="3" fillId="0" borderId="0" xfId="3"/>
    <xf numFmtId="0" fontId="4" fillId="0" borderId="0" xfId="2" applyFont="1"/>
    <xf numFmtId="0" fontId="5" fillId="0" borderId="0" xfId="4"/>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right"/>
    </xf>
    <xf numFmtId="0" fontId="0" fillId="0" borderId="0" xfId="0" applyAlignment="1">
      <alignment horizontal="center"/>
    </xf>
    <xf numFmtId="0" fontId="0" fillId="0" borderId="0" xfId="0" applyNumberFormat="1"/>
    <xf numFmtId="0" fontId="1" fillId="3" borderId="0" xfId="1" applyFill="1"/>
    <xf numFmtId="0" fontId="1" fillId="4" borderId="0" xfId="1" applyFill="1"/>
    <xf numFmtId="0" fontId="1" fillId="5" borderId="0" xfId="1" applyFill="1"/>
    <xf numFmtId="0" fontId="1" fillId="6" borderId="0" xfId="1" applyFill="1"/>
    <xf numFmtId="0" fontId="1" fillId="7" borderId="0" xfId="1" applyFill="1"/>
    <xf numFmtId="0" fontId="1" fillId="8" borderId="0" xfId="1" applyFill="1"/>
    <xf numFmtId="0" fontId="1" fillId="9" borderId="0" xfId="1" applyFill="1"/>
    <xf numFmtId="0" fontId="1" fillId="10" borderId="0" xfId="1" applyFill="1"/>
    <xf numFmtId="0" fontId="1" fillId="11" borderId="0" xfId="1" applyFill="1"/>
    <xf numFmtId="0" fontId="1" fillId="12" borderId="0" xfId="1" applyFill="1"/>
    <xf numFmtId="0" fontId="1" fillId="13" borderId="0" xfId="1" applyFill="1"/>
    <xf numFmtId="0" fontId="1" fillId="14" borderId="0" xfId="1" applyFill="1"/>
    <xf numFmtId="0" fontId="1" fillId="15" borderId="0" xfId="1" applyFill="1"/>
    <xf numFmtId="0" fontId="1" fillId="16" borderId="0" xfId="1" applyFill="1"/>
    <xf numFmtId="0" fontId="1" fillId="17" borderId="0" xfId="1" applyFill="1"/>
    <xf numFmtId="0" fontId="1" fillId="18" borderId="0" xfId="1" applyFill="1"/>
    <xf numFmtId="0" fontId="1" fillId="19" borderId="0" xfId="1" applyFill="1"/>
    <xf numFmtId="0" fontId="1" fillId="20" borderId="0" xfId="1" applyFill="1"/>
    <xf numFmtId="0" fontId="1" fillId="21" borderId="0" xfId="1" applyFill="1"/>
    <xf numFmtId="0" fontId="1" fillId="22" borderId="0" xfId="1" applyFill="1"/>
    <xf numFmtId="0" fontId="1" fillId="23" borderId="0" xfId="1" applyFill="1"/>
    <xf numFmtId="0" fontId="1" fillId="24" borderId="0" xfId="1" applyFill="1"/>
    <xf numFmtId="0" fontId="1" fillId="25" borderId="0" xfId="1" applyFill="1"/>
    <xf numFmtId="0" fontId="1" fillId="26" borderId="0" xfId="1" applyFill="1"/>
    <xf numFmtId="0" fontId="1" fillId="27" borderId="0" xfId="1" applyFill="1"/>
    <xf numFmtId="0" fontId="1" fillId="28" borderId="0" xfId="1" applyFill="1"/>
    <xf numFmtId="0" fontId="1" fillId="29" borderId="0" xfId="1" applyFill="1"/>
    <xf numFmtId="0" fontId="1" fillId="30" borderId="0" xfId="1" applyFill="1"/>
    <xf numFmtId="0" fontId="1" fillId="31" borderId="0" xfId="1" applyFill="1"/>
    <xf numFmtId="0" fontId="1" fillId="32" borderId="0" xfId="1" applyFill="1"/>
    <xf numFmtId="0" fontId="1" fillId="33" borderId="0" xfId="1" applyFill="1"/>
    <xf numFmtId="0" fontId="1" fillId="34" borderId="0" xfId="1" applyFill="1"/>
    <xf numFmtId="0" fontId="1" fillId="35" borderId="0" xfId="1" applyFill="1"/>
    <xf numFmtId="0" fontId="1" fillId="36" borderId="0" xfId="1" applyFill="1"/>
    <xf numFmtId="0" fontId="1" fillId="37" borderId="0" xfId="1" applyFill="1"/>
    <xf numFmtId="0" fontId="1" fillId="38" borderId="0" xfId="1" applyFill="1"/>
    <xf numFmtId="0" fontId="1" fillId="39" borderId="0" xfId="1" applyFill="1"/>
    <xf numFmtId="0" fontId="1" fillId="40" borderId="0" xfId="1" applyFill="1"/>
    <xf numFmtId="0" fontId="1" fillId="41" borderId="0" xfId="1" applyFill="1"/>
    <xf numFmtId="0" fontId="1" fillId="42" borderId="0" xfId="1" applyFill="1"/>
    <xf numFmtId="0" fontId="1" fillId="43" borderId="0" xfId="1" applyFill="1"/>
    <xf numFmtId="0" fontId="1" fillId="44" borderId="0" xfId="1" applyFill="1"/>
    <xf numFmtId="0" fontId="1" fillId="45" borderId="0" xfId="1" applyFill="1"/>
    <xf numFmtId="0" fontId="1" fillId="46" borderId="0" xfId="1" applyFill="1"/>
    <xf numFmtId="0" fontId="1" fillId="47" borderId="0" xfId="1" applyFill="1"/>
    <xf numFmtId="0" fontId="1" fillId="48" borderId="0" xfId="1" applyFill="1"/>
    <xf numFmtId="0" fontId="1" fillId="49" borderId="0" xfId="1" applyFill="1"/>
    <xf numFmtId="0" fontId="1" fillId="50" borderId="0" xfId="1" applyFill="1"/>
    <xf numFmtId="0" fontId="1" fillId="51" borderId="0" xfId="1" applyFill="1"/>
    <xf numFmtId="0" fontId="1" fillId="52" borderId="0" xfId="1" applyFill="1"/>
    <xf numFmtId="0" fontId="1" fillId="53" borderId="0" xfId="1" applyFill="1"/>
    <xf numFmtId="0" fontId="1" fillId="54" borderId="0" xfId="1" applyFill="1"/>
    <xf numFmtId="0" fontId="1" fillId="55" borderId="0" xfId="1" applyFill="1"/>
    <xf numFmtId="0" fontId="1" fillId="56" borderId="0" xfId="1" applyFill="1"/>
    <xf numFmtId="0" fontId="1" fillId="57" borderId="0" xfId="1" applyFill="1"/>
    <xf numFmtId="0" fontId="1" fillId="58" borderId="0" xfId="1" applyFill="1"/>
    <xf numFmtId="0" fontId="1" fillId="59" borderId="0" xfId="1" applyFill="1"/>
    <xf numFmtId="0" fontId="1" fillId="60" borderId="0" xfId="1" applyFill="1"/>
    <xf numFmtId="0" fontId="1" fillId="61" borderId="0" xfId="1" applyFill="1"/>
    <xf numFmtId="0" fontId="1" fillId="62" borderId="0" xfId="1" applyFill="1"/>
    <xf numFmtId="0" fontId="1" fillId="63" borderId="0" xfId="1" applyFill="1"/>
    <xf numFmtId="0" fontId="1" fillId="64" borderId="0" xfId="1" applyFill="1"/>
    <xf numFmtId="0" fontId="1" fillId="65" borderId="0" xfId="1" applyFill="1"/>
    <xf numFmtId="0" fontId="1" fillId="66" borderId="0" xfId="1" applyFill="1"/>
    <xf numFmtId="0" fontId="1" fillId="67" borderId="0" xfId="1" applyFill="1"/>
    <xf numFmtId="0" fontId="1" fillId="68" borderId="0" xfId="1" applyFill="1"/>
    <xf numFmtId="0" fontId="1" fillId="69" borderId="0" xfId="1" applyFill="1"/>
    <xf numFmtId="1" fontId="0" fillId="0" borderId="0" xfId="0" applyNumberFormat="1"/>
    <xf numFmtId="0" fontId="6" fillId="0" borderId="0" xfId="0" applyFont="1"/>
    <xf numFmtId="0" fontId="7" fillId="0" borderId="0" xfId="0" pivotButton="1" applyFont="1"/>
    <xf numFmtId="0" fontId="8" fillId="2" borderId="0" xfId="0" applyFont="1" applyFill="1" applyAlignment="1">
      <alignment horizontal="center"/>
    </xf>
    <xf numFmtId="0" fontId="0" fillId="0" borderId="0" xfId="0" applyAlignment="1"/>
    <xf numFmtId="0" fontId="0" fillId="0" borderId="0" xfId="0" quotePrefix="1"/>
    <xf numFmtId="0" fontId="6" fillId="0" borderId="0" xfId="0" applyFont="1" applyAlignment="1">
      <alignment horizontal="right"/>
    </xf>
    <xf numFmtId="0" fontId="9" fillId="0" borderId="0" xfId="0" applyFont="1" applyAlignment="1">
      <alignment horizontal="centerContinuous"/>
    </xf>
    <xf numFmtId="0" fontId="8" fillId="0" borderId="0" xfId="0" applyFont="1"/>
    <xf numFmtId="0" fontId="0" fillId="0" borderId="1" xfId="0" applyBorder="1"/>
  </cellXfs>
  <cellStyles count="5">
    <cellStyle name="Hipervínculo 2" xfId="2" xr:uid="{A7871B26-54E5-4BC7-8E17-14C00324257B}"/>
    <cellStyle name="Hyperlink" xfId="3" builtinId="8"/>
    <cellStyle name="Normal" xfId="0" builtinId="0"/>
    <cellStyle name="Normal 2" xfId="1" xr:uid="{FAD1462C-45C6-4942-AC55-7FAEFDFEF3F6}"/>
    <cellStyle name="Normal 3" xfId="4" xr:uid="{5D111E5A-4F87-4D48-A4B9-B8F578008A7F}"/>
  </cellStyles>
  <dxfs count="77">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numFmt numFmtId="19" formatCode="d/m/yyyy"/>
    </dxf>
    <dxf>
      <font>
        <i/>
      </font>
    </dxf>
    <dxf>
      <alignment horizontal="general" vertical="bottom" textRotation="0" wrapText="0" indent="0" justifyLastLine="0" shrinkToFit="0" readingOrder="0"/>
    </dxf>
    <dxf>
      <numFmt numFmtId="1" formatCode="0"/>
    </dxf>
    <dxf>
      <numFmt numFmtId="19" formatCode="d/m/yyyy"/>
    </dxf>
    <dxf>
      <font>
        <i/>
      </font>
    </dxf>
    <dxf>
      <numFmt numFmtId="19" formatCode="d/m/yyyy"/>
    </dxf>
    <dxf>
      <font>
        <sz val="7"/>
        <color theme="1"/>
      </font>
      <border>
        <vertical/>
        <horizontal/>
      </border>
    </dxf>
    <dxf>
      <font>
        <sz val="7"/>
        <color theme="1" tint="0.34998626667073579"/>
      </font>
      <border diagonalUp="0" diagonalDown="0">
        <left/>
        <right/>
        <top/>
        <bottom/>
        <vertical/>
        <horizontal/>
      </border>
    </dxf>
    <dxf>
      <font>
        <color theme="1" tint="0.34998626667073579"/>
      </font>
      <border diagonalUp="0" diagonalDown="0">
        <left/>
        <right/>
        <top/>
        <bottom/>
        <vertical/>
        <horizontal/>
      </border>
    </dxf>
    <dxf>
      <font>
        <b val="0"/>
        <i val="0"/>
        <sz val="7"/>
        <color theme="1" tint="0.34998626667073579"/>
        <name val="Arial"/>
        <family val="2"/>
        <scheme val="none"/>
      </font>
      <border diagonalUp="0" diagonalDown="0">
        <left/>
        <right/>
        <top/>
        <bottom/>
        <vertical/>
        <horizontal/>
      </border>
    </dxf>
  </dxfs>
  <tableStyles count="2" defaultTableStyle="TableStyleMedium2" defaultPivotStyle="PivotStyleLight16">
    <tableStyle name="xlorla" pivot="0" table="0" count="10" xr9:uid="{5B147AD7-404E-4738-BC70-1896AA72126C}">
      <tableStyleElement type="wholeTable" dxfId="76"/>
      <tableStyleElement type="headerRow" dxfId="75"/>
    </tableStyle>
    <tableStyle name="xlorla_time" pivot="0" table="0" count="9" xr9:uid="{A173C18B-3460-42AB-8995-A0F05969E996}">
      <tableStyleElement type="wholeTable" dxfId="74"/>
      <tableStyleElement type="headerRow" dxfId="7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6" tint="0.59999389629810485"/>
              <bgColor theme="1" tint="0.34998626667073579"/>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6" tint="0.7999816888943144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6" tint="0.39997558519241921"/>
              <bgColor theme="6"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theme="1" tint="0.499984740745262"/>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7"/>
            <color theme="1" tint="0.499984740745262"/>
          </font>
          <border>
            <left/>
            <right/>
            <top/>
            <bottom/>
            <vertical/>
            <horizontal/>
          </border>
        </dxf>
        <dxf>
          <font>
            <sz val="10"/>
            <color theme="6"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xlorla_tim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11/relationships/timelineCache" Target="timelineCaches/timeline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6.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pivotCacheDefinition" Target="pivotCache/pivotCacheDefinition8.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05173014087525E-2"/>
          <c:y val="0.1160504217548346"/>
          <c:w val="0.8579419760029996"/>
          <c:h val="0.772941331973791"/>
        </c:manualLayout>
      </c:layout>
      <c:scatterChart>
        <c:scatterStyle val="lineMarker"/>
        <c:varyColors val="0"/>
        <c:ser>
          <c:idx val="0"/>
          <c:order val="0"/>
          <c:tx>
            <c:strRef>
              <c:f>example!$M$13</c:f>
              <c:strCache>
                <c:ptCount val="1"/>
                <c:pt idx="0">
                  <c:v>ABC</c:v>
                </c:pt>
              </c:strCache>
            </c:strRef>
          </c:tx>
          <c:spPr>
            <a:ln w="25400" cap="rnd">
              <a:solidFill>
                <a:schemeClr val="accent2"/>
              </a:solidFill>
              <a:round/>
            </a:ln>
            <a:effectLst/>
          </c:spPr>
          <c:marker>
            <c:symbol val="none"/>
          </c:marker>
          <c:xVal>
            <c:numRef>
              <c:f>[0]!_07_dates</c:f>
              <c:numCache>
                <c:formatCode>General</c:formatCode>
                <c:ptCount val="90"/>
                <c:pt idx="0">
                  <c:v>41634</c:v>
                </c:pt>
                <c:pt idx="1">
                  <c:v>41635</c:v>
                </c:pt>
                <c:pt idx="2">
                  <c:v>41636</c:v>
                </c:pt>
                <c:pt idx="3">
                  <c:v>41637</c:v>
                </c:pt>
                <c:pt idx="4">
                  <c:v>41638</c:v>
                </c:pt>
                <c:pt idx="5">
                  <c:v>41639</c:v>
                </c:pt>
                <c:pt idx="6">
                  <c:v>41640</c:v>
                </c:pt>
                <c:pt idx="7">
                  <c:v>41641</c:v>
                </c:pt>
                <c:pt idx="8">
                  <c:v>41642</c:v>
                </c:pt>
                <c:pt idx="9">
                  <c:v>41643</c:v>
                </c:pt>
                <c:pt idx="10">
                  <c:v>41644</c:v>
                </c:pt>
                <c:pt idx="11">
                  <c:v>41645</c:v>
                </c:pt>
                <c:pt idx="12">
                  <c:v>41646</c:v>
                </c:pt>
                <c:pt idx="13">
                  <c:v>41647</c:v>
                </c:pt>
                <c:pt idx="14">
                  <c:v>41648</c:v>
                </c:pt>
                <c:pt idx="15">
                  <c:v>41649</c:v>
                </c:pt>
                <c:pt idx="16">
                  <c:v>41650</c:v>
                </c:pt>
                <c:pt idx="17">
                  <c:v>41651</c:v>
                </c:pt>
                <c:pt idx="18">
                  <c:v>41652</c:v>
                </c:pt>
                <c:pt idx="19">
                  <c:v>41653</c:v>
                </c:pt>
                <c:pt idx="20">
                  <c:v>41654</c:v>
                </c:pt>
                <c:pt idx="21">
                  <c:v>41655</c:v>
                </c:pt>
                <c:pt idx="22">
                  <c:v>41656</c:v>
                </c:pt>
                <c:pt idx="23">
                  <c:v>41657</c:v>
                </c:pt>
                <c:pt idx="24">
                  <c:v>41658</c:v>
                </c:pt>
                <c:pt idx="25">
                  <c:v>41659</c:v>
                </c:pt>
                <c:pt idx="26">
                  <c:v>41660</c:v>
                </c:pt>
                <c:pt idx="27">
                  <c:v>41661</c:v>
                </c:pt>
                <c:pt idx="28">
                  <c:v>41662</c:v>
                </c:pt>
                <c:pt idx="29">
                  <c:v>41663</c:v>
                </c:pt>
                <c:pt idx="30">
                  <c:v>41664</c:v>
                </c:pt>
                <c:pt idx="31">
                  <c:v>41665</c:v>
                </c:pt>
                <c:pt idx="32">
                  <c:v>41666</c:v>
                </c:pt>
                <c:pt idx="33">
                  <c:v>41667</c:v>
                </c:pt>
                <c:pt idx="34">
                  <c:v>41668</c:v>
                </c:pt>
                <c:pt idx="35">
                  <c:v>41669</c:v>
                </c:pt>
                <c:pt idx="36">
                  <c:v>41670</c:v>
                </c:pt>
                <c:pt idx="37">
                  <c:v>41671</c:v>
                </c:pt>
                <c:pt idx="38">
                  <c:v>41672</c:v>
                </c:pt>
                <c:pt idx="39">
                  <c:v>41673</c:v>
                </c:pt>
                <c:pt idx="40">
                  <c:v>41674</c:v>
                </c:pt>
                <c:pt idx="41">
                  <c:v>41675</c:v>
                </c:pt>
                <c:pt idx="42">
                  <c:v>41676</c:v>
                </c:pt>
                <c:pt idx="43">
                  <c:v>41677</c:v>
                </c:pt>
                <c:pt idx="44">
                  <c:v>41678</c:v>
                </c:pt>
                <c:pt idx="45">
                  <c:v>41679</c:v>
                </c:pt>
                <c:pt idx="46">
                  <c:v>41680</c:v>
                </c:pt>
                <c:pt idx="47">
                  <c:v>41681</c:v>
                </c:pt>
                <c:pt idx="48">
                  <c:v>41682</c:v>
                </c:pt>
                <c:pt idx="49">
                  <c:v>41683</c:v>
                </c:pt>
                <c:pt idx="50">
                  <c:v>41684</c:v>
                </c:pt>
                <c:pt idx="51">
                  <c:v>41685</c:v>
                </c:pt>
                <c:pt idx="52">
                  <c:v>41686</c:v>
                </c:pt>
                <c:pt idx="53">
                  <c:v>41687</c:v>
                </c:pt>
                <c:pt idx="54">
                  <c:v>41688</c:v>
                </c:pt>
                <c:pt idx="55">
                  <c:v>41689</c:v>
                </c:pt>
                <c:pt idx="56">
                  <c:v>41690</c:v>
                </c:pt>
                <c:pt idx="57">
                  <c:v>41691</c:v>
                </c:pt>
                <c:pt idx="58">
                  <c:v>41692</c:v>
                </c:pt>
                <c:pt idx="59">
                  <c:v>41693</c:v>
                </c:pt>
                <c:pt idx="60">
                  <c:v>41694</c:v>
                </c:pt>
                <c:pt idx="61">
                  <c:v>41695</c:v>
                </c:pt>
                <c:pt idx="62">
                  <c:v>41696</c:v>
                </c:pt>
                <c:pt idx="63">
                  <c:v>41697</c:v>
                </c:pt>
                <c:pt idx="64">
                  <c:v>41698</c:v>
                </c:pt>
                <c:pt idx="65">
                  <c:v>41699</c:v>
                </c:pt>
                <c:pt idx="66">
                  <c:v>41700</c:v>
                </c:pt>
                <c:pt idx="67">
                  <c:v>41701</c:v>
                </c:pt>
                <c:pt idx="68">
                  <c:v>41702</c:v>
                </c:pt>
                <c:pt idx="69">
                  <c:v>41703</c:v>
                </c:pt>
                <c:pt idx="70">
                  <c:v>41704</c:v>
                </c:pt>
                <c:pt idx="71">
                  <c:v>41705</c:v>
                </c:pt>
                <c:pt idx="72">
                  <c:v>41706</c:v>
                </c:pt>
                <c:pt idx="73">
                  <c:v>41707</c:v>
                </c:pt>
                <c:pt idx="74">
                  <c:v>41708</c:v>
                </c:pt>
                <c:pt idx="75">
                  <c:v>41709</c:v>
                </c:pt>
                <c:pt idx="76">
                  <c:v>41710</c:v>
                </c:pt>
                <c:pt idx="77">
                  <c:v>41711</c:v>
                </c:pt>
                <c:pt idx="78">
                  <c:v>41712</c:v>
                </c:pt>
                <c:pt idx="79">
                  <c:v>41713</c:v>
                </c:pt>
                <c:pt idx="80">
                  <c:v>41714</c:v>
                </c:pt>
                <c:pt idx="81">
                  <c:v>41715</c:v>
                </c:pt>
                <c:pt idx="82">
                  <c:v>41716</c:v>
                </c:pt>
                <c:pt idx="83">
                  <c:v>41717</c:v>
                </c:pt>
                <c:pt idx="84">
                  <c:v>41718</c:v>
                </c:pt>
                <c:pt idx="85">
                  <c:v>41719</c:v>
                </c:pt>
                <c:pt idx="86">
                  <c:v>41720</c:v>
                </c:pt>
                <c:pt idx="87">
                  <c:v>41721</c:v>
                </c:pt>
                <c:pt idx="88">
                  <c:v>41722</c:v>
                </c:pt>
                <c:pt idx="89">
                  <c:v>41723</c:v>
                </c:pt>
              </c:numCache>
            </c:numRef>
          </c:xVal>
          <c:yVal>
            <c:numRef>
              <c:f>[0]!_08_values</c:f>
              <c:numCache>
                <c:formatCode>General</c:formatCode>
                <c:ptCount val="90"/>
                <c:pt idx="0">
                  <c:v>0</c:v>
                </c:pt>
                <c:pt idx="1">
                  <c:v>2.2930247700439832</c:v>
                </c:pt>
                <c:pt idx="2">
                  <c:v>2.2378456412309955</c:v>
                </c:pt>
                <c:pt idx="3">
                  <c:v>3.6607978206262493</c:v>
                </c:pt>
                <c:pt idx="4">
                  <c:v>5.1860700273415938</c:v>
                </c:pt>
                <c:pt idx="5">
                  <c:v>4.6346446365349125</c:v>
                </c:pt>
                <c:pt idx="6">
                  <c:v>7.416243262505362</c:v>
                </c:pt>
                <c:pt idx="7">
                  <c:v>6.4266768939201357</c:v>
                </c:pt>
                <c:pt idx="8">
                  <c:v>3.4404471296129557</c:v>
                </c:pt>
                <c:pt idx="9">
                  <c:v>3.8800511850926034</c:v>
                </c:pt>
                <c:pt idx="10">
                  <c:v>4.8191846389876725</c:v>
                </c:pt>
                <c:pt idx="11">
                  <c:v>4.0876085519159444</c:v>
                </c:pt>
                <c:pt idx="12">
                  <c:v>5.2850980384786972</c:v>
                </c:pt>
                <c:pt idx="13">
                  <c:v>7.0614196594908307</c:v>
                </c:pt>
                <c:pt idx="14">
                  <c:v>7.075667181620604</c:v>
                </c:pt>
                <c:pt idx="15">
                  <c:v>4.8805820124702803</c:v>
                </c:pt>
                <c:pt idx="16">
                  <c:v>3.0490812991873728</c:v>
                </c:pt>
                <c:pt idx="17">
                  <c:v>4.2367036900468058</c:v>
                </c:pt>
                <c:pt idx="18">
                  <c:v>4.6459748464815265</c:v>
                </c:pt>
                <c:pt idx="19">
                  <c:v>7.9424477560863238</c:v>
                </c:pt>
                <c:pt idx="20">
                  <c:v>6.8107360328904187</c:v>
                </c:pt>
                <c:pt idx="21">
                  <c:v>8.5892523069964088</c:v>
                </c:pt>
                <c:pt idx="22">
                  <c:v>7.7451233092048932</c:v>
                </c:pt>
                <c:pt idx="23">
                  <c:v>7.9987242114462287</c:v>
                </c:pt>
                <c:pt idx="24">
                  <c:v>9.3259404324295794</c:v>
                </c:pt>
                <c:pt idx="25">
                  <c:v>10.946948634099041</c:v>
                </c:pt>
                <c:pt idx="26">
                  <c:v>10.713081923264301</c:v>
                </c:pt>
                <c:pt idx="27">
                  <c:v>11.245870485753517</c:v>
                </c:pt>
                <c:pt idx="28">
                  <c:v>11.663179835951865</c:v>
                </c:pt>
                <c:pt idx="29">
                  <c:v>12.580027537411343</c:v>
                </c:pt>
                <c:pt idx="30">
                  <c:v>14.116629990615536</c:v>
                </c:pt>
                <c:pt idx="31">
                  <c:v>13.732205063948854</c:v>
                </c:pt>
                <c:pt idx="32">
                  <c:v>16.71331391013333</c:v>
                </c:pt>
                <c:pt idx="33">
                  <c:v>18.118726551215826</c:v>
                </c:pt>
                <c:pt idx="34">
                  <c:v>17.197498423329872</c:v>
                </c:pt>
                <c:pt idx="35">
                  <c:v>16.574817443098567</c:v>
                </c:pt>
                <c:pt idx="36">
                  <c:v>9.7034244918795753</c:v>
                </c:pt>
                <c:pt idx="37">
                  <c:v>11.13624380352034</c:v>
                </c:pt>
                <c:pt idx="38">
                  <c:v>12.060032372196506</c:v>
                </c:pt>
                <c:pt idx="39">
                  <c:v>14.184959315011337</c:v>
                </c:pt>
                <c:pt idx="40">
                  <c:v>13.773859256636921</c:v>
                </c:pt>
                <c:pt idx="41">
                  <c:v>13.841465958485655</c:v>
                </c:pt>
                <c:pt idx="42">
                  <c:v>13.19831917491272</c:v>
                </c:pt>
                <c:pt idx="43">
                  <c:v>13.933553065863858</c:v>
                </c:pt>
                <c:pt idx="44">
                  <c:v>14.424312695122921</c:v>
                </c:pt>
                <c:pt idx="45">
                  <c:v>11.465855389070413</c:v>
                </c:pt>
                <c:pt idx="46">
                  <c:v>12.687459566550663</c:v>
                </c:pt>
                <c:pt idx="47">
                  <c:v>9.9573911818172878</c:v>
                </c:pt>
                <c:pt idx="48">
                  <c:v>11.572190055120579</c:v>
                </c:pt>
                <c:pt idx="49">
                  <c:v>13.291503645380075</c:v>
                </c:pt>
                <c:pt idx="50">
                  <c:v>13.860468611041732</c:v>
                </c:pt>
                <c:pt idx="51">
                  <c:v>14.377537584312172</c:v>
                </c:pt>
                <c:pt idx="52">
                  <c:v>16.194050283769059</c:v>
                </c:pt>
                <c:pt idx="53">
                  <c:v>14.937001205424671</c:v>
                </c:pt>
                <c:pt idx="54">
                  <c:v>15.836666203422078</c:v>
                </c:pt>
                <c:pt idx="55">
                  <c:v>15.182929701598781</c:v>
                </c:pt>
                <c:pt idx="56">
                  <c:v>16.38845741846735</c:v>
                </c:pt>
                <c:pt idx="57">
                  <c:v>15.298765712198104</c:v>
                </c:pt>
                <c:pt idx="58">
                  <c:v>16.844503722255055</c:v>
                </c:pt>
                <c:pt idx="59">
                  <c:v>17.90569143141909</c:v>
                </c:pt>
                <c:pt idx="60">
                  <c:v>17.504092681051596</c:v>
                </c:pt>
                <c:pt idx="61">
                  <c:v>17.838816268420878</c:v>
                </c:pt>
                <c:pt idx="62">
                  <c:v>18.829480000095256</c:v>
                </c:pt>
                <c:pt idx="63">
                  <c:v>19.028999136612779</c:v>
                </c:pt>
                <c:pt idx="64">
                  <c:v>19.713068574023218</c:v>
                </c:pt>
                <c:pt idx="65">
                  <c:v>18.238220329152298</c:v>
                </c:pt>
                <c:pt idx="66">
                  <c:v>17.506278454384194</c:v>
                </c:pt>
                <c:pt idx="67">
                  <c:v>18.375253681943772</c:v>
                </c:pt>
                <c:pt idx="68">
                  <c:v>17.608964232858447</c:v>
                </c:pt>
                <c:pt idx="69">
                  <c:v>19.070653329300825</c:v>
                </c:pt>
                <c:pt idx="70">
                  <c:v>18.624108406604513</c:v>
                </c:pt>
                <c:pt idx="71">
                  <c:v>19.534015204305089</c:v>
                </c:pt>
                <c:pt idx="72">
                  <c:v>20.392391760768589</c:v>
                </c:pt>
                <c:pt idx="73">
                  <c:v>20.827240722364149</c:v>
                </c:pt>
                <c:pt idx="74">
                  <c:v>21.604128842545521</c:v>
                </c:pt>
                <c:pt idx="75">
                  <c:v>22.385763140307535</c:v>
                </c:pt>
                <c:pt idx="76">
                  <c:v>22.463236937859588</c:v>
                </c:pt>
                <c:pt idx="77">
                  <c:v>22.799057888318043</c:v>
                </c:pt>
                <c:pt idx="78">
                  <c:v>21.820455941983052</c:v>
                </c:pt>
                <c:pt idx="79">
                  <c:v>23.525522010112777</c:v>
                </c:pt>
                <c:pt idx="80">
                  <c:v>23.272643730418487</c:v>
                </c:pt>
                <c:pt idx="81">
                  <c:v>23.251455304529834</c:v>
                </c:pt>
                <c:pt idx="82">
                  <c:v>23.585447316506357</c:v>
                </c:pt>
                <c:pt idx="83">
                  <c:v>23.870112693185376</c:v>
                </c:pt>
                <c:pt idx="84">
                  <c:v>23.324539759351936</c:v>
                </c:pt>
                <c:pt idx="85">
                  <c:v>23.714076687837824</c:v>
                </c:pt>
                <c:pt idx="86">
                  <c:v>24.13979005603839</c:v>
                </c:pt>
                <c:pt idx="87">
                  <c:v>25.386615130744339</c:v>
                </c:pt>
                <c:pt idx="88">
                  <c:v>25.837549432712812</c:v>
                </c:pt>
                <c:pt idx="89">
                  <c:v>27.120542030829963</c:v>
                </c:pt>
              </c:numCache>
            </c:numRef>
          </c:yVal>
          <c:smooth val="0"/>
          <c:extLst>
            <c:ext xmlns:c16="http://schemas.microsoft.com/office/drawing/2014/chart" uri="{C3380CC4-5D6E-409C-BE32-E72D297353CC}">
              <c16:uniqueId val="{00000000-3B5F-480F-AE83-7658E654C7B6}"/>
            </c:ext>
          </c:extLst>
        </c:ser>
        <c:ser>
          <c:idx val="1"/>
          <c:order val="1"/>
          <c:tx>
            <c:strRef>
              <c:f>example!$I$49</c:f>
              <c:strCache>
                <c:ptCount val="1"/>
                <c:pt idx="0">
                  <c:v>average type not being displayed</c:v>
                </c:pt>
              </c:strCache>
            </c:strRef>
          </c:tx>
          <c:spPr>
            <a:ln w="28575" cap="rnd">
              <a:solidFill>
                <a:schemeClr val="tx1">
                  <a:lumMod val="65000"/>
                  <a:lumOff val="35000"/>
                </a:schemeClr>
              </a:solidFill>
              <a:round/>
            </a:ln>
            <a:effectLst/>
          </c:spPr>
          <c:marker>
            <c:symbol val="none"/>
          </c:marker>
          <c:xVal>
            <c:numRef>
              <c:f>[0]!_07_dates</c:f>
              <c:numCache>
                <c:formatCode>General</c:formatCode>
                <c:ptCount val="90"/>
                <c:pt idx="0">
                  <c:v>41634</c:v>
                </c:pt>
                <c:pt idx="1">
                  <c:v>41635</c:v>
                </c:pt>
                <c:pt idx="2">
                  <c:v>41636</c:v>
                </c:pt>
                <c:pt idx="3">
                  <c:v>41637</c:v>
                </c:pt>
                <c:pt idx="4">
                  <c:v>41638</c:v>
                </c:pt>
                <c:pt idx="5">
                  <c:v>41639</c:v>
                </c:pt>
                <c:pt idx="6">
                  <c:v>41640</c:v>
                </c:pt>
                <c:pt idx="7">
                  <c:v>41641</c:v>
                </c:pt>
                <c:pt idx="8">
                  <c:v>41642</c:v>
                </c:pt>
                <c:pt idx="9">
                  <c:v>41643</c:v>
                </c:pt>
                <c:pt idx="10">
                  <c:v>41644</c:v>
                </c:pt>
                <c:pt idx="11">
                  <c:v>41645</c:v>
                </c:pt>
                <c:pt idx="12">
                  <c:v>41646</c:v>
                </c:pt>
                <c:pt idx="13">
                  <c:v>41647</c:v>
                </c:pt>
                <c:pt idx="14">
                  <c:v>41648</c:v>
                </c:pt>
                <c:pt idx="15">
                  <c:v>41649</c:v>
                </c:pt>
                <c:pt idx="16">
                  <c:v>41650</c:v>
                </c:pt>
                <c:pt idx="17">
                  <c:v>41651</c:v>
                </c:pt>
                <c:pt idx="18">
                  <c:v>41652</c:v>
                </c:pt>
                <c:pt idx="19">
                  <c:v>41653</c:v>
                </c:pt>
                <c:pt idx="20">
                  <c:v>41654</c:v>
                </c:pt>
                <c:pt idx="21">
                  <c:v>41655</c:v>
                </c:pt>
                <c:pt idx="22">
                  <c:v>41656</c:v>
                </c:pt>
                <c:pt idx="23">
                  <c:v>41657</c:v>
                </c:pt>
                <c:pt idx="24">
                  <c:v>41658</c:v>
                </c:pt>
                <c:pt idx="25">
                  <c:v>41659</c:v>
                </c:pt>
                <c:pt idx="26">
                  <c:v>41660</c:v>
                </c:pt>
                <c:pt idx="27">
                  <c:v>41661</c:v>
                </c:pt>
                <c:pt idx="28">
                  <c:v>41662</c:v>
                </c:pt>
                <c:pt idx="29">
                  <c:v>41663</c:v>
                </c:pt>
                <c:pt idx="30">
                  <c:v>41664</c:v>
                </c:pt>
                <c:pt idx="31">
                  <c:v>41665</c:v>
                </c:pt>
                <c:pt idx="32">
                  <c:v>41666</c:v>
                </c:pt>
                <c:pt idx="33">
                  <c:v>41667</c:v>
                </c:pt>
                <c:pt idx="34">
                  <c:v>41668</c:v>
                </c:pt>
                <c:pt idx="35">
                  <c:v>41669</c:v>
                </c:pt>
                <c:pt idx="36">
                  <c:v>41670</c:v>
                </c:pt>
                <c:pt idx="37">
                  <c:v>41671</c:v>
                </c:pt>
                <c:pt idx="38">
                  <c:v>41672</c:v>
                </c:pt>
                <c:pt idx="39">
                  <c:v>41673</c:v>
                </c:pt>
                <c:pt idx="40">
                  <c:v>41674</c:v>
                </c:pt>
                <c:pt idx="41">
                  <c:v>41675</c:v>
                </c:pt>
                <c:pt idx="42">
                  <c:v>41676</c:v>
                </c:pt>
                <c:pt idx="43">
                  <c:v>41677</c:v>
                </c:pt>
                <c:pt idx="44">
                  <c:v>41678</c:v>
                </c:pt>
                <c:pt idx="45">
                  <c:v>41679</c:v>
                </c:pt>
                <c:pt idx="46">
                  <c:v>41680</c:v>
                </c:pt>
                <c:pt idx="47">
                  <c:v>41681</c:v>
                </c:pt>
                <c:pt idx="48">
                  <c:v>41682</c:v>
                </c:pt>
                <c:pt idx="49">
                  <c:v>41683</c:v>
                </c:pt>
                <c:pt idx="50">
                  <c:v>41684</c:v>
                </c:pt>
                <c:pt idx="51">
                  <c:v>41685</c:v>
                </c:pt>
                <c:pt idx="52">
                  <c:v>41686</c:v>
                </c:pt>
                <c:pt idx="53">
                  <c:v>41687</c:v>
                </c:pt>
                <c:pt idx="54">
                  <c:v>41688</c:v>
                </c:pt>
                <c:pt idx="55">
                  <c:v>41689</c:v>
                </c:pt>
                <c:pt idx="56">
                  <c:v>41690</c:v>
                </c:pt>
                <c:pt idx="57">
                  <c:v>41691</c:v>
                </c:pt>
                <c:pt idx="58">
                  <c:v>41692</c:v>
                </c:pt>
                <c:pt idx="59">
                  <c:v>41693</c:v>
                </c:pt>
                <c:pt idx="60">
                  <c:v>41694</c:v>
                </c:pt>
                <c:pt idx="61">
                  <c:v>41695</c:v>
                </c:pt>
                <c:pt idx="62">
                  <c:v>41696</c:v>
                </c:pt>
                <c:pt idx="63">
                  <c:v>41697</c:v>
                </c:pt>
                <c:pt idx="64">
                  <c:v>41698</c:v>
                </c:pt>
                <c:pt idx="65">
                  <c:v>41699</c:v>
                </c:pt>
                <c:pt idx="66">
                  <c:v>41700</c:v>
                </c:pt>
                <c:pt idx="67">
                  <c:v>41701</c:v>
                </c:pt>
                <c:pt idx="68">
                  <c:v>41702</c:v>
                </c:pt>
                <c:pt idx="69">
                  <c:v>41703</c:v>
                </c:pt>
                <c:pt idx="70">
                  <c:v>41704</c:v>
                </c:pt>
                <c:pt idx="71">
                  <c:v>41705</c:v>
                </c:pt>
                <c:pt idx="72">
                  <c:v>41706</c:v>
                </c:pt>
                <c:pt idx="73">
                  <c:v>41707</c:v>
                </c:pt>
                <c:pt idx="74">
                  <c:v>41708</c:v>
                </c:pt>
                <c:pt idx="75">
                  <c:v>41709</c:v>
                </c:pt>
                <c:pt idx="76">
                  <c:v>41710</c:v>
                </c:pt>
                <c:pt idx="77">
                  <c:v>41711</c:v>
                </c:pt>
                <c:pt idx="78">
                  <c:v>41712</c:v>
                </c:pt>
                <c:pt idx="79">
                  <c:v>41713</c:v>
                </c:pt>
                <c:pt idx="80">
                  <c:v>41714</c:v>
                </c:pt>
                <c:pt idx="81">
                  <c:v>41715</c:v>
                </c:pt>
                <c:pt idx="82">
                  <c:v>41716</c:v>
                </c:pt>
                <c:pt idx="83">
                  <c:v>41717</c:v>
                </c:pt>
                <c:pt idx="84">
                  <c:v>41718</c:v>
                </c:pt>
                <c:pt idx="85">
                  <c:v>41719</c:v>
                </c:pt>
                <c:pt idx="86">
                  <c:v>41720</c:v>
                </c:pt>
                <c:pt idx="87">
                  <c:v>41721</c:v>
                </c:pt>
                <c:pt idx="88">
                  <c:v>41722</c:v>
                </c:pt>
                <c:pt idx="89">
                  <c:v>41723</c:v>
                </c:pt>
              </c:numCache>
            </c:numRef>
          </c:xVal>
          <c:yVal>
            <c:numRef>
              <c:f>[0]!_09_mov_avg</c:f>
              <c:numCache>
                <c:formatCode>General</c:formatCode>
                <c:ptCount val="1"/>
                <c:pt idx="0">
                  <c:v>#N/A</c:v>
                </c:pt>
              </c:numCache>
            </c:numRef>
          </c:yVal>
          <c:smooth val="0"/>
          <c:extLst>
            <c:ext xmlns:c16="http://schemas.microsoft.com/office/drawing/2014/chart" uri="{C3380CC4-5D6E-409C-BE32-E72D297353CC}">
              <c16:uniqueId val="{00000001-D3DC-46EA-AC2D-EF84AE6AE0F2}"/>
            </c:ext>
          </c:extLst>
        </c:ser>
        <c:dLbls>
          <c:showLegendKey val="0"/>
          <c:showVal val="0"/>
          <c:showCatName val="0"/>
          <c:showSerName val="0"/>
          <c:showPercent val="0"/>
          <c:showBubbleSize val="0"/>
        </c:dLbls>
        <c:axId val="844929184"/>
        <c:axId val="439252992"/>
      </c:scatterChart>
      <c:valAx>
        <c:axId val="8449291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dates</a:t>
                </a:r>
              </a:p>
            </c:rich>
          </c:tx>
          <c:layout>
            <c:manualLayout>
              <c:xMode val="edge"/>
              <c:yMode val="edge"/>
              <c:x val="5.1285218811934222E-2"/>
              <c:y val="0.9479101083587572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d/m/yy" sourceLinked="0"/>
        <c:majorTickMark val="none"/>
        <c:minorTickMark val="none"/>
        <c:tickLblPos val="low"/>
        <c:spPr>
          <a:noFill/>
          <a:ln w="12700"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39252992"/>
        <c:crosses val="autoZero"/>
        <c:crossBetween val="midCat"/>
      </c:valAx>
      <c:valAx>
        <c:axId val="439252992"/>
        <c:scaling>
          <c:orientation val="minMax"/>
        </c:scaling>
        <c:delete val="0"/>
        <c:axPos val="l"/>
        <c:majorGridlines>
          <c:spPr>
            <a:ln w="9525" cap="flat" cmpd="sng" algn="ctr">
              <a:solidFill>
                <a:schemeClr val="tx1">
                  <a:lumMod val="15000"/>
                  <a:lumOff val="85000"/>
                </a:schemeClr>
              </a:solidFill>
              <a:round/>
            </a:ln>
            <a:effectLst/>
          </c:spPr>
        </c:majorGridlines>
        <c:title>
          <c:tx>
            <c:strRef>
              <c:f>example!$I$62</c:f>
              <c:strCache>
                <c:ptCount val="1"/>
                <c:pt idx="0">
                  <c:v>% variation</c:v>
                </c:pt>
              </c:strCache>
            </c:strRef>
          </c:tx>
          <c:layout>
            <c:manualLayout>
              <c:xMode val="edge"/>
              <c:yMode val="edge"/>
              <c:x val="1.913265306122449E-2"/>
              <c:y val="3.1118142606274934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4929184"/>
        <c:crosses val="autoZero"/>
        <c:crossBetween val="midCat"/>
      </c:valAx>
      <c:spPr>
        <a:noFill/>
        <a:ln>
          <a:solidFill>
            <a:schemeClr val="bg1">
              <a:lumMod val="6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16</xdr:col>
      <xdr:colOff>190500</xdr:colOff>
      <xdr:row>14</xdr:row>
      <xdr:rowOff>114300</xdr:rowOff>
    </xdr:from>
    <xdr:to>
      <xdr:col>28</xdr:col>
      <xdr:colOff>60960</xdr:colOff>
      <xdr:row>43</xdr:row>
      <xdr:rowOff>64770</xdr:rowOff>
    </xdr:to>
    <xdr:graphicFrame macro="">
      <xdr:nvGraphicFramePr>
        <xdr:cNvPr id="7" name="Gráfico 6">
          <a:extLst>
            <a:ext uri="{FF2B5EF4-FFF2-40B4-BE49-F238E27FC236}">
              <a16:creationId xmlns:a16="http://schemas.microsoft.com/office/drawing/2014/main" id="{1E379198-9DA2-45B3-9B16-FC27045E1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106680</xdr:colOff>
      <xdr:row>12</xdr:row>
      <xdr:rowOff>83820</xdr:rowOff>
    </xdr:from>
    <xdr:to>
      <xdr:col>19</xdr:col>
      <xdr:colOff>129540</xdr:colOff>
      <xdr:row>15</xdr:row>
      <xdr:rowOff>45720</xdr:rowOff>
    </xdr:to>
    <mc:AlternateContent xmlns:mc="http://schemas.openxmlformats.org/markup-compatibility/2006">
      <mc:Choice xmlns:a14="http://schemas.microsoft.com/office/drawing/2010/main" Requires="a14">
        <xdr:graphicFrame macro="">
          <xdr:nvGraphicFramePr>
            <xdr:cNvPr id="10" name="company">
              <a:extLst>
                <a:ext uri="{FF2B5EF4-FFF2-40B4-BE49-F238E27FC236}">
                  <a16:creationId xmlns:a16="http://schemas.microsoft.com/office/drawing/2014/main" id="{9424F00B-262D-4CB2-B18D-CE6224BCD39B}"/>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dr:sp macro="" textlink="">
          <xdr:nvSpPr>
            <xdr:cNvPr id="0" name=""/>
            <xdr:cNvSpPr>
              <a:spLocks noTextEdit="1"/>
            </xdr:cNvSpPr>
          </xdr:nvSpPr>
          <xdr:spPr>
            <a:xfrm>
              <a:off x="7292340" y="1638300"/>
              <a:ext cx="1021080" cy="350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133350</xdr:colOff>
      <xdr:row>4</xdr:row>
      <xdr:rowOff>19050</xdr:rowOff>
    </xdr:from>
    <xdr:to>
      <xdr:col>26</xdr:col>
      <xdr:colOff>133350</xdr:colOff>
      <xdr:row>13</xdr:row>
      <xdr:rowOff>66675</xdr:rowOff>
    </xdr:to>
    <mc:AlternateContent xmlns:mc="http://schemas.openxmlformats.org/markup-compatibility/2006">
      <mc:Choice xmlns:tsle="http://schemas.microsoft.com/office/drawing/2012/timeslicer" Requires="tsle">
        <xdr:graphicFrame macro="">
          <xdr:nvGraphicFramePr>
            <xdr:cNvPr id="12" name="date">
              <a:extLst>
                <a:ext uri="{FF2B5EF4-FFF2-40B4-BE49-F238E27FC236}">
                  <a16:creationId xmlns:a16="http://schemas.microsoft.com/office/drawing/2014/main" id="{A723FB8D-F90B-4C68-BEB0-81AAF720E9CE}"/>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8317230" y="537210"/>
              <a:ext cx="3611880" cy="121348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26</xdr:col>
      <xdr:colOff>266700</xdr:colOff>
      <xdr:row>10</xdr:row>
      <xdr:rowOff>22860</xdr:rowOff>
    </xdr:from>
    <xdr:to>
      <xdr:col>28</xdr:col>
      <xdr:colOff>121920</xdr:colOff>
      <xdr:row>15</xdr:row>
      <xdr:rowOff>45720</xdr:rowOff>
    </xdr:to>
    <mc:AlternateContent xmlns:mc="http://schemas.openxmlformats.org/markup-compatibility/2006">
      <mc:Choice xmlns:a14="http://schemas.microsoft.com/office/drawing/2010/main" Requires="a14">
        <xdr:graphicFrame macro="">
          <xdr:nvGraphicFramePr>
            <xdr:cNvPr id="13" name="mov_avg type">
              <a:extLst>
                <a:ext uri="{FF2B5EF4-FFF2-40B4-BE49-F238E27FC236}">
                  <a16:creationId xmlns:a16="http://schemas.microsoft.com/office/drawing/2014/main" id="{0475E2E8-195A-46B1-8B60-255DB387C8D5}"/>
                </a:ext>
              </a:extLst>
            </xdr:cNvPr>
            <xdr:cNvGraphicFramePr/>
          </xdr:nvGraphicFramePr>
          <xdr:xfrm>
            <a:off x="0" y="0"/>
            <a:ext cx="0" cy="0"/>
          </xdr:xfrm>
          <a:graphic>
            <a:graphicData uri="http://schemas.microsoft.com/office/drawing/2010/slicer">
              <sle:slicer xmlns:sle="http://schemas.microsoft.com/office/drawing/2010/slicer" name="mov_avg type"/>
            </a:graphicData>
          </a:graphic>
        </xdr:graphicFrame>
      </mc:Choice>
      <mc:Fallback>
        <xdr:sp macro="" textlink="">
          <xdr:nvSpPr>
            <xdr:cNvPr id="0" name=""/>
            <xdr:cNvSpPr>
              <a:spLocks noTextEdit="1"/>
            </xdr:cNvSpPr>
          </xdr:nvSpPr>
          <xdr:spPr>
            <a:xfrm>
              <a:off x="12062460" y="1318260"/>
              <a:ext cx="90678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91439</xdr:colOff>
      <xdr:row>2</xdr:row>
      <xdr:rowOff>15240</xdr:rowOff>
    </xdr:from>
    <xdr:to>
      <xdr:col>25</xdr:col>
      <xdr:colOff>388620</xdr:colOff>
      <xdr:row>6</xdr:row>
      <xdr:rowOff>0</xdr:rowOff>
    </xdr:to>
    <mc:AlternateContent xmlns:mc="http://schemas.openxmlformats.org/markup-compatibility/2006">
      <mc:Choice xmlns:a14="http://schemas.microsoft.com/office/drawing/2010/main" Requires="a14">
        <xdr:graphicFrame macro="">
          <xdr:nvGraphicFramePr>
            <xdr:cNvPr id="5" name="Period">
              <a:extLst>
                <a:ext uri="{FF2B5EF4-FFF2-40B4-BE49-F238E27FC236}">
                  <a16:creationId xmlns:a16="http://schemas.microsoft.com/office/drawing/2014/main" id="{9D7CF1AA-9954-43FE-A654-2431265E8ED7}"/>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dr:sp macro="" textlink="">
          <xdr:nvSpPr>
            <xdr:cNvPr id="0" name=""/>
            <xdr:cNvSpPr>
              <a:spLocks noTextEdit="1"/>
            </xdr:cNvSpPr>
          </xdr:nvSpPr>
          <xdr:spPr>
            <a:xfrm>
              <a:off x="8694419" y="274320"/>
              <a:ext cx="2880361" cy="502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4969</xdr:colOff>
      <xdr:row>5</xdr:row>
      <xdr:rowOff>15240</xdr:rowOff>
    </xdr:from>
    <xdr:ext cx="1908313" cy="623248"/>
    <xdr:sp macro="" textlink="">
      <xdr:nvSpPr>
        <xdr:cNvPr id="14" name="TextBox 13">
          <a:extLst>
            <a:ext uri="{FF2B5EF4-FFF2-40B4-BE49-F238E27FC236}">
              <a16:creationId xmlns:a16="http://schemas.microsoft.com/office/drawing/2014/main" id="{66B3D590-54CD-41BD-8EC8-065528F41E96}"/>
            </a:ext>
          </a:extLst>
        </xdr:cNvPr>
        <xdr:cNvSpPr txBox="1"/>
      </xdr:nvSpPr>
      <xdr:spPr>
        <a:xfrm>
          <a:off x="218329" y="403860"/>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38100</xdr:colOff>
      <xdr:row>9</xdr:row>
      <xdr:rowOff>66263</xdr:rowOff>
    </xdr:from>
    <xdr:to>
      <xdr:col>3</xdr:col>
      <xdr:colOff>579120</xdr:colOff>
      <xdr:row>11</xdr:row>
      <xdr:rowOff>22860</xdr:rowOff>
    </xdr:to>
    <xdr:sp macro="" textlink="">
      <xdr:nvSpPr>
        <xdr:cNvPr id="15" name="Left Brace 14">
          <a:extLst>
            <a:ext uri="{FF2B5EF4-FFF2-40B4-BE49-F238E27FC236}">
              <a16:creationId xmlns:a16="http://schemas.microsoft.com/office/drawing/2014/main" id="{FF0370BB-C1DB-4143-BD75-F8A1F17216A5}"/>
            </a:ext>
          </a:extLst>
        </xdr:cNvPr>
        <xdr:cNvSpPr/>
      </xdr:nvSpPr>
      <xdr:spPr>
        <a:xfrm rot="5400000">
          <a:off x="1004681" y="219822"/>
          <a:ext cx="215677" cy="17221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11</xdr:col>
      <xdr:colOff>144779</xdr:colOff>
      <xdr:row>9</xdr:row>
      <xdr:rowOff>71893</xdr:rowOff>
    </xdr:from>
    <xdr:to>
      <xdr:col>15</xdr:col>
      <xdr:colOff>282932</xdr:colOff>
      <xdr:row>10</xdr:row>
      <xdr:rowOff>60960</xdr:rowOff>
    </xdr:to>
    <xdr:sp macro="" textlink="">
      <xdr:nvSpPr>
        <xdr:cNvPr id="16" name="Left Brace 15">
          <a:extLst>
            <a:ext uri="{FF2B5EF4-FFF2-40B4-BE49-F238E27FC236}">
              <a16:creationId xmlns:a16="http://schemas.microsoft.com/office/drawing/2014/main" id="{4F13CDCB-49E9-40A5-BD31-EE491983DD0A}"/>
            </a:ext>
          </a:extLst>
        </xdr:cNvPr>
        <xdr:cNvSpPr/>
      </xdr:nvSpPr>
      <xdr:spPr>
        <a:xfrm rot="5400000">
          <a:off x="5389492" y="557420"/>
          <a:ext cx="118607" cy="96111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10</xdr:col>
      <xdr:colOff>169629</xdr:colOff>
      <xdr:row>5</xdr:row>
      <xdr:rowOff>78896</xdr:rowOff>
    </xdr:from>
    <xdr:ext cx="2200191" cy="387286"/>
    <xdr:sp macro="" textlink="">
      <xdr:nvSpPr>
        <xdr:cNvPr id="17" name="TextBox 16">
          <a:extLst>
            <a:ext uri="{FF2B5EF4-FFF2-40B4-BE49-F238E27FC236}">
              <a16:creationId xmlns:a16="http://schemas.microsoft.com/office/drawing/2014/main" id="{89EB2797-1C76-421D-A1A8-4FACC3D4CECA}"/>
            </a:ext>
          </a:extLst>
        </xdr:cNvPr>
        <xdr:cNvSpPr txBox="1"/>
      </xdr:nvSpPr>
      <xdr:spPr>
        <a:xfrm>
          <a:off x="4810209" y="467516"/>
          <a:ext cx="220019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4</xdr:col>
      <xdr:colOff>173355</xdr:colOff>
      <xdr:row>2</xdr:row>
      <xdr:rowOff>49084</xdr:rowOff>
    </xdr:from>
    <xdr:ext cx="2425065" cy="682238"/>
    <xdr:sp macro="" textlink="">
      <xdr:nvSpPr>
        <xdr:cNvPr id="18" name="TextBox 17">
          <a:extLst>
            <a:ext uri="{FF2B5EF4-FFF2-40B4-BE49-F238E27FC236}">
              <a16:creationId xmlns:a16="http://schemas.microsoft.com/office/drawing/2014/main" id="{62D90649-0330-468A-A1FB-D56538049D8E}"/>
            </a:ext>
          </a:extLst>
        </xdr:cNvPr>
        <xdr:cNvSpPr txBox="1"/>
      </xdr:nvSpPr>
      <xdr:spPr>
        <a:xfrm>
          <a:off x="2207895" y="308164"/>
          <a:ext cx="2425065" cy="682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aseline="0">
              <a:solidFill>
                <a:schemeClr val="bg1">
                  <a:lumMod val="65000"/>
                </a:schemeClr>
              </a:solidFill>
              <a:latin typeface="Arial" panose="020B0604020202020204" pitchFamily="34" charset="0"/>
              <a:cs typeface="Arial" panose="020B0604020202020204" pitchFamily="34" charset="0"/>
            </a:rPr>
            <a:t>"trigger hacks" </a:t>
          </a:r>
          <a:br>
            <a:rPr lang="en-US" sz="2000" baseline="0">
              <a:solidFill>
                <a:schemeClr val="bg1">
                  <a:lumMod val="65000"/>
                </a:schemeClr>
              </a:solidFill>
              <a:latin typeface="Arial" panose="020B0604020202020204" pitchFamily="34" charset="0"/>
              <a:cs typeface="Arial" panose="020B0604020202020204" pitchFamily="34" charset="0"/>
            </a:rPr>
          </a:br>
          <a:r>
            <a:rPr lang="en-US" sz="2000" baseline="0">
              <a:solidFill>
                <a:schemeClr val="bg1">
                  <a:lumMod val="65000"/>
                </a:schemeClr>
              </a:solidFill>
              <a:latin typeface="Arial" panose="020B0604020202020204" pitchFamily="34" charset="0"/>
              <a:cs typeface="Arial" panose="020B0604020202020204" pitchFamily="34" charset="0"/>
            </a:rPr>
            <a:t>for the slicers</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5</xdr:col>
      <xdr:colOff>114300</xdr:colOff>
      <xdr:row>7</xdr:row>
      <xdr:rowOff>119607</xdr:rowOff>
    </xdr:from>
    <xdr:to>
      <xdr:col>9</xdr:col>
      <xdr:colOff>83821</xdr:colOff>
      <xdr:row>9</xdr:row>
      <xdr:rowOff>22861</xdr:rowOff>
    </xdr:to>
    <xdr:sp macro="" textlink="">
      <xdr:nvSpPr>
        <xdr:cNvPr id="19" name="Left Brace 18">
          <a:extLst>
            <a:ext uri="{FF2B5EF4-FFF2-40B4-BE49-F238E27FC236}">
              <a16:creationId xmlns:a16="http://schemas.microsoft.com/office/drawing/2014/main" id="{3B2F8CFA-7F75-4C29-9A43-D9684D181DE6}"/>
            </a:ext>
          </a:extLst>
        </xdr:cNvPr>
        <xdr:cNvSpPr/>
      </xdr:nvSpPr>
      <xdr:spPr>
        <a:xfrm rot="5400000">
          <a:off x="3359264" y="-252617"/>
          <a:ext cx="162334" cy="220218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182880</xdr:colOff>
      <xdr:row>9</xdr:row>
      <xdr:rowOff>38100</xdr:rowOff>
    </xdr:from>
    <xdr:to>
      <xdr:col>10</xdr:col>
      <xdr:colOff>91440</xdr:colOff>
      <xdr:row>63</xdr:row>
      <xdr:rowOff>45720</xdr:rowOff>
    </xdr:to>
    <xdr:sp macro="" textlink="">
      <xdr:nvSpPr>
        <xdr:cNvPr id="20" name="Rectangle: Rounded Corners 19">
          <a:extLst>
            <a:ext uri="{FF2B5EF4-FFF2-40B4-BE49-F238E27FC236}">
              <a16:creationId xmlns:a16="http://schemas.microsoft.com/office/drawing/2014/main" id="{552B29E4-484C-4826-AFD7-B0F80532DCB6}"/>
            </a:ext>
          </a:extLst>
        </xdr:cNvPr>
        <xdr:cNvSpPr/>
      </xdr:nvSpPr>
      <xdr:spPr>
        <a:xfrm>
          <a:off x="2217420" y="944880"/>
          <a:ext cx="2514600" cy="7002780"/>
        </a:xfrm>
        <a:prstGeom prst="roundRect">
          <a:avLst>
            <a:gd name="adj" fmla="val 8642"/>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22</xdr:col>
      <xdr:colOff>335280</xdr:colOff>
      <xdr:row>12</xdr:row>
      <xdr:rowOff>53340</xdr:rowOff>
    </xdr:from>
    <xdr:to>
      <xdr:col>24</xdr:col>
      <xdr:colOff>548640</xdr:colOff>
      <xdr:row>15</xdr:row>
      <xdr:rowOff>60960</xdr:rowOff>
    </xdr:to>
    <mc:AlternateContent xmlns:mc="http://schemas.openxmlformats.org/markup-compatibility/2006">
      <mc:Choice xmlns:a14="http://schemas.microsoft.com/office/drawing/2010/main" Requires="a14">
        <xdr:graphicFrame macro="">
          <xdr:nvGraphicFramePr>
            <xdr:cNvPr id="21" name="plot type">
              <a:extLst>
                <a:ext uri="{FF2B5EF4-FFF2-40B4-BE49-F238E27FC236}">
                  <a16:creationId xmlns:a16="http://schemas.microsoft.com/office/drawing/2014/main" id="{BB9EE608-28FD-4EE9-8B28-A3A70C93A8D3}"/>
                </a:ext>
              </a:extLst>
            </xdr:cNvPr>
            <xdr:cNvGraphicFramePr/>
          </xdr:nvGraphicFramePr>
          <xdr:xfrm>
            <a:off x="0" y="0"/>
            <a:ext cx="0" cy="0"/>
          </xdr:xfrm>
          <a:graphic>
            <a:graphicData uri="http://schemas.microsoft.com/office/drawing/2010/slicer">
              <sle:slicer xmlns:sle="http://schemas.microsoft.com/office/drawing/2010/slicer" name="plot type"/>
            </a:graphicData>
          </a:graphic>
        </xdr:graphicFrame>
      </mc:Choice>
      <mc:Fallback>
        <xdr:sp macro="" textlink="">
          <xdr:nvSpPr>
            <xdr:cNvPr id="0" name=""/>
            <xdr:cNvSpPr>
              <a:spLocks noTextEdit="1"/>
            </xdr:cNvSpPr>
          </xdr:nvSpPr>
          <xdr:spPr>
            <a:xfrm>
              <a:off x="9692640" y="1607820"/>
              <a:ext cx="1432560" cy="39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4</xdr:row>
      <xdr:rowOff>99060</xdr:rowOff>
    </xdr:from>
    <xdr:to>
      <xdr:col>19</xdr:col>
      <xdr:colOff>152400</xdr:colOff>
      <xdr:row>8</xdr:row>
      <xdr:rowOff>91440</xdr:rowOff>
    </xdr:to>
    <mc:AlternateContent xmlns:mc="http://schemas.openxmlformats.org/markup-compatibility/2006">
      <mc:Choice xmlns:a14="http://schemas.microsoft.com/office/drawing/2010/main" Requires="a14">
        <xdr:graphicFrame macro="">
          <xdr:nvGraphicFramePr>
            <xdr:cNvPr id="11" name="type">
              <a:extLst>
                <a:ext uri="{FF2B5EF4-FFF2-40B4-BE49-F238E27FC236}">
                  <a16:creationId xmlns:a16="http://schemas.microsoft.com/office/drawing/2014/main" id="{87177A7C-E8CA-42C3-AF2F-0D2BAB98351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7185660" y="617220"/>
              <a:ext cx="1150620" cy="510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53340</xdr:colOff>
      <xdr:row>1</xdr:row>
      <xdr:rowOff>38100</xdr:rowOff>
    </xdr:from>
    <xdr:ext cx="952500" cy="387286"/>
    <xdr:sp macro="" textlink="">
      <xdr:nvSpPr>
        <xdr:cNvPr id="22" name="TextBox 21">
          <a:extLst>
            <a:ext uri="{FF2B5EF4-FFF2-40B4-BE49-F238E27FC236}">
              <a16:creationId xmlns:a16="http://schemas.microsoft.com/office/drawing/2014/main" id="{3617C1BF-AD82-461B-92F1-478F606076C2}"/>
            </a:ext>
          </a:extLst>
        </xdr:cNvPr>
        <xdr:cNvSpPr txBox="1"/>
      </xdr:nvSpPr>
      <xdr:spPr>
        <a:xfrm>
          <a:off x="53340" y="167640"/>
          <a:ext cx="9525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 </a:t>
          </a:r>
        </a:p>
      </xdr:txBody>
    </xdr:sp>
    <xdr:clientData/>
  </xdr:oneCellAnchor>
  <xdr:twoCellAnchor>
    <xdr:from>
      <xdr:col>2</xdr:col>
      <xdr:colOff>106680</xdr:colOff>
      <xdr:row>1</xdr:row>
      <xdr:rowOff>76200</xdr:rowOff>
    </xdr:from>
    <xdr:to>
      <xdr:col>2</xdr:col>
      <xdr:colOff>506730</xdr:colOff>
      <xdr:row>5</xdr:row>
      <xdr:rowOff>5715</xdr:rowOff>
    </xdr:to>
    <xdr:sp macro="" textlink="">
      <xdr:nvSpPr>
        <xdr:cNvPr id="23" name="Oval 7">
          <a:extLst>
            <a:ext uri="{FF2B5EF4-FFF2-40B4-BE49-F238E27FC236}">
              <a16:creationId xmlns:a16="http://schemas.microsoft.com/office/drawing/2014/main" id="{80B1C18E-227F-4E1F-85B8-7846D0BFF717}"/>
            </a:ext>
          </a:extLst>
        </xdr:cNvPr>
        <xdr:cNvSpPr/>
      </xdr:nvSpPr>
      <xdr:spPr>
        <a:xfrm>
          <a:off x="960120" y="205740"/>
          <a:ext cx="400050" cy="44767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4</xdr:col>
      <xdr:colOff>38100</xdr:colOff>
      <xdr:row>1</xdr:row>
      <xdr:rowOff>68580</xdr:rowOff>
    </xdr:from>
    <xdr:to>
      <xdr:col>6</xdr:col>
      <xdr:colOff>68580</xdr:colOff>
      <xdr:row>5</xdr:row>
      <xdr:rowOff>1905</xdr:rowOff>
    </xdr:to>
    <xdr:sp macro="" textlink="">
      <xdr:nvSpPr>
        <xdr:cNvPr id="24" name="Oval 23">
          <a:extLst>
            <a:ext uri="{FF2B5EF4-FFF2-40B4-BE49-F238E27FC236}">
              <a16:creationId xmlns:a16="http://schemas.microsoft.com/office/drawing/2014/main" id="{04437FF9-6F41-443D-89A4-7EE5B9083216}"/>
            </a:ext>
          </a:extLst>
        </xdr:cNvPr>
        <xdr:cNvSpPr/>
      </xdr:nvSpPr>
      <xdr:spPr>
        <a:xfrm>
          <a:off x="2072640" y="19812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7</xdr:col>
      <xdr:colOff>152400</xdr:colOff>
      <xdr:row>28</xdr:row>
      <xdr:rowOff>60960</xdr:rowOff>
    </xdr:from>
    <xdr:to>
      <xdr:col>7</xdr:col>
      <xdr:colOff>563880</xdr:colOff>
      <xdr:row>31</xdr:row>
      <xdr:rowOff>123825</xdr:rowOff>
    </xdr:to>
    <xdr:sp macro="" textlink="">
      <xdr:nvSpPr>
        <xdr:cNvPr id="25" name="Oval 24">
          <a:extLst>
            <a:ext uri="{FF2B5EF4-FFF2-40B4-BE49-F238E27FC236}">
              <a16:creationId xmlns:a16="http://schemas.microsoft.com/office/drawing/2014/main" id="{57C87197-7DD2-49AB-A859-BE0382E6315C}"/>
            </a:ext>
          </a:extLst>
        </xdr:cNvPr>
        <xdr:cNvSpPr/>
      </xdr:nvSpPr>
      <xdr:spPr>
        <a:xfrm>
          <a:off x="3268980" y="342900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6</xdr:col>
      <xdr:colOff>198120</xdr:colOff>
      <xdr:row>36</xdr:row>
      <xdr:rowOff>53340</xdr:rowOff>
    </xdr:from>
    <xdr:to>
      <xdr:col>6</xdr:col>
      <xdr:colOff>609600</xdr:colOff>
      <xdr:row>39</xdr:row>
      <xdr:rowOff>116205</xdr:rowOff>
    </xdr:to>
    <xdr:sp macro="" textlink="">
      <xdr:nvSpPr>
        <xdr:cNvPr id="27" name="Oval 26">
          <a:extLst>
            <a:ext uri="{FF2B5EF4-FFF2-40B4-BE49-F238E27FC236}">
              <a16:creationId xmlns:a16="http://schemas.microsoft.com/office/drawing/2014/main" id="{7B73F088-6D21-41C0-979D-27AC864E399F}"/>
            </a:ext>
          </a:extLst>
        </xdr:cNvPr>
        <xdr:cNvSpPr/>
      </xdr:nvSpPr>
      <xdr:spPr>
        <a:xfrm>
          <a:off x="2613660" y="445770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7</xdr:col>
      <xdr:colOff>144780</xdr:colOff>
      <xdr:row>49</xdr:row>
      <xdr:rowOff>91440</xdr:rowOff>
    </xdr:from>
    <xdr:to>
      <xdr:col>7</xdr:col>
      <xdr:colOff>556260</xdr:colOff>
      <xdr:row>53</xdr:row>
      <xdr:rowOff>24765</xdr:rowOff>
    </xdr:to>
    <xdr:sp macro="" textlink="">
      <xdr:nvSpPr>
        <xdr:cNvPr id="28" name="Oval 27">
          <a:extLst>
            <a:ext uri="{FF2B5EF4-FFF2-40B4-BE49-F238E27FC236}">
              <a16:creationId xmlns:a16="http://schemas.microsoft.com/office/drawing/2014/main" id="{4E8854D9-5601-415D-A2D0-1E0B3EE29EC8}"/>
            </a:ext>
          </a:extLst>
        </xdr:cNvPr>
        <xdr:cNvSpPr/>
      </xdr:nvSpPr>
      <xdr:spPr>
        <a:xfrm>
          <a:off x="3261360" y="617982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12</xdr:col>
      <xdr:colOff>388620</xdr:colOff>
      <xdr:row>1</xdr:row>
      <xdr:rowOff>99060</xdr:rowOff>
    </xdr:from>
    <xdr:to>
      <xdr:col>13</xdr:col>
      <xdr:colOff>358140</xdr:colOff>
      <xdr:row>5</xdr:row>
      <xdr:rowOff>32385</xdr:rowOff>
    </xdr:to>
    <xdr:sp macro="" textlink="">
      <xdr:nvSpPr>
        <xdr:cNvPr id="29" name="Oval 28">
          <a:extLst>
            <a:ext uri="{FF2B5EF4-FFF2-40B4-BE49-F238E27FC236}">
              <a16:creationId xmlns:a16="http://schemas.microsoft.com/office/drawing/2014/main" id="{C3895B18-6A71-4077-9CFB-FD87FE8E3765}"/>
            </a:ext>
          </a:extLst>
        </xdr:cNvPr>
        <xdr:cNvSpPr/>
      </xdr:nvSpPr>
      <xdr:spPr>
        <a:xfrm>
          <a:off x="5593080" y="22860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15</xdr:col>
      <xdr:colOff>289560</xdr:colOff>
      <xdr:row>0</xdr:row>
      <xdr:rowOff>76200</xdr:rowOff>
    </xdr:from>
    <xdr:to>
      <xdr:col>17</xdr:col>
      <xdr:colOff>45720</xdr:colOff>
      <xdr:row>4</xdr:row>
      <xdr:rowOff>9525</xdr:rowOff>
    </xdr:to>
    <xdr:sp macro="" textlink="">
      <xdr:nvSpPr>
        <xdr:cNvPr id="39" name="Oval 38">
          <a:extLst>
            <a:ext uri="{FF2B5EF4-FFF2-40B4-BE49-F238E27FC236}">
              <a16:creationId xmlns:a16="http://schemas.microsoft.com/office/drawing/2014/main" id="{FB4D41BD-D5C8-4939-A53B-F09C4A3BD697}"/>
            </a:ext>
          </a:extLst>
        </xdr:cNvPr>
        <xdr:cNvSpPr/>
      </xdr:nvSpPr>
      <xdr:spPr>
        <a:xfrm>
          <a:off x="6819900" y="7620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oneCellAnchor>
    <xdr:from>
      <xdr:col>17</xdr:col>
      <xdr:colOff>22860</xdr:colOff>
      <xdr:row>11</xdr:row>
      <xdr:rowOff>30480</xdr:rowOff>
    </xdr:from>
    <xdr:ext cx="1150620" cy="243840"/>
    <xdr:sp macro="" textlink="">
      <xdr:nvSpPr>
        <xdr:cNvPr id="2" name="TextBox 1">
          <a:extLst>
            <a:ext uri="{FF2B5EF4-FFF2-40B4-BE49-F238E27FC236}">
              <a16:creationId xmlns:a16="http://schemas.microsoft.com/office/drawing/2014/main" id="{55901582-C68B-45D3-B282-97FBF76EA52B}"/>
            </a:ext>
          </a:extLst>
        </xdr:cNvPr>
        <xdr:cNvSpPr txBox="1"/>
      </xdr:nvSpPr>
      <xdr:spPr>
        <a:xfrm>
          <a:off x="7208520" y="1196340"/>
          <a:ext cx="1150620" cy="243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00">
              <a:latin typeface="Arial" panose="020B0604020202020204" pitchFamily="34" charset="0"/>
              <a:cs typeface="Arial" panose="020B0604020202020204" pitchFamily="34" charset="0"/>
            </a:rPr>
            <a:t>Select company:</a:t>
          </a:r>
        </a:p>
      </xdr:txBody>
    </xdr:sp>
    <xdr:clientData/>
  </xdr:oneCellAnchor>
  <xdr:oneCellAnchor>
    <xdr:from>
      <xdr:col>17</xdr:col>
      <xdr:colOff>99060</xdr:colOff>
      <xdr:row>3</xdr:row>
      <xdr:rowOff>53340</xdr:rowOff>
    </xdr:from>
    <xdr:ext cx="1150620" cy="243840"/>
    <xdr:sp macro="" textlink="">
      <xdr:nvSpPr>
        <xdr:cNvPr id="40" name="TextBox 39">
          <a:extLst>
            <a:ext uri="{FF2B5EF4-FFF2-40B4-BE49-F238E27FC236}">
              <a16:creationId xmlns:a16="http://schemas.microsoft.com/office/drawing/2014/main" id="{C70FE21D-FF44-4D0A-8C65-2C04F7C41D12}"/>
            </a:ext>
          </a:extLst>
        </xdr:cNvPr>
        <xdr:cNvSpPr txBox="1"/>
      </xdr:nvSpPr>
      <xdr:spPr>
        <a:xfrm>
          <a:off x="7284720" y="441960"/>
          <a:ext cx="1150620" cy="243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00">
              <a:latin typeface="Arial" panose="020B0604020202020204" pitchFamily="34" charset="0"/>
              <a:cs typeface="Arial" panose="020B0604020202020204" pitchFamily="34" charset="0"/>
            </a:rPr>
            <a:t>Select type:</a:t>
          </a:r>
        </a:p>
      </xdr:txBody>
    </xdr:sp>
    <xdr:clientData/>
  </xdr:oneCellAnchor>
  <xdr:oneCellAnchor>
    <xdr:from>
      <xdr:col>20</xdr:col>
      <xdr:colOff>0</xdr:colOff>
      <xdr:row>12</xdr:row>
      <xdr:rowOff>114300</xdr:rowOff>
    </xdr:from>
    <xdr:ext cx="1363980" cy="239809"/>
    <xdr:sp macro="" textlink="">
      <xdr:nvSpPr>
        <xdr:cNvPr id="41" name="TextBox 40">
          <a:extLst>
            <a:ext uri="{FF2B5EF4-FFF2-40B4-BE49-F238E27FC236}">
              <a16:creationId xmlns:a16="http://schemas.microsoft.com/office/drawing/2014/main" id="{29F7CADB-3F24-4BD0-B472-A36410F04295}"/>
            </a:ext>
          </a:extLst>
        </xdr:cNvPr>
        <xdr:cNvSpPr txBox="1"/>
      </xdr:nvSpPr>
      <xdr:spPr>
        <a:xfrm>
          <a:off x="8602980" y="1409700"/>
          <a:ext cx="136398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00">
              <a:latin typeface="Arial" panose="020B0604020202020204" pitchFamily="34" charset="0"/>
              <a:cs typeface="Arial" panose="020B0604020202020204" pitchFamily="34" charset="0"/>
            </a:rPr>
            <a:t>Select chart type:</a:t>
          </a:r>
        </a:p>
      </xdr:txBody>
    </xdr:sp>
    <xdr:clientData/>
  </xdr:oneCellAnchor>
  <xdr:oneCellAnchor>
    <xdr:from>
      <xdr:col>26</xdr:col>
      <xdr:colOff>190500</xdr:colOff>
      <xdr:row>7</xdr:row>
      <xdr:rowOff>60960</xdr:rowOff>
    </xdr:from>
    <xdr:ext cx="1043940" cy="387286"/>
    <xdr:sp macro="" textlink="">
      <xdr:nvSpPr>
        <xdr:cNvPr id="42" name="TextBox 41">
          <a:extLst>
            <a:ext uri="{FF2B5EF4-FFF2-40B4-BE49-F238E27FC236}">
              <a16:creationId xmlns:a16="http://schemas.microsoft.com/office/drawing/2014/main" id="{B6A63777-DD93-470B-A4F5-6D8A7F73A552}"/>
            </a:ext>
          </a:extLst>
        </xdr:cNvPr>
        <xdr:cNvSpPr txBox="1"/>
      </xdr:nvSpPr>
      <xdr:spPr>
        <a:xfrm>
          <a:off x="11986260" y="708660"/>
          <a:ext cx="104394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a:latin typeface="Arial" panose="020B0604020202020204" pitchFamily="34" charset="0"/>
              <a:cs typeface="Arial" panose="020B0604020202020204" pitchFamily="34" charset="0"/>
            </a:rPr>
            <a:t>Select </a:t>
          </a:r>
          <a:br>
            <a:rPr lang="en-US" sz="1000">
              <a:latin typeface="Arial" panose="020B0604020202020204" pitchFamily="34" charset="0"/>
              <a:cs typeface="Arial" panose="020B0604020202020204" pitchFamily="34" charset="0"/>
            </a:rPr>
          </a:br>
          <a:r>
            <a:rPr lang="en-US" sz="1000">
              <a:latin typeface="Arial" panose="020B0604020202020204" pitchFamily="34" charset="0"/>
              <a:cs typeface="Arial" panose="020B0604020202020204" pitchFamily="34" charset="0"/>
            </a:rPr>
            <a:t>average</a:t>
          </a:r>
          <a:r>
            <a:rPr lang="en-US" sz="1000" baseline="0">
              <a:latin typeface="Arial" panose="020B0604020202020204" pitchFamily="34" charset="0"/>
              <a:cs typeface="Arial" panose="020B0604020202020204" pitchFamily="34" charset="0"/>
            </a:rPr>
            <a:t> type:</a:t>
          </a:r>
          <a:endParaRPr lang="en-US" sz="1000">
            <a:latin typeface="Arial" panose="020B0604020202020204" pitchFamily="34" charset="0"/>
            <a:cs typeface="Arial" panose="020B0604020202020204" pitchFamily="34" charset="0"/>
          </a:endParaRPr>
        </a:p>
      </xdr:txBody>
    </xdr:sp>
    <xdr:clientData/>
  </xdr:oneCellAnchor>
  <xdr:oneCellAnchor>
    <xdr:from>
      <xdr:col>22</xdr:col>
      <xdr:colOff>83820</xdr:colOff>
      <xdr:row>5</xdr:row>
      <xdr:rowOff>114300</xdr:rowOff>
    </xdr:from>
    <xdr:ext cx="1470660" cy="239809"/>
    <xdr:sp macro="" textlink="">
      <xdr:nvSpPr>
        <xdr:cNvPr id="43" name="TextBox 42">
          <a:extLst>
            <a:ext uri="{FF2B5EF4-FFF2-40B4-BE49-F238E27FC236}">
              <a16:creationId xmlns:a16="http://schemas.microsoft.com/office/drawing/2014/main" id="{59CC9057-D95B-4E3E-88BF-E317BAFA3BB5}"/>
            </a:ext>
          </a:extLst>
        </xdr:cNvPr>
        <xdr:cNvSpPr txBox="1"/>
      </xdr:nvSpPr>
      <xdr:spPr>
        <a:xfrm>
          <a:off x="9441180" y="502920"/>
          <a:ext cx="147066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a:latin typeface="Arial" panose="020B0604020202020204" pitchFamily="34" charset="0"/>
              <a:cs typeface="Arial" panose="020B0604020202020204" pitchFamily="34" charset="0"/>
            </a:rPr>
            <a:t>Select date</a:t>
          </a:r>
          <a:r>
            <a:rPr lang="en-US" sz="1000" baseline="0">
              <a:latin typeface="Arial" panose="020B0604020202020204" pitchFamily="34" charset="0"/>
              <a:cs typeface="Arial" panose="020B0604020202020204" pitchFamily="34" charset="0"/>
            </a:rPr>
            <a:t> range</a:t>
          </a:r>
          <a:endParaRPr lang="en-US" sz="1000">
            <a:latin typeface="Arial" panose="020B0604020202020204" pitchFamily="34" charset="0"/>
            <a:cs typeface="Arial" panose="020B0604020202020204" pitchFamily="34" charset="0"/>
          </a:endParaRPr>
        </a:p>
      </xdr:txBody>
    </xdr:sp>
    <xdr:clientData/>
  </xdr:oneCellAnchor>
  <xdr:twoCellAnchor>
    <xdr:from>
      <xdr:col>18</xdr:col>
      <xdr:colOff>510540</xdr:colOff>
      <xdr:row>8</xdr:row>
      <xdr:rowOff>45720</xdr:rowOff>
    </xdr:from>
    <xdr:to>
      <xdr:col>19</xdr:col>
      <xdr:colOff>152400</xdr:colOff>
      <xdr:row>10</xdr:row>
      <xdr:rowOff>0</xdr:rowOff>
    </xdr:to>
    <xdr:cxnSp macro="">
      <xdr:nvCxnSpPr>
        <xdr:cNvPr id="4" name="Straight Arrow Connector 3">
          <a:extLst>
            <a:ext uri="{FF2B5EF4-FFF2-40B4-BE49-F238E27FC236}">
              <a16:creationId xmlns:a16="http://schemas.microsoft.com/office/drawing/2014/main" id="{279BDFDD-0007-4942-8F22-DC2E27912234}"/>
            </a:ext>
          </a:extLst>
        </xdr:cNvPr>
        <xdr:cNvCxnSpPr/>
      </xdr:nvCxnSpPr>
      <xdr:spPr>
        <a:xfrm>
          <a:off x="8054340" y="822960"/>
          <a:ext cx="281940" cy="213360"/>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3</xdr:row>
      <xdr:rowOff>121920</xdr:rowOff>
    </xdr:from>
    <xdr:to>
      <xdr:col>20</xdr:col>
      <xdr:colOff>106680</xdr:colOff>
      <xdr:row>5</xdr:row>
      <xdr:rowOff>53340</xdr:rowOff>
    </xdr:to>
    <xdr:cxnSp macro="">
      <xdr:nvCxnSpPr>
        <xdr:cNvPr id="44" name="Straight Arrow Connector 43">
          <a:extLst>
            <a:ext uri="{FF2B5EF4-FFF2-40B4-BE49-F238E27FC236}">
              <a16:creationId xmlns:a16="http://schemas.microsoft.com/office/drawing/2014/main" id="{9F345784-A9D1-4659-93E0-B79E61C66EF3}"/>
            </a:ext>
          </a:extLst>
        </xdr:cNvPr>
        <xdr:cNvCxnSpPr/>
      </xdr:nvCxnSpPr>
      <xdr:spPr>
        <a:xfrm flipV="1">
          <a:off x="8336280" y="251460"/>
          <a:ext cx="373380" cy="190500"/>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91440</xdr:colOff>
      <xdr:row>43</xdr:row>
      <xdr:rowOff>53340</xdr:rowOff>
    </xdr:from>
    <xdr:to>
      <xdr:col>23</xdr:col>
      <xdr:colOff>502920</xdr:colOff>
      <xdr:row>46</xdr:row>
      <xdr:rowOff>116205</xdr:rowOff>
    </xdr:to>
    <xdr:sp macro="" textlink="">
      <xdr:nvSpPr>
        <xdr:cNvPr id="45" name="Oval 44">
          <a:extLst>
            <a:ext uri="{FF2B5EF4-FFF2-40B4-BE49-F238E27FC236}">
              <a16:creationId xmlns:a16="http://schemas.microsoft.com/office/drawing/2014/main" id="{4FCCA5F0-91B1-4067-8D1A-7B31EFCD988D}"/>
            </a:ext>
          </a:extLst>
        </xdr:cNvPr>
        <xdr:cNvSpPr/>
      </xdr:nvSpPr>
      <xdr:spPr>
        <a:xfrm>
          <a:off x="10058400" y="536448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22</xdr:col>
      <xdr:colOff>22860</xdr:colOff>
      <xdr:row>0</xdr:row>
      <xdr:rowOff>45720</xdr:rowOff>
    </xdr:from>
    <xdr:ext cx="1470660" cy="239809"/>
    <xdr:sp macro="" textlink="">
      <xdr:nvSpPr>
        <xdr:cNvPr id="46" name="TextBox 45">
          <a:extLst>
            <a:ext uri="{FF2B5EF4-FFF2-40B4-BE49-F238E27FC236}">
              <a16:creationId xmlns:a16="http://schemas.microsoft.com/office/drawing/2014/main" id="{C92A1520-C748-4D88-B44C-390D32FD5543}"/>
            </a:ext>
          </a:extLst>
        </xdr:cNvPr>
        <xdr:cNvSpPr txBox="1"/>
      </xdr:nvSpPr>
      <xdr:spPr>
        <a:xfrm>
          <a:off x="9380220" y="45720"/>
          <a:ext cx="147066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000">
              <a:latin typeface="Arial" panose="020B0604020202020204" pitchFamily="34" charset="0"/>
              <a:cs typeface="Arial" panose="020B0604020202020204" pitchFamily="34" charset="0"/>
            </a:rPr>
            <a:t>Select period: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7533BCA8-4C7A-4708-9BD9-3DCB1F7B5577}"/>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C372AB51-4F8E-4475-8636-92D7A28AD147}"/>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4610ED4C-7158-4D4A-B625-155F6BA64A8D}"/>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343E7E42-7038-4CF7-A9C7-5B8BCE13242F}"/>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26AA5B30-5701-4873-87DB-C86984652C0C}"/>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EE88E93D-EAB0-43A1-9705-95E288185751}"/>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5D577F77-3347-41CE-9399-AE160A841444}"/>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4D4D3BAE-89C2-45F1-9552-79F97E1F5936}"/>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CB4D91E2-291D-47AA-8B7F-290367C98EBE}"/>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3501F0F7-0ACD-4AB3-818A-B52308FE7C8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C9B0469E-74B0-4BE5-BDA2-30A2C05EEE16}"/>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C529C576-097D-4055-92DC-61F3D4EF001D}"/>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324100"/>
    <xdr:sp macro="" textlink="">
      <xdr:nvSpPr>
        <xdr:cNvPr id="14" name="CuadroTexto 14">
          <a:extLst>
            <a:ext uri="{FF2B5EF4-FFF2-40B4-BE49-F238E27FC236}">
              <a16:creationId xmlns:a16="http://schemas.microsoft.com/office/drawing/2014/main" id="{C10B2932-CC7E-409B-A29A-B3F27B9F6436}"/>
            </a:ext>
          </a:extLst>
        </xdr:cNvPr>
        <xdr:cNvSpPr txBox="1"/>
      </xdr:nvSpPr>
      <xdr:spPr>
        <a:xfrm>
          <a:off x="3105149" y="3002280"/>
          <a:ext cx="4718685"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C9796ED8-60BF-42AC-A355-97E68FCE7C15}"/>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441A547A-0D78-4D7B-B737-AFCA18CEB403}"/>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71E476B4-AD83-4D97-8FA1-72767C8BCE5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75A9616F-D72F-4F86-B4F3-0D0FA805856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37073480-5F6E-4AAC-8D9F-46D083D42F73}"/>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42470B77-108A-44C0-A4D1-E8B1DBFE58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66EBC556-0BBC-42FC-AED9-8ACB41C3242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A8EA4776-6DC0-47E0-99E8-C6408E3A07BB}"/>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29DB9398-D6A4-4313-A5EF-032BA124504D}"/>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72BD7B8F-E3B5-4BFF-BCC7-F0166C4BE6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9D42D0D4-5EA9-4C7A-ABC5-24C88F9DF61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3FF66D71-2D46-4014-AC61-9A4D8959E46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AB50B607-2B8A-4755-A4DB-2131A8B50A83}"/>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50BF2C7D-6E83-4921-90F3-B9F90C37509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6AF5D7E8-D7B0-42C7-8CF5-63912B3598F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75918022-4398-4588-AEA6-B6ABE2962732}"/>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9A15CEB-C398-436F-A2D4-44F7DAFFE44F}"/>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793AEF19-846A-4A84-905C-66F51536F929}"/>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633C4A5C-454F-44D3-9BE2-176C0E95506D}"/>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A34C773A-8D46-4BEA-BEAD-CA07C9923FBF}"/>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1.936216782407" createdVersion="6" refreshedVersion="6" minRefreshableVersion="3" recordCount="2" xr:uid="{F8B5AB25-2C04-43B6-9E05-772F14D2FC63}">
  <cacheSource type="worksheet">
    <worksheetSource name="_03_companies"/>
  </cacheSource>
  <cacheFields count="1">
    <cacheField name="company" numFmtId="0">
      <sharedItems count="2">
        <s v="ABC"/>
        <s v="XYZ"/>
      </sharedItems>
    </cacheField>
  </cacheFields>
  <extLst>
    <ext xmlns:x14="http://schemas.microsoft.com/office/spreadsheetml/2009/9/main" uri="{725AE2AE-9491-48be-B2B4-4EB974FC3084}">
      <x14:pivotCacheDefinition pivotCacheId="19424129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1.984713310187" createdVersion="6" refreshedVersion="6" minRefreshableVersion="3" recordCount="3" xr:uid="{8D9C8640-5D70-499D-A603-6E555CF87006}">
  <cacheSource type="worksheet">
    <worksheetSource name="_05_movavg_type"/>
  </cacheSource>
  <cacheFields count="1">
    <cacheField name="mov_avg type" numFmtId="0">
      <sharedItems count="3">
        <s v="Centered"/>
        <s v="Last 7 days"/>
        <s v="No average"/>
      </sharedItems>
    </cacheField>
  </cacheFields>
  <extLst>
    <ext xmlns:x14="http://schemas.microsoft.com/office/spreadsheetml/2009/9/main" uri="{725AE2AE-9491-48be-B2B4-4EB974FC3084}">
      <x14:pivotCacheDefinition pivotCacheId="148300636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1.998643634259" missingItemsLimit="0" createdVersion="6" refreshedVersion="6" minRefreshableVersion="3" recordCount="2" xr:uid="{EFB1C228-E5F8-449B-B5DD-5AE17720405E}">
  <cacheSource type="worksheet">
    <worksheetSource name="_04_periodtype"/>
  </cacheSource>
  <cacheFields count="1">
    <cacheField name="period type" numFmtId="0">
      <sharedItems count="2">
        <s v="1. period selection"/>
        <s v="2. date range"/>
      </sharedItems>
    </cacheField>
  </cacheFields>
  <extLst>
    <ext xmlns:x14="http://schemas.microsoft.com/office/spreadsheetml/2009/9/main" uri="{725AE2AE-9491-48be-B2B4-4EB974FC3084}">
      <x14:pivotCacheDefinition pivotCacheId="155530793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2.021476620372" createdVersion="6" refreshedVersion="6" minRefreshableVersion="3" recordCount="2" xr:uid="{DFE21B01-F99D-4E51-8422-3C1AF62512F5}">
  <cacheSource type="worksheet">
    <worksheetSource name="_06_plot_type"/>
  </cacheSource>
  <cacheFields count="1">
    <cacheField name="plot type" numFmtId="0">
      <sharedItems count="2">
        <s v="1. price"/>
        <s v="2. index"/>
      </sharedItems>
    </cacheField>
  </cacheFields>
  <extLst>
    <ext xmlns:x14="http://schemas.microsoft.com/office/spreadsheetml/2009/9/main" uri="{725AE2AE-9491-48be-B2B4-4EB974FC3084}">
      <x14:pivotCacheDefinition pivotCacheId="107255923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bc" refreshedDate="44278.338211342591" createdVersion="5" refreshedVersion="6" minRefreshableVersion="3" recordCount="0" supportSubquery="1" supportAdvancedDrill="1" xr:uid="{C6011EF9-82AC-489B-A065-D98AFDAC9EAA}">
  <cacheSource type="external" connectionId="1"/>
  <cacheFields count="1">
    <cacheField name="[_02_periods].[periods].[periods]" caption="periods" numFmtId="0" hierarchy="3" level="1">
      <sharedItems count="1">
        <s v="3M"/>
      </sharedItems>
    </cacheField>
  </cacheFields>
  <cacheHierarchies count="12">
    <cacheHierarchy uniqueName="[_01_data].[company]" caption="company" attribute="1" defaultMemberUniqueName="[_01_data].[company].[All]" allUniqueName="[_01_data].[company].[All]" dimensionUniqueName="[_01_data]" displayFolder="" count="0" memberValueDatatype="130" unbalanced="0"/>
    <cacheHierarchy uniqueName="[_01_data].[date]" caption="date" attribute="1" time="1" defaultMemberUniqueName="[_01_data].[date].[All]" allUniqueName="[_01_data].[date].[All]" dimensionUniqueName="[_01_data]" displayFolder="" count="0" memberValueDatatype="7" unbalanced="0"/>
    <cacheHierarchy uniqueName="[_01_data].[price]" caption="price" attribute="1" defaultMemberUniqueName="[_01_data].[price].[All]" allUniqueName="[_01_data].[price].[All]" dimensionUniqueName="[_01_data]" displayFolder="" count="0" memberValueDatatype="5" unbalanced="0"/>
    <cacheHierarchy uniqueName="[_02_periods].[periods]" caption="periods" attribute="1" defaultMemberUniqueName="[_02_periods].[periods].[All]" allUniqueName="[_02_periods].[periods].[All]" dimensionUniqueName="[_02_periods]" displayFolder="" count="2" memberValueDatatype="130" unbalanced="0">
      <fieldsUsage count="2">
        <fieldUsage x="-1"/>
        <fieldUsage x="0"/>
      </fieldsUsage>
    </cacheHierarchy>
    <cacheHierarchy uniqueName="[_02_periods].[no_day]" caption="no_day" attribute="1" defaultMemberUniqueName="[_02_periods].[no_day].[All]" allUniqueName="[_02_periods].[no_day].[All]" dimensionUniqueName="[_02_periods]" displayFolder="" count="0" memberValueDatatype="20" unbalanced="0"/>
    <cacheHierarchy uniqueName="[_02_periods].[order 1]" caption="order 1" attribute="1" defaultMemberUniqueName="[_02_periods].[order 1].[All]" allUniqueName="[_02_periods].[order 1].[All]" dimensionUniqueName="[_02_periods]" displayFolder="" count="0" memberValueDatatype="20" unbalanced="0"/>
    <cacheHierarchy uniqueName="[_02_periods].[Order]" caption="Order" attribute="1" defaultMemberUniqueName="[_02_periods].[Order].[All]" allUniqueName="[_02_periods].[Order].[All]" dimensionUniqueName="[_02_periods]" displayFolder="" count="0" memberValueDatatype="20" unbalanced="0"/>
    <cacheHierarchy uniqueName="[Measures].[minDate]" caption="minDate" measure="1" displayFolder="" measureGroup="_01_data" count="0"/>
    <cacheHierarchy uniqueName="[Measures].[maxDate]" caption="maxDate" measure="1" displayFolder="" measureGroup="_01_data" count="0"/>
    <cacheHierarchy uniqueName="[Measures].[__XL_Count _03_periods]" caption="__XL_Count _03_periods" measure="1" displayFolder="" measureGroup="_02_periods" count="0" hidden="1"/>
    <cacheHierarchy uniqueName="[Measures].[__XL_Count _01_data]" caption="__XL_Count _01_data" measure="1" displayFolder="" measureGroup="_01_data" count="0" hidden="1"/>
    <cacheHierarchy uniqueName="[Measures].[__No measures defined]" caption="__No measures defined" measure="1" displayFolder="" count="0" hidden="1"/>
  </cacheHierarchies>
  <kpis count="0"/>
  <dimensions count="3">
    <dimension name="_01_data" uniqueName="[_01_data]" caption="_01_data"/>
    <dimension name="_02_periods" uniqueName="[_02_periods]" caption="_02_periods"/>
    <dimension measure="1" name="Measures" uniqueName="[Measures]" caption="Measures"/>
  </dimensions>
  <measureGroups count="2">
    <measureGroup name="_01_data" caption="_01_data"/>
    <measureGroup name="_02_periods" caption="_02_period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bc" refreshedDate="44278.338211689814" createdVersion="5" refreshedVersion="6" minRefreshableVersion="3" recordCount="0" supportSubquery="1" supportAdvancedDrill="1" xr:uid="{25726E73-55E3-4840-BF3C-69EC379F837B}">
  <cacheSource type="external" connectionId="1"/>
  <cacheFields count="4">
    <cacheField name="[_02_periods].[periods].[periods]" caption="periods" numFmtId="0" hierarchy="3" level="1">
      <sharedItems containsSemiMixedTypes="0" containsNonDate="0" containsString="0"/>
    </cacheField>
    <cacheField name="[Measures].[minDate]" caption="minDate" numFmtId="0" hierarchy="7" level="32767"/>
    <cacheField name="[Measures].[maxDate]" caption="maxDate" numFmtId="0" hierarchy="8" level="32767"/>
    <cacheField name="[_01_data].[date].[date]" caption="date" numFmtId="0" hierarchy="1" level="1">
      <sharedItems containsSemiMixedTypes="0" containsNonDate="0" containsString="0"/>
    </cacheField>
  </cacheFields>
  <cacheHierarchies count="12">
    <cacheHierarchy uniqueName="[_01_data].[company]" caption="company" attribute="1" defaultMemberUniqueName="[_01_data].[company].[All]" allUniqueName="[_01_data].[company].[All]" dimensionUniqueName="[_01_data]" displayFolder="" count="2" memberValueDatatype="130" unbalanced="0"/>
    <cacheHierarchy uniqueName="[_01_data].[date]" caption="date" attribute="1" time="1" defaultMemberUniqueName="[_01_data].[date].[All]" allUniqueName="[_01_data].[date].[All]" dimensionUniqueName="[_01_data]" displayFolder="" count="2" memberValueDatatype="7" unbalanced="0">
      <fieldsUsage count="2">
        <fieldUsage x="-1"/>
        <fieldUsage x="3"/>
      </fieldsUsage>
    </cacheHierarchy>
    <cacheHierarchy uniqueName="[_01_data].[price]" caption="price" attribute="1" defaultMemberUniqueName="[_01_data].[price].[All]" allUniqueName="[_01_data].[price].[All]" dimensionUniqueName="[_01_data]" displayFolder="" count="2" memberValueDatatype="5" unbalanced="0"/>
    <cacheHierarchy uniqueName="[_02_periods].[periods]" caption="periods" attribute="1" defaultMemberUniqueName="[_02_periods].[periods].[All]" allUniqueName="[_02_periods].[periods].[All]" dimensionUniqueName="[_02_periods]" displayFolder="" count="2" memberValueDatatype="130" unbalanced="0">
      <fieldsUsage count="2">
        <fieldUsage x="-1"/>
        <fieldUsage x="0"/>
      </fieldsUsage>
    </cacheHierarchy>
    <cacheHierarchy uniqueName="[_02_periods].[no_day]" caption="no_day" attribute="1" defaultMemberUniqueName="[_02_periods].[no_day].[All]" allUniqueName="[_02_periods].[no_day].[All]" dimensionUniqueName="[_02_periods]" displayFolder="" count="2" memberValueDatatype="20" unbalanced="0"/>
    <cacheHierarchy uniqueName="[_02_periods].[order 1]" caption="order 1" attribute="1" defaultMemberUniqueName="[_02_periods].[order 1].[All]" allUniqueName="[_02_periods].[order 1].[All]" dimensionUniqueName="[_02_periods]" displayFolder="" count="2" memberValueDatatype="20" unbalanced="0"/>
    <cacheHierarchy uniqueName="[_02_periods].[Order]" caption="Order" attribute="1" defaultMemberUniqueName="[_02_periods].[Order].[All]" allUniqueName="[_02_periods].[Order].[All]" dimensionUniqueName="[_02_periods]" displayFolder="" count="2" memberValueDatatype="20" unbalanced="0"/>
    <cacheHierarchy uniqueName="[Measures].[minDate]" caption="minDate" measure="1" displayFolder="" measureGroup="_01_data" count="0" oneField="1">
      <fieldsUsage count="1">
        <fieldUsage x="1"/>
      </fieldsUsage>
    </cacheHierarchy>
    <cacheHierarchy uniqueName="[Measures].[maxDate]" caption="maxDate" measure="1" displayFolder="" measureGroup="_01_data" count="0" oneField="1">
      <fieldsUsage count="1">
        <fieldUsage x="2"/>
      </fieldsUsage>
    </cacheHierarchy>
    <cacheHierarchy uniqueName="[Measures].[__XL_Count _03_periods]" caption="__XL_Count _03_periods" measure="1" displayFolder="" measureGroup="_02_periods" count="0" hidden="1"/>
    <cacheHierarchy uniqueName="[Measures].[__XL_Count _01_data]" caption="__XL_Count _01_data" measure="1" displayFolder="" measureGroup="_01_data" count="0" hidden="1"/>
    <cacheHierarchy uniqueName="[Measures].[__No measures defined]" caption="__No measures defined" measure="1" displayFolder="" count="0" hidden="1"/>
  </cacheHierarchies>
  <kpis count="0"/>
  <dimensions count="3">
    <dimension name="_01_data" uniqueName="[_01_data]" caption="_01_data"/>
    <dimension name="_02_periods" uniqueName="[_02_periods]" caption="_02_periods"/>
    <dimension measure="1" name="Measures" uniqueName="[Measures]" caption="Measures"/>
  </dimensions>
  <measureGroups count="2">
    <measureGroup name="_01_data" caption="_01_data"/>
    <measureGroup name="_02_periods" caption="_02_period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bc" refreshedDate="44271.948525925924" createdVersion="3" refreshedVersion="6" minRefreshableVersion="3" recordCount="0" supportSubquery="1" supportAdvancedDrill="1" xr:uid="{C60E5AD5-2E2E-4394-9710-D070DB216057}">
  <cacheSource type="external" connectionId="1">
    <extLst>
      <ext xmlns:x14="http://schemas.microsoft.com/office/spreadsheetml/2009/9/main" uri="{F057638F-6D5F-4e77-A914-E7F072B9BCA8}">
        <x14:sourceConnection name="ThisWorkbookDataModel"/>
      </ext>
    </extLst>
  </cacheSource>
  <cacheFields count="0"/>
  <cacheHierarchies count="12">
    <cacheHierarchy uniqueName="[_01_data].[company]" caption="company" attribute="1" defaultMemberUniqueName="[_01_data].[company].[All]" allUniqueName="[_01_data].[company].[All]" dimensionUniqueName="[_01_data]" displayFolder="" count="0" memberValueDatatype="130" unbalanced="0"/>
    <cacheHierarchy uniqueName="[_01_data].[date]" caption="date" attribute="1" time="1" defaultMemberUniqueName="[_01_data].[date].[All]" allUniqueName="[_01_data].[date].[All]" dimensionUniqueName="[_01_data]" displayFolder="" count="0" memberValueDatatype="7" unbalanced="0"/>
    <cacheHierarchy uniqueName="[_01_data].[price]" caption="price" attribute="1" defaultMemberUniqueName="[_01_data].[price].[All]" allUniqueName="[_01_data].[price].[All]" dimensionUniqueName="[_01_data]" displayFolder="" count="0" memberValueDatatype="5" unbalanced="0"/>
    <cacheHierarchy uniqueName="[_02_periods].[periods]" caption="periods" attribute="1" defaultMemberUniqueName="[_02_periods].[periods].[All]" allUniqueName="[_02_periods].[periods].[All]" dimensionUniqueName="[_02_periods]" displayFolder="" count="2" memberValueDatatype="130" unbalanced="0"/>
    <cacheHierarchy uniqueName="[_02_periods].[no_day]" caption="no_day" attribute="1" defaultMemberUniqueName="[_02_periods].[no_day].[All]" allUniqueName="[_02_periods].[no_day].[All]" dimensionUniqueName="[_02_periods]" displayFolder="" count="0" memberValueDatatype="20" unbalanced="0"/>
    <cacheHierarchy uniqueName="[_02_periods].[order 1]" caption="order 1" attribute="1" defaultMemberUniqueName="[_02_periods].[order 1].[All]" allUniqueName="[_02_periods].[order 1].[All]" dimensionUniqueName="[_02_periods]" displayFolder="" count="0" memberValueDatatype="20" unbalanced="0"/>
    <cacheHierarchy uniqueName="[_02_periods].[Order]" caption="Order" attribute="1" defaultMemberUniqueName="[_02_periods].[Order].[All]" allUniqueName="[_02_periods].[Order].[All]" dimensionUniqueName="[_02_periods]" displayFolder="" count="0" memberValueDatatype="20" unbalanced="0"/>
    <cacheHierarchy uniqueName="[Measures].[minDate]" caption="minDate" measure="1" displayFolder="" measureGroup="_01_data" count="0"/>
    <cacheHierarchy uniqueName="[Measures].[maxDate]" caption="maxDate" measure="1" displayFolder="" measureGroup="_01_data" count="0"/>
    <cacheHierarchy uniqueName="[Measures].[__XL_Count _03_periods]" caption="__XL_Count _03_periods" measure="1" displayFolder="" measureGroup="_02_periods" count="0" hidden="1"/>
    <cacheHierarchy uniqueName="[Measures].[__XL_Count _01_data]" caption="__XL_Count _01_data" measure="1" displayFolder="" measureGroup="_01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035322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bc" refreshedDate="44271.973096064816" createdVersion="3" refreshedVersion="6" minRefreshableVersion="3" recordCount="0" supportSubquery="1" supportAdvancedDrill="1" xr:uid="{209B7BE7-A7A6-492A-AB3F-4059FA4837D5}">
  <cacheSource type="external" connectionId="1">
    <extLst>
      <ext xmlns:x14="http://schemas.microsoft.com/office/spreadsheetml/2009/9/main" uri="{F057638F-6D5F-4e77-A914-E7F072B9BCA8}">
        <x14:sourceConnection name="ThisWorkbookDataModel"/>
      </ext>
    </extLst>
  </cacheSource>
  <cacheFields count="0"/>
  <cacheHierarchies count="12">
    <cacheHierarchy uniqueName="[_01_data].[company]" caption="company" attribute="1" defaultMemberUniqueName="[_01_data].[company].[All]" allUniqueName="[_01_data].[company].[All]" dimensionUniqueName="[_01_data]" displayFolder="" count="0" memberValueDatatype="130" unbalanced="0"/>
    <cacheHierarchy uniqueName="[_01_data].[date]" caption="date" attribute="1" time="1" defaultMemberUniqueName="[_01_data].[date].[All]" allUniqueName="[_01_data].[date].[All]" dimensionUniqueName="[_01_data]" displayFolder="" count="2" memberValueDatatype="7" unbalanced="0"/>
    <cacheHierarchy uniqueName="[_01_data].[price]" caption="price" attribute="1" defaultMemberUniqueName="[_01_data].[price].[All]" allUniqueName="[_01_data].[price].[All]" dimensionUniqueName="[_01_data]" displayFolder="" count="0" memberValueDatatype="5" unbalanced="0"/>
    <cacheHierarchy uniqueName="[_02_periods].[periods]" caption="periods" attribute="1" defaultMemberUniqueName="[_02_periods].[periods].[All]" allUniqueName="[_02_periods].[periods].[All]" dimensionUniqueName="[_02_periods]" displayFolder="" count="0" memberValueDatatype="130" unbalanced="0"/>
    <cacheHierarchy uniqueName="[_02_periods].[no_day]" caption="no_day" attribute="1" defaultMemberUniqueName="[_02_periods].[no_day].[All]" allUniqueName="[_02_periods].[no_day].[All]" dimensionUniqueName="[_02_periods]" displayFolder="" count="0" memberValueDatatype="20" unbalanced="0"/>
    <cacheHierarchy uniqueName="[_02_periods].[order 1]" caption="order 1" attribute="1" defaultMemberUniqueName="[_02_periods].[order 1].[All]" allUniqueName="[_02_periods].[order 1].[All]" dimensionUniqueName="[_02_periods]" displayFolder="" count="0" memberValueDatatype="20" unbalanced="0"/>
    <cacheHierarchy uniqueName="[_02_periods].[Order]" caption="Order" attribute="1" defaultMemberUniqueName="[_02_periods].[Order].[All]" allUniqueName="[_02_periods].[Order].[All]" dimensionUniqueName="[_02_periods]" displayFolder="" count="0" memberValueDatatype="20" unbalanced="0"/>
    <cacheHierarchy uniqueName="[Measures].[minDate]" caption="minDate" measure="1" displayFolder="" measureGroup="_01_data" count="0"/>
    <cacheHierarchy uniqueName="[Measures].[maxDate]" caption="maxDate" measure="1" displayFolder="" measureGroup="_01_data" count="0"/>
    <cacheHierarchy uniqueName="[Measures].[__XL_Count _03_periods]" caption="__XL_Count _03_periods" measure="1" displayFolder="" measureGroup="_02_periods" count="0" hidden="1"/>
    <cacheHierarchy uniqueName="[Measures].[__XL_Count _01_data]" caption="__XL_Count _01_data" measure="1" displayFolder="" measureGroup="_01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4829632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r>
  <r>
    <x v="1"/>
  </r>
  <r>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0EE704-5805-4B1F-8C34-D2DC89E6F142}" name="pT_02_stock" cacheId="1" applyNumberFormats="0" applyBorderFormats="0" applyFontFormats="0" applyPatternFormats="0" applyAlignmentFormats="0" applyWidthHeightFormats="1" dataCaption="Valores" showError="1" updatedVersion="6" minRefreshableVersion="3" rowGrandTotals="0" itemPrintTitles="1" createdVersion="6" indent="0" outline="1" outlineData="1" multipleFieldFilters="0" rowHeaderCaption="company">
  <location ref="I32:I33" firstHeaderRow="1" firstDataRow="1" firstDataCol="1"/>
  <pivotFields count="1">
    <pivotField axis="axisRow" showAll="0">
      <items count="3">
        <item x="0"/>
        <item h="1" x="1"/>
        <item t="default"/>
      </items>
    </pivotField>
  </pivotFields>
  <rowFields count="1">
    <field x="0"/>
  </rowFields>
  <rowItems count="1">
    <i>
      <x/>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A43746-85F4-4A38-9612-C78C35D9D1FD}" name="PivotTable5" cacheId="4"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I57:I58"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D4204C-3FBE-43D3-9AD9-F938A8879E54}" name="PivotTable4" cacheId="2"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I50:I51" firstHeaderRow="1" firstDataRow="1" firstDataCol="1"/>
  <pivotFields count="1">
    <pivotField axis="axisRow" compact="0" outline="0" showAll="0">
      <items count="4">
        <item h="1" x="0"/>
        <item h="1" x="1"/>
        <item x="2"/>
        <item t="default"/>
      </items>
    </pivotField>
  </pivotFields>
  <rowFields count="1">
    <field x="0"/>
  </rowFields>
  <rowItems count="1">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2DDDF0-3CA6-40CB-A80A-6220AA4346C6}" name="PivotTable3" cacheId="3"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I43:I44" firstHeaderRow="1" firstDataRow="1" firstDataCol="1"/>
  <pivotFields count="1">
    <pivotField name="type"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2A9F49-C0A6-4D79-A0A4-CCCD98F9A8AC}" name="PivotTable2" cacheId="374" dataOnRows="1" applyNumberFormats="0" applyBorderFormats="0" applyFontFormats="0" applyPatternFormats="0" applyAlignmentFormats="0" applyWidthHeightFormats="1" dataCaption="dax (fx)" showError="1" tag="6497915a-255a-4b60-ba13-ce5d604aa4cd" updatedVersion="6" minRefreshableVersion="5" subtotalHiddenItems="1" rowGrandTotals="0" itemPrintTitles="1" createdVersion="5" indent="0" outline="1" outlineData="1" multipleFieldFilters="0" rowHeaderCaption="Period">
  <location ref="H38:I40" firstHeaderRow="1" firstDataRow="1" firstDataCol="1"/>
  <pivotFields count="4">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fld="1" subtotal="count" baseField="0" baseItem="0"/>
    <dataField fld="2" subtotal="count" baseField="0" baseItem="0"/>
  </dataFields>
  <formats count="2">
    <format dxfId="72">
      <pivotArea outline="0" collapsedLevelsAreSubtotals="1" fieldPosition="0"/>
    </format>
    <format dxfId="71">
      <pivotArea field="-2" type="button" dataOnly="0" labelOnly="1" outline="0" axis="axisRow" fieldPosition="0"/>
    </format>
  </formats>
  <pivotHierarchies count="12">
    <pivotHierarchy dragToData="1"/>
    <pivotHierarchy dragToData="1"/>
    <pivotHierarchy dragToData="1"/>
    <pivotHierarchy multipleItemSelectionAllowed="1" dragToData="1">
      <members count="1" level="1">
        <member name="[_02_periods].[periods].&amp;[3M]"/>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filters count="1">
    <filter fld="3" type="dateBetween" evalOrder="-1" id="280" name="[_01_data].[date]">
      <autoFilter ref="A1">
        <filterColumn colId="0">
          <customFilters and="1">
            <customFilter operator="greaterThanOrEqual" val="39814"/>
            <customFilter operator="lessThanOrEqual" val="40908"/>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02_periods]"/>
        <x15:activeTabTopLevelEntity name="[_01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C3D9A8-5CFF-4108-AB8A-0FE48C6871C9}" name="pT_01_period" cacheId="371" applyNumberFormats="0" applyBorderFormats="0" applyFontFormats="0" applyPatternFormats="0" applyAlignmentFormats="0" applyWidthHeightFormats="1" dataCaption="Valores" showError="1" tag="71e9922e-db42-459e-9bf8-9ab1ff8bf9bf" updatedVersion="6" minRefreshableVersion="3" rowGrandTotals="0" itemPrintTitles="1" createdVersion="5" indent="0" outline="1" outlineData="1" multipleFieldFilters="0" rowHeaderCaption="period ">
  <location ref="G28:G2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12">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02_period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0_slicer_period" xr10:uid="{A0DDC370-9368-4AE2-BE31-283751E534DF}" sourceName="[_02_periods].[periods]">
  <pivotTables>
    <pivotTable tabId="2" name="pT_01_period"/>
    <pivotTable tabId="2" name="PivotTable2"/>
  </pivotTables>
  <data>
    <olap pivotCacheId="610353221">
      <levels count="2">
        <level uniqueName="[_02_periods].[periods].[(All)]" sourceCaption="(All)" count="0"/>
        <level uniqueName="[_02_periods].[periods].[periods]" sourceCaption="periods" count="12" crossFilter="none">
          <ranges>
            <range startItem="0">
              <i n="[_02_periods].[periods].&amp;[1W]" c="1W"/>
              <i n="[_02_periods].[periods].&amp;[2W]" c="2W"/>
              <i n="[_02_periods].[periods].&amp;[3W]" c="3W"/>
              <i n="[_02_periods].[periods].&amp;[1M]" c="1M"/>
              <i n="[_02_periods].[periods].&amp;[3M]" c="3M"/>
              <i n="[_02_periods].[periods].&amp;[6M]" c="6M"/>
              <i n="[_02_periods].[periods].&amp;[9M]" c="9M"/>
              <i n="[_02_periods].[periods].&amp;[1Y]" c="1Y"/>
              <i n="[_02_periods].[periods].&amp;[3Y]" c="3Y"/>
              <i n="[_02_periods].[periods].&amp;[5Y]" c="5Y"/>
              <i n="[_02_periods].[periods].&amp;[10Y]" c="10Y"/>
              <i n="[_02_periods].[periods].&amp;[MAX]" c="MAX"/>
            </range>
          </ranges>
        </level>
      </levels>
      <selections count="1">
        <selection n="[_02_periods].[periods].&amp;[3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1_slicer_company" xr10:uid="{38A42065-67FF-4BE3-8230-90B5B2B8F5E2}" sourceName="company">
  <pivotTables>
    <pivotTable tabId="2" name="pT_02_stock"/>
  </pivotTables>
  <data>
    <tabular pivotCacheId="1942412922">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2_slicer_period_type" xr10:uid="{1870AF5B-5F5F-44A7-9B5C-6B56A58F7049}" sourceName="period type">
  <pivotTables>
    <pivotTable tabId="2" name="PivotTable3"/>
  </pivotTables>
  <data>
    <tabular pivotCacheId="1555307935">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4_slicer_mov_avg" xr10:uid="{911AA586-07BA-4A3A-B23F-AE681611F978}" sourceName="mov_avg type">
  <pivotTables>
    <pivotTable tabId="2" name="PivotTable4"/>
  </pivotTables>
  <data>
    <tabular pivotCacheId="1483006368">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5_slicer_plot_type" xr10:uid="{6D7AC4E7-8237-408A-9212-D0A4BD70E812}" sourceName="plot type">
  <pivotTables>
    <pivotTable tabId="2" name="PivotTable5"/>
  </pivotTables>
  <data>
    <tabular pivotCacheId="1072559234">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xr10:uid="{269BE2ED-434B-4D67-B21B-78DEF129F40B}" cache="_10_slicer_period" caption="Period" columnCount="6" showCaption="0" level="1" style="xlorla" rowHeight="144000"/>
  <slicer name="company" xr10:uid="{B62437DB-7C29-4DC9-BEE3-69ECF7390188}" cache="_11_slicer_company" caption="company" columnCount="2" showCaption="0" style="xlorla" rowHeight="144000"/>
  <slicer name="type" xr10:uid="{DA999721-B870-4BD6-A561-07F95FCB28C9}" cache="_12_slicer_period_type" caption="type" showCaption="0" style="xlorla" rowHeight="144000"/>
  <slicer name="mov_avg type" xr10:uid="{6549D73C-3340-4B2D-88E1-1D4D42BBFF76}" cache="_14_slicer_mov_avg" caption="mov_avg type" showCaption="0" style="xlorla" rowHeight="144000"/>
  <slicer name="plot type" xr10:uid="{38659902-2A21-4A14-B7A0-0D14F566E52D}" cache="_15_slicer_plot_type" caption="plot type" columnCount="2" showCaption="0" style="xlorla"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694E6B-0ABD-44B3-BA57-CB57F3D63A6F}" name="_01_data" displayName="_01_data" ref="B13:D10405" totalsRowShown="0">
  <autoFilter ref="B13:D10405" xr:uid="{5269387A-E151-43D1-9287-2830989A0604}"/>
  <tableColumns count="3">
    <tableColumn id="2" xr3:uid="{06B8C992-C4AD-4ED5-B17E-81F1C4400332}" name="company"/>
    <tableColumn id="1" xr3:uid="{6B6A3297-DC90-4B33-8A59-74EF6C341A93}" name="date" dataDxfId="70"/>
    <tableColumn id="6" xr3:uid="{071AE8ED-5FBE-4349-96CD-82495189D0FB}" name="price" dataDxfId="6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8AD451-63A3-42B7-B953-5B2CF544D749}" name="_02_periods" displayName="_02_periods" ref="G13:I25" totalsRowShown="0">
  <autoFilter ref="G13:I25" xr:uid="{41A8C496-C17E-48BC-963C-D2FE3FE10A3C}"/>
  <tableColumns count="3">
    <tableColumn id="1" xr3:uid="{0D0DA487-9ED7-4401-B34E-C4199F764542}" name="periods"/>
    <tableColumn id="2" xr3:uid="{56C5B852-F4A2-43D6-9BA9-C6CF1BF9ABE5}" name="no_day"/>
    <tableColumn id="3" xr3:uid="{53E0D93B-F85A-4E1E-868C-4E53B2CC5EF2}" name="order"/>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A7201D-57B3-4635-8FAC-239E2B7F4110}" name="_03_companies" displayName="_03_companies" ref="G32:G34" totalsRowShown="0">
  <autoFilter ref="G32:G34" xr:uid="{777F6ACC-EAC2-450E-8D10-90EB8D6A3B16}"/>
  <tableColumns count="1">
    <tableColumn id="1" xr3:uid="{A138E17F-A2BD-4D74-99EF-F07495BFB3C8}" name="company"/>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7D515F-2054-430B-979E-36E2E08320AD}" name="_04_periodtype" displayName="_04_periodtype" ref="G43:G45" totalsRowShown="0" headerRowDxfId="68">
  <autoFilter ref="G43:G45" xr:uid="{10A11B2F-5177-40FE-9A75-CB5F9536575D}"/>
  <tableColumns count="1">
    <tableColumn id="2" xr3:uid="{5684B194-0B5A-41A9-8EB9-138A8E16F38D}" name="period type"/>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2C509F-BD64-4A82-8B06-CB2B46A8655E}" name="_05_movavg_type" displayName="_05_movavg_type" ref="G50:G53" totalsRowShown="0">
  <autoFilter ref="G50:G53" xr:uid="{2814AB53-724A-47DC-A71F-A4003CFB3D00}"/>
  <tableColumns count="1">
    <tableColumn id="1" xr3:uid="{4AC57940-74F9-4246-8E1D-BEB9575CD4AC}" name="mov_avg type"/>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74653D-FCC7-48EF-9FDB-0EA38D66888F}" name="_06_plot_type" displayName="_06_plot_type" ref="G57:G59" totalsRowShown="0">
  <autoFilter ref="G57:G59" xr:uid="{D5FF3F2E-D90B-4071-B671-34C80D11648F}"/>
  <tableColumns count="1">
    <tableColumn id="1" xr3:uid="{F2712ECA-CB34-418D-B1C0-3C2E0FD75985}" name="plot typ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_13_slicer_time" xr10:uid="{55E2AF17-D2C2-4580-8B4A-82D9DBE16EE5}" sourceName="[_01_data].[date]">
  <pivotTables>
    <pivotTable tabId="2" name="PivotTable2"/>
  </pivotTables>
  <state minimalRefreshVersion="6" lastRefreshVersion="6" pivotCacheId="482963282" filterType="dateBetween">
    <selection startDate="2009-01-01T00:00:00" endDate="2011-12-31T00:00:00"/>
    <bounds startDate="200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91EF3B86-5AC8-4AE5-94EA-C576AA9848B8}" cache="_13_slicer_time" caption="date" showHeader="0" showSelectionLabel="0" showHorizontalScrollbar="0" level="0" selectionLevel="0" scrollPosition="2008-01-01T00:00:00" style="xlorla_time"/>
</timelines>
</file>

<file path=xl/worksheets/_rels/sheet1.xml.rels><?xml version="1.0" encoding="UTF-8" standalone="yes"?>
<Relationships xmlns="http://schemas.openxmlformats.org/package/2006/relationships"><Relationship Id="rId8" Type="http://schemas.openxmlformats.org/officeDocument/2006/relationships/hyperlink" Target="https://www.theexcelfactor.com/using-index-dynamically-calculate-moving-average/" TargetMode="External"/><Relationship Id="rId13" Type="http://schemas.openxmlformats.org/officeDocument/2006/relationships/table" Target="../tables/table2.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hyperlink" Target="https://www.cnbc.com/2021/01/08/how-warren-buffetts-uphill-battle-against-the-sp-500-is-changing.html" TargetMode="External"/><Relationship Id="rId12" Type="http://schemas.openxmlformats.org/officeDocument/2006/relationships/table" Target="../tables/table1.xml"/><Relationship Id="rId17" Type="http://schemas.openxmlformats.org/officeDocument/2006/relationships/table" Target="../tables/table6.xml"/><Relationship Id="rId2" Type="http://schemas.openxmlformats.org/officeDocument/2006/relationships/pivotTable" Target="../pivotTables/pivotTable2.xml"/><Relationship Id="rId16" Type="http://schemas.openxmlformats.org/officeDocument/2006/relationships/table" Target="../tables/table5.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table" Target="../tables/table4.xml"/><Relationship Id="rId10" Type="http://schemas.openxmlformats.org/officeDocument/2006/relationships/printerSettings" Target="../printerSettings/printerSettings1.bin"/><Relationship Id="rId19"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hyperlink" Target="https://www.youtube.com/watch?v=5YYYP-hOMiA" TargetMode="External"/><Relationship Id="rId1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205D3-E95A-43C3-AAB0-D163CABFEA11}">
  <dimension ref="A1:AH10412"/>
  <sheetViews>
    <sheetView showGridLines="0" workbookViewId="0"/>
  </sheetViews>
  <sheetFormatPr defaultColWidth="0" defaultRowHeight="10.199999999999999" zeroHeight="1"/>
  <cols>
    <col min="1" max="1" width="4" customWidth="1"/>
    <col min="2" max="2" width="12" customWidth="1"/>
    <col min="3" max="3" width="10.140625" customWidth="1"/>
    <col min="4" max="4" width="12" bestFit="1" customWidth="1"/>
    <col min="5" max="6" width="3.5703125" customWidth="1"/>
    <col min="7" max="7" width="13.140625" customWidth="1"/>
    <col min="8" max="8" width="13.5703125" bestFit="1" customWidth="1"/>
    <col min="9" max="9" width="11.5703125" bestFit="1" customWidth="1"/>
    <col min="10" max="11" width="3.42578125" customWidth="1"/>
    <col min="12" max="12" width="7.140625" customWidth="1"/>
    <col min="13" max="15" width="8.28515625" customWidth="1"/>
    <col min="16" max="16" width="8.42578125" customWidth="1"/>
    <col min="17" max="17" width="3.85546875" customWidth="1"/>
    <col min="18" max="18" width="6.7109375" customWidth="1"/>
    <col min="19" max="19" width="12" bestFit="1" customWidth="1"/>
    <col min="20" max="20" width="7.85546875" bestFit="1" customWidth="1"/>
    <col min="21" max="21" width="5" customWidth="1"/>
    <col min="22" max="22" width="9.140625" bestFit="1" customWidth="1"/>
    <col min="23" max="27" width="11.42578125" customWidth="1"/>
    <col min="28" max="28" width="8.28515625" customWidth="1"/>
    <col min="29" max="29" width="5.5703125" customWidth="1"/>
    <col min="30" max="30" width="17.85546875" hidden="1" customWidth="1"/>
    <col min="31" max="16384" width="11.42578125" hidden="1"/>
  </cols>
  <sheetData>
    <row r="1" spans="2:34"/>
    <row r="2" spans="2:34"/>
    <row r="3" spans="2:34"/>
    <row r="4" spans="2:34"/>
    <row r="5" spans="2:34">
      <c r="Q5" s="87"/>
    </row>
    <row r="6" spans="2:34"/>
    <row r="7" spans="2:34"/>
    <row r="8" spans="2:34"/>
    <row r="9" spans="2:34"/>
    <row r="10" spans="2:34">
      <c r="AH10" t="s">
        <v>14</v>
      </c>
    </row>
    <row r="11" spans="2:34">
      <c r="G11" s="83" t="s">
        <v>37</v>
      </c>
      <c r="V11" s="1"/>
      <c r="AH11" s="6" t="s">
        <v>15</v>
      </c>
    </row>
    <row r="12" spans="2:34">
      <c r="L12" s="13" t="s">
        <v>20</v>
      </c>
      <c r="M12" t="s">
        <v>35</v>
      </c>
      <c r="N12" s="13" t="s">
        <v>47</v>
      </c>
      <c r="O12" s="13" t="s">
        <v>49</v>
      </c>
      <c r="P12" s="13" t="s">
        <v>33</v>
      </c>
      <c r="AH12" s="6" t="s">
        <v>19</v>
      </c>
    </row>
    <row r="13" spans="2:34">
      <c r="B13" t="s">
        <v>21</v>
      </c>
      <c r="C13" t="s">
        <v>20</v>
      </c>
      <c r="D13" t="s">
        <v>22</v>
      </c>
      <c r="G13" t="s">
        <v>30</v>
      </c>
      <c r="H13" t="s">
        <v>26</v>
      </c>
      <c r="I13" t="s">
        <v>27</v>
      </c>
      <c r="L13" s="13" t="s">
        <v>36</v>
      </c>
      <c r="M13" s="13" t="str">
        <f>I33</f>
        <v>ABC</v>
      </c>
      <c r="N13" s="13" t="s">
        <v>48</v>
      </c>
      <c r="O13" s="13" t="s">
        <v>50</v>
      </c>
      <c r="P13" s="13" t="s">
        <v>34</v>
      </c>
      <c r="AH13" s="6" t="s">
        <v>13</v>
      </c>
    </row>
    <row r="14" spans="2:34">
      <c r="B14" t="s">
        <v>23</v>
      </c>
      <c r="C14" s="1">
        <v>36528</v>
      </c>
      <c r="D14" s="82">
        <v>1455.219971</v>
      </c>
      <c r="G14" t="s">
        <v>2</v>
      </c>
      <c r="H14">
        <v>7</v>
      </c>
      <c r="I14">
        <v>1</v>
      </c>
      <c r="L14" cm="1">
        <f t="array" aca="1" ref="L14:L103" ca="1">CHOOSE( I47,
                  OFFSET( INDEX( _01_data[date], COUNT( _01_data[date] ) ), , , -1 * I29 ) + N( " by period selection slicer "),
                  _xlfn.SEQUENCE( I40 - I39, , I39 ) + N( " date range - time slicer ")
                )</f>
        <v>41634</v>
      </c>
      <c r="M14" cm="1">
        <f t="array" aca="1" ref="M14:M103" ca="1">SUMIFS(
            _01_data[price],
            _01_data[date],_xlfn.ANCHORARRAY( L14),
            _01_data[company], M13 )</f>
        <v>2736.5600589999999</v>
      </c>
      <c r="N14" cm="1">
        <f t="array" aca="1" ref="N14:N103" ca="1" xml:space="preserve"> (_xlfn.ANCHORARRAY( M14) / INDEX(_xlfn.ANCHORARRAY( M14), 1 ) - 1 ) * 100</f>
        <v>0</v>
      </c>
      <c r="O14" cm="1">
        <f t="array" aca="1" ref="O14:O103" ca="1">CHOOSE( I61,_xlfn.ANCHORARRAY( M14),_xlfn.ANCHORARRAY( N14) )</f>
        <v>0</v>
      </c>
      <c r="P14" t="e" cm="1">
        <f t="array" ref="P14">CHOOSE( I54,
                  AVERAGEIFS(_xlfn.ANCHORARRAY( O14),_xlfn.ANCHORARRAY( L14), "&gt;=" &amp;_xlfn.ANCHORARRAY( L14) - 2,_xlfn.ANCHORARRAY( L14), "&lt;=" &amp;_xlfn.ANCHORARRAY( L14) + 2 ) + N( " centered 5 days " ),
                  AVERAGEIFS(_xlfn.ANCHORARRAY( O14),_xlfn.ANCHORARRAY( L14),"&gt;=" &amp;_xlfn.ANCHORARRAY( L14) - 6,_xlfn.ANCHORARRAY( L14), "&lt;=" &amp;_xlfn.ANCHORARRAY( L14) ) + N( " last 7 days "),
                  NA()
                 )</f>
        <v>#N/A</v>
      </c>
      <c r="R14" s="14"/>
    </row>
    <row r="15" spans="2:34">
      <c r="B15" t="s">
        <v>23</v>
      </c>
      <c r="C15" s="1">
        <f t="shared" ref="C15:C78" si="0">+C14+1</f>
        <v>36529</v>
      </c>
      <c r="D15" s="82">
        <v>1399.420044</v>
      </c>
      <c r="G15" t="s">
        <v>11</v>
      </c>
      <c r="H15">
        <v>14</v>
      </c>
      <c r="I15">
        <v>2</v>
      </c>
      <c r="L15">
        <f ca="1"/>
        <v>41635</v>
      </c>
      <c r="M15">
        <f ca="1"/>
        <v>2799.3100589999999</v>
      </c>
      <c r="N15">
        <f ca="1"/>
        <v>2.2930247700439832</v>
      </c>
      <c r="O15">
        <f ca="1"/>
        <v>2.2930247700439832</v>
      </c>
    </row>
    <row r="16" spans="2:34">
      <c r="B16" t="s">
        <v>23</v>
      </c>
      <c r="C16" s="1">
        <f t="shared" si="0"/>
        <v>36530</v>
      </c>
      <c r="D16" s="82">
        <v>1402.1099850000001</v>
      </c>
      <c r="G16" t="s">
        <v>12</v>
      </c>
      <c r="H16">
        <v>21</v>
      </c>
      <c r="I16">
        <v>3</v>
      </c>
      <c r="L16">
        <f ca="1"/>
        <v>41636</v>
      </c>
      <c r="M16">
        <f ca="1"/>
        <v>2797.8000489999999</v>
      </c>
      <c r="N16">
        <f ca="1"/>
        <v>2.2378456412309955</v>
      </c>
      <c r="O16">
        <f ca="1"/>
        <v>2.2378456412309955</v>
      </c>
    </row>
    <row r="17" spans="2:15">
      <c r="B17" t="s">
        <v>23</v>
      </c>
      <c r="C17" s="1">
        <f t="shared" si="0"/>
        <v>36531</v>
      </c>
      <c r="D17" s="82">
        <v>1403.4499510000001</v>
      </c>
      <c r="G17" t="s">
        <v>3</v>
      </c>
      <c r="H17">
        <v>30</v>
      </c>
      <c r="I17">
        <v>4</v>
      </c>
      <c r="L17">
        <f ca="1"/>
        <v>41637</v>
      </c>
      <c r="M17">
        <f ca="1"/>
        <v>2836.73999</v>
      </c>
      <c r="N17">
        <f ca="1"/>
        <v>3.6607978206262493</v>
      </c>
      <c r="O17">
        <f ca="1"/>
        <v>3.6607978206262493</v>
      </c>
    </row>
    <row r="18" spans="2:15">
      <c r="B18" t="s">
        <v>23</v>
      </c>
      <c r="C18" s="1">
        <f t="shared" si="0"/>
        <v>36532</v>
      </c>
      <c r="D18" s="82">
        <v>1441.469971</v>
      </c>
      <c r="G18" t="s">
        <v>4</v>
      </c>
      <c r="H18">
        <v>90</v>
      </c>
      <c r="I18">
        <v>5</v>
      </c>
      <c r="L18">
        <f ca="1"/>
        <v>41638</v>
      </c>
      <c r="M18">
        <f ca="1"/>
        <v>2878.4799800000001</v>
      </c>
      <c r="N18">
        <f ca="1"/>
        <v>5.1860700273415938</v>
      </c>
      <c r="O18">
        <f ca="1"/>
        <v>5.1860700273415938</v>
      </c>
    </row>
    <row r="19" spans="2:15">
      <c r="B19" t="s">
        <v>23</v>
      </c>
      <c r="C19" s="1">
        <f t="shared" si="0"/>
        <v>36533</v>
      </c>
      <c r="D19" s="82">
        <v>1457.599976</v>
      </c>
      <c r="G19" t="s">
        <v>5</v>
      </c>
      <c r="H19">
        <v>120</v>
      </c>
      <c r="I19">
        <v>6</v>
      </c>
      <c r="L19">
        <f ca="1"/>
        <v>41639</v>
      </c>
      <c r="M19">
        <f ca="1"/>
        <v>2863.389893</v>
      </c>
      <c r="N19">
        <f ca="1"/>
        <v>4.6346446365349125</v>
      </c>
      <c r="O19">
        <f ca="1"/>
        <v>4.6346446365349125</v>
      </c>
    </row>
    <row r="20" spans="2:15">
      <c r="B20" t="s">
        <v>23</v>
      </c>
      <c r="C20" s="1">
        <f t="shared" si="0"/>
        <v>36534</v>
      </c>
      <c r="D20" s="82">
        <v>1438.5600589999999</v>
      </c>
      <c r="G20" t="s">
        <v>6</v>
      </c>
      <c r="H20">
        <f>30*9</f>
        <v>270</v>
      </c>
      <c r="I20">
        <v>7</v>
      </c>
      <c r="L20">
        <f ca="1"/>
        <v>41640</v>
      </c>
      <c r="M20">
        <f ca="1"/>
        <v>2939.51001</v>
      </c>
      <c r="N20">
        <f ca="1"/>
        <v>7.416243262505362</v>
      </c>
      <c r="O20">
        <f ca="1"/>
        <v>7.416243262505362</v>
      </c>
    </row>
    <row r="21" spans="2:15">
      <c r="B21" t="s">
        <v>23</v>
      </c>
      <c r="C21" s="1">
        <f t="shared" si="0"/>
        <v>36535</v>
      </c>
      <c r="D21" s="82">
        <v>1432.25</v>
      </c>
      <c r="G21" t="s">
        <v>7</v>
      </c>
      <c r="H21">
        <v>360</v>
      </c>
      <c r="I21">
        <v>8</v>
      </c>
      <c r="L21">
        <f ca="1"/>
        <v>41641</v>
      </c>
      <c r="M21">
        <f ca="1"/>
        <v>2912.429932</v>
      </c>
      <c r="N21">
        <f ca="1"/>
        <v>6.4266768939201357</v>
      </c>
      <c r="O21">
        <f ca="1"/>
        <v>6.4266768939201357</v>
      </c>
    </row>
    <row r="22" spans="2:15">
      <c r="B22" t="s">
        <v>23</v>
      </c>
      <c r="C22" s="1">
        <f t="shared" si="0"/>
        <v>36536</v>
      </c>
      <c r="D22" s="82">
        <v>1449.6800539999999</v>
      </c>
      <c r="G22" t="s">
        <v>25</v>
      </c>
      <c r="H22">
        <f>360*3</f>
        <v>1080</v>
      </c>
      <c r="I22">
        <v>9</v>
      </c>
      <c r="L22">
        <f ca="1"/>
        <v>41642</v>
      </c>
      <c r="M22">
        <f ca="1"/>
        <v>2830.709961</v>
      </c>
      <c r="N22">
        <f ca="1"/>
        <v>3.4404471296129557</v>
      </c>
      <c r="O22">
        <f ca="1"/>
        <v>3.4404471296129557</v>
      </c>
    </row>
    <row r="23" spans="2:15">
      <c r="B23" t="s">
        <v>23</v>
      </c>
      <c r="C23" s="1">
        <f t="shared" si="0"/>
        <v>36537</v>
      </c>
      <c r="D23" s="82">
        <v>1465.150024</v>
      </c>
      <c r="G23" t="s">
        <v>8</v>
      </c>
      <c r="H23">
        <f>360*5</f>
        <v>1800</v>
      </c>
      <c r="I23">
        <v>10</v>
      </c>
      <c r="L23">
        <f ca="1"/>
        <v>41643</v>
      </c>
      <c r="M23">
        <f ca="1"/>
        <v>2842.73999</v>
      </c>
      <c r="N23">
        <f ca="1"/>
        <v>3.8800511850926034</v>
      </c>
      <c r="O23">
        <f ca="1"/>
        <v>3.8800511850926034</v>
      </c>
    </row>
    <row r="24" spans="2:15">
      <c r="B24" t="s">
        <v>23</v>
      </c>
      <c r="C24" s="1">
        <f t="shared" si="0"/>
        <v>36538</v>
      </c>
      <c r="D24" s="82">
        <v>1455.1400149999999</v>
      </c>
      <c r="G24" t="s">
        <v>9</v>
      </c>
      <c r="H24">
        <f>360*10</f>
        <v>3600</v>
      </c>
      <c r="I24">
        <v>11</v>
      </c>
      <c r="L24">
        <f ca="1"/>
        <v>41644</v>
      </c>
      <c r="M24">
        <f ca="1"/>
        <v>2868.4399410000001</v>
      </c>
      <c r="N24">
        <f ca="1"/>
        <v>4.8191846389876725</v>
      </c>
      <c r="O24">
        <f ca="1"/>
        <v>4.8191846389876725</v>
      </c>
    </row>
    <row r="25" spans="2:15">
      <c r="B25" t="s">
        <v>23</v>
      </c>
      <c r="C25" s="1">
        <f t="shared" si="0"/>
        <v>36539</v>
      </c>
      <c r="D25" s="82">
        <v>1455.900024</v>
      </c>
      <c r="G25" t="s">
        <v>10</v>
      </c>
      <c r="H25" s="9">
        <f>MAX(_01_data[date])-MIN(_01_data[date])</f>
        <v>5195</v>
      </c>
      <c r="I25">
        <v>12</v>
      </c>
      <c r="L25">
        <f ca="1"/>
        <v>41645</v>
      </c>
      <c r="M25">
        <f ca="1"/>
        <v>2848.419922</v>
      </c>
      <c r="N25">
        <f ca="1"/>
        <v>4.0876085519159444</v>
      </c>
      <c r="O25">
        <f ca="1"/>
        <v>4.0876085519159444</v>
      </c>
    </row>
    <row r="26" spans="2:15">
      <c r="B26" t="s">
        <v>23</v>
      </c>
      <c r="C26" s="1">
        <f t="shared" si="0"/>
        <v>36540</v>
      </c>
      <c r="D26" s="82">
        <v>1445.5699460000001</v>
      </c>
      <c r="L26">
        <f ca="1"/>
        <v>41646</v>
      </c>
      <c r="M26">
        <f ca="1"/>
        <v>2881.1899410000001</v>
      </c>
      <c r="N26">
        <f ca="1"/>
        <v>5.2850980384786972</v>
      </c>
      <c r="O26">
        <f ca="1"/>
        <v>5.2850980384786972</v>
      </c>
    </row>
    <row r="27" spans="2:15">
      <c r="B27" t="s">
        <v>23</v>
      </c>
      <c r="C27" s="1">
        <f t="shared" si="0"/>
        <v>36541</v>
      </c>
      <c r="D27" s="82">
        <v>1441.3599850000001</v>
      </c>
      <c r="L27">
        <f ca="1"/>
        <v>41647</v>
      </c>
      <c r="M27">
        <f ca="1"/>
        <v>2929.8000489999999</v>
      </c>
      <c r="N27">
        <f ca="1"/>
        <v>7.0614196594908307</v>
      </c>
      <c r="O27">
        <f ca="1"/>
        <v>7.0614196594908307</v>
      </c>
    </row>
    <row r="28" spans="2:15">
      <c r="B28" t="s">
        <v>23</v>
      </c>
      <c r="C28" s="1">
        <f t="shared" si="0"/>
        <v>36542</v>
      </c>
      <c r="D28" s="82">
        <v>1401.530029</v>
      </c>
      <c r="G28" s="10" t="s">
        <v>32</v>
      </c>
      <c r="I28" s="13" t="s">
        <v>31</v>
      </c>
      <c r="L28">
        <f ca="1"/>
        <v>41648</v>
      </c>
      <c r="M28">
        <f ca="1"/>
        <v>2930.1899410000001</v>
      </c>
      <c r="N28">
        <f ca="1"/>
        <v>7.075667181620604</v>
      </c>
      <c r="O28">
        <f ca="1"/>
        <v>7.075667181620604</v>
      </c>
    </row>
    <row r="29" spans="2:15">
      <c r="B29" t="s">
        <v>23</v>
      </c>
      <c r="C29" s="1">
        <f t="shared" si="0"/>
        <v>36543</v>
      </c>
      <c r="D29" s="82">
        <v>1410.030029</v>
      </c>
      <c r="G29" s="11" t="s">
        <v>4</v>
      </c>
      <c r="I29" s="13">
        <f>VLOOKUP( G29, _02_periods[], 2, 0 )</f>
        <v>90</v>
      </c>
      <c r="L29">
        <f ca="1"/>
        <v>41649</v>
      </c>
      <c r="M29">
        <f ca="1"/>
        <v>2870.1201169999999</v>
      </c>
      <c r="N29">
        <f ca="1"/>
        <v>4.8805820124702803</v>
      </c>
      <c r="O29">
        <f ca="1"/>
        <v>4.8805820124702803</v>
      </c>
    </row>
    <row r="30" spans="2:15">
      <c r="B30" t="s">
        <v>23</v>
      </c>
      <c r="C30" s="1">
        <f t="shared" si="0"/>
        <v>36544</v>
      </c>
      <c r="D30" s="82">
        <v>1404.089966</v>
      </c>
      <c r="L30">
        <f ca="1"/>
        <v>41650</v>
      </c>
      <c r="M30">
        <f ca="1"/>
        <v>2820</v>
      </c>
      <c r="N30">
        <f ca="1"/>
        <v>3.0490812991873728</v>
      </c>
      <c r="O30">
        <f ca="1"/>
        <v>3.0490812991873728</v>
      </c>
    </row>
    <row r="31" spans="2:15">
      <c r="B31" t="s">
        <v>23</v>
      </c>
      <c r="C31" s="1">
        <f t="shared" si="0"/>
        <v>36545</v>
      </c>
      <c r="D31" s="82">
        <v>1398.5600589999999</v>
      </c>
      <c r="L31">
        <f ca="1"/>
        <v>41651</v>
      </c>
      <c r="M31">
        <f ca="1"/>
        <v>2852.5</v>
      </c>
      <c r="N31">
        <f ca="1"/>
        <v>4.2367036900468058</v>
      </c>
      <c r="O31">
        <f ca="1"/>
        <v>4.2367036900468058</v>
      </c>
    </row>
    <row r="32" spans="2:15">
      <c r="B32" t="s">
        <v>23</v>
      </c>
      <c r="C32" s="1">
        <f t="shared" si="0"/>
        <v>36546</v>
      </c>
      <c r="D32" s="82">
        <v>1360.160034</v>
      </c>
      <c r="G32" t="s">
        <v>21</v>
      </c>
      <c r="I32" s="10" t="s">
        <v>21</v>
      </c>
      <c r="L32">
        <f ca="1"/>
        <v>41652</v>
      </c>
      <c r="M32">
        <f ca="1"/>
        <v>2863.6999510000001</v>
      </c>
      <c r="N32">
        <f ca="1"/>
        <v>4.6459748464815265</v>
      </c>
      <c r="O32">
        <f ca="1"/>
        <v>4.6459748464815265</v>
      </c>
    </row>
    <row r="33" spans="2:21">
      <c r="B33" t="s">
        <v>23</v>
      </c>
      <c r="C33" s="1">
        <f t="shared" si="0"/>
        <v>36547</v>
      </c>
      <c r="D33" s="82">
        <v>1394.459961</v>
      </c>
      <c r="G33" t="s">
        <v>23</v>
      </c>
      <c r="I33" s="11" t="s">
        <v>23</v>
      </c>
      <c r="L33">
        <f ca="1"/>
        <v>41653</v>
      </c>
      <c r="M33">
        <f ca="1"/>
        <v>2953.9099120000001</v>
      </c>
      <c r="N33">
        <f ca="1"/>
        <v>7.9424477560863238</v>
      </c>
      <c r="O33">
        <f ca="1"/>
        <v>7.9424477560863238</v>
      </c>
    </row>
    <row r="34" spans="2:21">
      <c r="B34" t="s">
        <v>23</v>
      </c>
      <c r="C34" s="1">
        <f t="shared" si="0"/>
        <v>36548</v>
      </c>
      <c r="D34" s="82">
        <v>1409.280029</v>
      </c>
      <c r="G34" t="s">
        <v>24</v>
      </c>
      <c r="L34">
        <f ca="1"/>
        <v>41654</v>
      </c>
      <c r="M34">
        <f ca="1"/>
        <v>2922.9399410000001</v>
      </c>
      <c r="N34">
        <f ca="1"/>
        <v>6.8107360328904187</v>
      </c>
      <c r="O34">
        <f ca="1"/>
        <v>6.8107360328904187</v>
      </c>
    </row>
    <row r="35" spans="2:21">
      <c r="B35" t="s">
        <v>23</v>
      </c>
      <c r="C35" s="1">
        <f t="shared" si="0"/>
        <v>36549</v>
      </c>
      <c r="D35" s="82">
        <v>1409.119995</v>
      </c>
      <c r="L35">
        <f ca="1"/>
        <v>41655</v>
      </c>
      <c r="M35">
        <f ca="1"/>
        <v>2971.610107</v>
      </c>
      <c r="N35">
        <f ca="1"/>
        <v>8.5892523069964088</v>
      </c>
      <c r="O35">
        <f ca="1"/>
        <v>8.5892523069964088</v>
      </c>
    </row>
    <row r="36" spans="2:21">
      <c r="B36" t="s">
        <v>23</v>
      </c>
      <c r="C36" s="1">
        <f t="shared" si="0"/>
        <v>36550</v>
      </c>
      <c r="D36" s="82">
        <v>1424.969971</v>
      </c>
      <c r="L36">
        <f ca="1"/>
        <v>41656</v>
      </c>
      <c r="M36">
        <f ca="1"/>
        <v>2948.51001</v>
      </c>
      <c r="N36">
        <f ca="1"/>
        <v>7.7451233092048932</v>
      </c>
      <c r="O36">
        <f ca="1"/>
        <v>7.7451233092048932</v>
      </c>
    </row>
    <row r="37" spans="2:21">
      <c r="B37" t="s">
        <v>23</v>
      </c>
      <c r="C37" s="1">
        <f t="shared" si="0"/>
        <v>36551</v>
      </c>
      <c r="D37" s="82">
        <v>1424.369995</v>
      </c>
      <c r="H37" s="83" t="s">
        <v>28</v>
      </c>
      <c r="L37">
        <f ca="1"/>
        <v>41657</v>
      </c>
      <c r="M37">
        <f ca="1"/>
        <v>2955.4499510000001</v>
      </c>
      <c r="N37">
        <f ca="1"/>
        <v>7.9987242114462287</v>
      </c>
      <c r="O37">
        <f ca="1"/>
        <v>7.9987242114462287</v>
      </c>
    </row>
    <row r="38" spans="2:21">
      <c r="B38" t="s">
        <v>23</v>
      </c>
      <c r="C38" s="1">
        <f t="shared" si="0"/>
        <v>36552</v>
      </c>
      <c r="D38" s="82">
        <v>1424.23999</v>
      </c>
      <c r="H38" s="84" t="s">
        <v>29</v>
      </c>
      <c r="L38">
        <f ca="1"/>
        <v>41658</v>
      </c>
      <c r="M38">
        <f ca="1"/>
        <v>2991.7700199999999</v>
      </c>
      <c r="N38">
        <f ca="1"/>
        <v>9.3259404324295794</v>
      </c>
      <c r="O38">
        <f ca="1"/>
        <v>9.3259404324295794</v>
      </c>
    </row>
    <row r="39" spans="2:21">
      <c r="B39" t="s">
        <v>23</v>
      </c>
      <c r="C39" s="1">
        <f t="shared" si="0"/>
        <v>36553</v>
      </c>
      <c r="D39" s="82">
        <v>1441.719971</v>
      </c>
      <c r="H39" s="11" t="s">
        <v>16</v>
      </c>
      <c r="I39" s="1">
        <v>39814</v>
      </c>
      <c r="L39">
        <f ca="1"/>
        <v>41659</v>
      </c>
      <c r="M39">
        <f ca="1"/>
        <v>3036.1298830000001</v>
      </c>
      <c r="N39">
        <f ca="1"/>
        <v>10.946948634099041</v>
      </c>
      <c r="O39">
        <f ca="1"/>
        <v>10.946948634099041</v>
      </c>
    </row>
    <row r="40" spans="2:21">
      <c r="B40" t="s">
        <v>23</v>
      </c>
      <c r="C40" s="1">
        <f t="shared" si="0"/>
        <v>36554</v>
      </c>
      <c r="D40" s="82">
        <v>1411.709961</v>
      </c>
      <c r="H40" s="11" t="s">
        <v>17</v>
      </c>
      <c r="I40" s="1">
        <v>40908</v>
      </c>
      <c r="L40">
        <f ca="1"/>
        <v>41660</v>
      </c>
      <c r="M40">
        <f ca="1"/>
        <v>3029.7299800000001</v>
      </c>
      <c r="N40">
        <f ca="1"/>
        <v>10.713081923264301</v>
      </c>
      <c r="O40">
        <f ca="1"/>
        <v>10.713081923264301</v>
      </c>
    </row>
    <row r="41" spans="2:21">
      <c r="B41" t="s">
        <v>23</v>
      </c>
      <c r="C41" s="1">
        <f t="shared" si="0"/>
        <v>36555</v>
      </c>
      <c r="D41" s="82">
        <v>1416.829956</v>
      </c>
      <c r="L41">
        <f ca="1"/>
        <v>41661</v>
      </c>
      <c r="M41">
        <f ca="1"/>
        <v>3044.3100589999999</v>
      </c>
      <c r="N41">
        <f ca="1"/>
        <v>11.245870485753517</v>
      </c>
      <c r="O41">
        <f ca="1"/>
        <v>11.245870485753517</v>
      </c>
    </row>
    <row r="42" spans="2:21">
      <c r="B42" t="s">
        <v>23</v>
      </c>
      <c r="C42" s="1">
        <f t="shared" si="0"/>
        <v>36556</v>
      </c>
      <c r="D42" s="82">
        <v>1387.119995</v>
      </c>
      <c r="L42">
        <f ca="1"/>
        <v>41662</v>
      </c>
      <c r="M42">
        <f ca="1"/>
        <v>3055.7299800000001</v>
      </c>
      <c r="N42">
        <f ca="1"/>
        <v>11.663179835951865</v>
      </c>
      <c r="O42">
        <f ca="1"/>
        <v>11.663179835951865</v>
      </c>
    </row>
    <row r="43" spans="2:21">
      <c r="B43" t="s">
        <v>23</v>
      </c>
      <c r="C43" s="1">
        <f t="shared" si="0"/>
        <v>36557</v>
      </c>
      <c r="D43" s="82">
        <v>1389.9399410000001</v>
      </c>
      <c r="G43" s="86" t="s">
        <v>38</v>
      </c>
      <c r="I43" s="10" t="s">
        <v>18</v>
      </c>
      <c r="L43">
        <f ca="1"/>
        <v>41663</v>
      </c>
      <c r="M43">
        <f ca="1"/>
        <v>3080.820068</v>
      </c>
      <c r="N43">
        <f ca="1"/>
        <v>12.580027537411343</v>
      </c>
      <c r="O43">
        <f ca="1"/>
        <v>12.580027537411343</v>
      </c>
    </row>
    <row r="44" spans="2:21">
      <c r="B44" t="s">
        <v>23</v>
      </c>
      <c r="C44" s="1">
        <f t="shared" si="0"/>
        <v>36558</v>
      </c>
      <c r="D44" s="82">
        <v>1402.0500489999999</v>
      </c>
      <c r="G44" s="86" t="s">
        <v>45</v>
      </c>
      <c r="I44" t="s">
        <v>45</v>
      </c>
      <c r="J44" t="s">
        <v>56</v>
      </c>
      <c r="L44">
        <f ca="1"/>
        <v>41664</v>
      </c>
      <c r="M44">
        <f ca="1"/>
        <v>3122.8701169999999</v>
      </c>
      <c r="N44">
        <f ca="1"/>
        <v>14.116629990615536</v>
      </c>
      <c r="O44">
        <f ca="1"/>
        <v>14.116629990615536</v>
      </c>
    </row>
    <row r="45" spans="2:21">
      <c r="B45" t="s">
        <v>23</v>
      </c>
      <c r="C45" s="1">
        <f t="shared" si="0"/>
        <v>36559</v>
      </c>
      <c r="D45" s="82">
        <v>1387.670044</v>
      </c>
      <c r="G45" t="s">
        <v>46</v>
      </c>
      <c r="L45">
        <f ca="1"/>
        <v>41665</v>
      </c>
      <c r="M45">
        <f ca="1"/>
        <v>3112.3500979999999</v>
      </c>
      <c r="N45">
        <f ca="1"/>
        <v>13.732205063948854</v>
      </c>
      <c r="O45">
        <f ca="1"/>
        <v>13.732205063948854</v>
      </c>
    </row>
    <row r="46" spans="2:21">
      <c r="B46" t="s">
        <v>23</v>
      </c>
      <c r="C46" s="1">
        <f t="shared" si="0"/>
        <v>36560</v>
      </c>
      <c r="D46" s="82">
        <v>1388.26001</v>
      </c>
      <c r="I46" s="12" t="s">
        <v>39</v>
      </c>
      <c r="L46">
        <f ca="1"/>
        <v>41666</v>
      </c>
      <c r="M46">
        <f ca="1"/>
        <v>3193.929932</v>
      </c>
      <c r="N46">
        <f ca="1"/>
        <v>16.71331391013333</v>
      </c>
      <c r="O46">
        <f ca="1"/>
        <v>16.71331391013333</v>
      </c>
      <c r="S46" s="89" t="s">
        <v>72</v>
      </c>
      <c r="T46" s="89"/>
      <c r="U46" s="89"/>
    </row>
    <row r="47" spans="2:21">
      <c r="B47" t="s">
        <v>23</v>
      </c>
      <c r="C47" s="1">
        <f t="shared" si="0"/>
        <v>36561</v>
      </c>
      <c r="D47" s="82">
        <v>1346.089966</v>
      </c>
      <c r="I47" s="85" cm="1">
        <f t="array" ref="I47">_xlfn.SWITCH( I44, "1. period selection", 1, "2. date range", 2 )</f>
        <v>1</v>
      </c>
      <c r="L47">
        <f ca="1"/>
        <v>41667</v>
      </c>
      <c r="M47">
        <f ca="1"/>
        <v>3232.389893</v>
      </c>
      <c r="N47">
        <f ca="1"/>
        <v>18.118726551215826</v>
      </c>
      <c r="O47">
        <f ca="1"/>
        <v>18.118726551215826</v>
      </c>
      <c r="S47" s="90" t="s">
        <v>70</v>
      </c>
      <c r="T47" s="90" t="s">
        <v>71</v>
      </c>
    </row>
    <row r="48" spans="2:21">
      <c r="B48" t="s">
        <v>23</v>
      </c>
      <c r="C48" s="1">
        <f t="shared" si="0"/>
        <v>36562</v>
      </c>
      <c r="D48" s="82">
        <v>1352.170044</v>
      </c>
      <c r="L48">
        <f ca="1"/>
        <v>41668</v>
      </c>
      <c r="M48">
        <f ca="1"/>
        <v>3207.179932</v>
      </c>
      <c r="N48">
        <f ca="1"/>
        <v>17.197498423329872</v>
      </c>
      <c r="O48">
        <f ca="1"/>
        <v>17.197498423329872</v>
      </c>
      <c r="S48" s="91" t="s">
        <v>2</v>
      </c>
      <c r="T48" s="91" t="s">
        <v>58</v>
      </c>
      <c r="U48" s="91"/>
    </row>
    <row r="49" spans="2:21">
      <c r="B49" t="s">
        <v>23</v>
      </c>
      <c r="C49" s="1">
        <f t="shared" si="0"/>
        <v>36563</v>
      </c>
      <c r="D49" s="82">
        <v>1360.6899410000001</v>
      </c>
      <c r="H49" s="88" t="s">
        <v>55</v>
      </c>
      <c r="I49" s="86" t="str" cm="1">
        <f t="array" ref="I49">_xlfn.SWITCH( I51,
                "Centered", " 5-day centered moving average (CMA)",
                "Last 7 days",  "Last 7-day simple moving average (SMA)",
                "No average", "average type not being displayed" )</f>
        <v>average type not being displayed</v>
      </c>
      <c r="J49" t="s">
        <v>56</v>
      </c>
      <c r="L49">
        <f ca="1"/>
        <v>41669</v>
      </c>
      <c r="M49">
        <f ca="1"/>
        <v>3190.139893</v>
      </c>
      <c r="N49">
        <f ca="1"/>
        <v>16.574817443098567</v>
      </c>
      <c r="O49">
        <f ca="1"/>
        <v>16.574817443098567</v>
      </c>
      <c r="S49" s="91" t="s">
        <v>11</v>
      </c>
      <c r="T49" s="91" t="s">
        <v>59</v>
      </c>
      <c r="U49" s="91"/>
    </row>
    <row r="50" spans="2:21">
      <c r="B50" t="s">
        <v>23</v>
      </c>
      <c r="C50" s="1">
        <f t="shared" si="0"/>
        <v>36564</v>
      </c>
      <c r="D50" s="82">
        <v>1353.4300539999999</v>
      </c>
      <c r="G50" t="s">
        <v>40</v>
      </c>
      <c r="I50" s="10" t="s">
        <v>40</v>
      </c>
      <c r="L50">
        <f ca="1"/>
        <v>41670</v>
      </c>
      <c r="M50">
        <f ca="1"/>
        <v>3002.1000979999999</v>
      </c>
      <c r="N50">
        <f ca="1"/>
        <v>9.7034244918795753</v>
      </c>
      <c r="O50">
        <f ca="1"/>
        <v>9.7034244918795753</v>
      </c>
      <c r="S50" s="91" t="s">
        <v>12</v>
      </c>
      <c r="T50" s="91" t="s">
        <v>60</v>
      </c>
      <c r="U50" s="91"/>
    </row>
    <row r="51" spans="2:21">
      <c r="B51" t="s">
        <v>23</v>
      </c>
      <c r="C51" s="1">
        <f t="shared" si="0"/>
        <v>36565</v>
      </c>
      <c r="D51" s="82">
        <v>1333.3599850000001</v>
      </c>
      <c r="G51" t="s">
        <v>41</v>
      </c>
      <c r="I51" t="s">
        <v>43</v>
      </c>
      <c r="L51">
        <f ca="1"/>
        <v>41671</v>
      </c>
      <c r="M51">
        <f ca="1"/>
        <v>3041.3100589999999</v>
      </c>
      <c r="N51">
        <f ca="1"/>
        <v>11.13624380352034</v>
      </c>
      <c r="O51">
        <f ca="1"/>
        <v>11.13624380352034</v>
      </c>
      <c r="S51" s="91" t="s">
        <v>3</v>
      </c>
      <c r="T51" s="91" t="s">
        <v>61</v>
      </c>
      <c r="U51" s="91"/>
    </row>
    <row r="52" spans="2:21">
      <c r="B52" t="s">
        <v>23</v>
      </c>
      <c r="C52" s="1">
        <f t="shared" si="0"/>
        <v>36566</v>
      </c>
      <c r="D52" s="82">
        <v>1348.0500489999999</v>
      </c>
      <c r="G52" t="s">
        <v>42</v>
      </c>
      <c r="L52">
        <f ca="1"/>
        <v>41672</v>
      </c>
      <c r="M52">
        <f ca="1"/>
        <v>3066.5900879999999</v>
      </c>
      <c r="N52">
        <f ca="1"/>
        <v>12.060032372196506</v>
      </c>
      <c r="O52">
        <f ca="1"/>
        <v>12.060032372196506</v>
      </c>
      <c r="S52" s="91" t="s">
        <v>4</v>
      </c>
      <c r="T52" s="91" t="s">
        <v>63</v>
      </c>
      <c r="U52" s="91"/>
    </row>
    <row r="53" spans="2:21">
      <c r="B53" t="s">
        <v>23</v>
      </c>
      <c r="C53" s="1">
        <f t="shared" si="0"/>
        <v>36567</v>
      </c>
      <c r="D53" s="82">
        <v>1366.420044</v>
      </c>
      <c r="G53" t="s">
        <v>43</v>
      </c>
      <c r="I53" s="13" t="s">
        <v>44</v>
      </c>
      <c r="L53">
        <f ca="1"/>
        <v>41673</v>
      </c>
      <c r="M53">
        <f ca="1"/>
        <v>3124.73999</v>
      </c>
      <c r="N53">
        <f ca="1"/>
        <v>14.184959315011337</v>
      </c>
      <c r="O53">
        <f ca="1"/>
        <v>14.184959315011337</v>
      </c>
      <c r="S53" s="91" t="s">
        <v>5</v>
      </c>
      <c r="T53" s="91" t="s">
        <v>62</v>
      </c>
      <c r="U53" s="91"/>
    </row>
    <row r="54" spans="2:21">
      <c r="B54" t="s">
        <v>23</v>
      </c>
      <c r="C54" s="1">
        <f t="shared" si="0"/>
        <v>36568</v>
      </c>
      <c r="D54" s="82">
        <v>1379.1899410000001</v>
      </c>
      <c r="I54" s="85" cm="1">
        <f t="array" ref="I54">_xlfn.SWITCH( I51, "Centered", 1, "Last 7 days", 2, "No average", 3 )</f>
        <v>3</v>
      </c>
      <c r="L54">
        <f ca="1"/>
        <v>41674</v>
      </c>
      <c r="M54">
        <f ca="1"/>
        <v>3113.48999</v>
      </c>
      <c r="N54">
        <f ca="1"/>
        <v>13.773859256636921</v>
      </c>
      <c r="O54">
        <f ca="1"/>
        <v>13.773859256636921</v>
      </c>
      <c r="S54" s="91" t="s">
        <v>6</v>
      </c>
      <c r="T54" s="91" t="s">
        <v>64</v>
      </c>
      <c r="U54" s="91"/>
    </row>
    <row r="55" spans="2:21">
      <c r="B55" t="s">
        <v>23</v>
      </c>
      <c r="C55" s="1">
        <f t="shared" si="0"/>
        <v>36569</v>
      </c>
      <c r="D55" s="82">
        <v>1381.76001</v>
      </c>
      <c r="L55">
        <f ca="1"/>
        <v>41675</v>
      </c>
      <c r="M55">
        <f ca="1"/>
        <v>3115.3400879999999</v>
      </c>
      <c r="N55">
        <f ca="1"/>
        <v>13.841465958485655</v>
      </c>
      <c r="O55">
        <f ca="1"/>
        <v>13.841465958485655</v>
      </c>
      <c r="S55" s="91" t="s">
        <v>7</v>
      </c>
      <c r="T55" s="91" t="s">
        <v>65</v>
      </c>
      <c r="U55" s="91"/>
    </row>
    <row r="56" spans="2:21">
      <c r="B56" t="s">
        <v>23</v>
      </c>
      <c r="C56" s="1">
        <f t="shared" si="0"/>
        <v>36570</v>
      </c>
      <c r="D56" s="82">
        <v>1409.170044</v>
      </c>
      <c r="L56">
        <f ca="1"/>
        <v>41676</v>
      </c>
      <c r="M56">
        <f ca="1"/>
        <v>3097.73999</v>
      </c>
      <c r="N56">
        <f ca="1"/>
        <v>13.19831917491272</v>
      </c>
      <c r="O56">
        <f ca="1"/>
        <v>13.19831917491272</v>
      </c>
      <c r="S56" s="91" t="s">
        <v>25</v>
      </c>
      <c r="T56" s="91" t="s">
        <v>66</v>
      </c>
      <c r="U56" s="91"/>
    </row>
    <row r="57" spans="2:21">
      <c r="B57" t="s">
        <v>23</v>
      </c>
      <c r="C57" s="1">
        <f t="shared" si="0"/>
        <v>36571</v>
      </c>
      <c r="D57" s="82">
        <v>1391.280029</v>
      </c>
      <c r="G57" t="s">
        <v>53</v>
      </c>
      <c r="I57" s="10" t="s">
        <v>53</v>
      </c>
      <c r="L57">
        <f ca="1"/>
        <v>41677</v>
      </c>
      <c r="M57">
        <f ca="1"/>
        <v>3117.860107</v>
      </c>
      <c r="N57">
        <f ca="1"/>
        <v>13.933553065863858</v>
      </c>
      <c r="O57">
        <f ca="1"/>
        <v>13.933553065863858</v>
      </c>
      <c r="S57" s="91" t="s">
        <v>8</v>
      </c>
      <c r="T57" s="91" t="s">
        <v>67</v>
      </c>
      <c r="U57" s="91"/>
    </row>
    <row r="58" spans="2:21">
      <c r="B58" t="s">
        <v>23</v>
      </c>
      <c r="C58" s="1">
        <f t="shared" si="0"/>
        <v>36572</v>
      </c>
      <c r="D58" s="82">
        <v>1355.619995</v>
      </c>
      <c r="G58" t="s">
        <v>51</v>
      </c>
      <c r="I58" t="s">
        <v>52</v>
      </c>
      <c r="L58">
        <f ca="1"/>
        <v>41678</v>
      </c>
      <c r="M58">
        <f ca="1"/>
        <v>3131.290039</v>
      </c>
      <c r="N58">
        <f ca="1"/>
        <v>14.424312695122921</v>
      </c>
      <c r="O58">
        <f ca="1"/>
        <v>14.424312695122921</v>
      </c>
      <c r="S58" s="91" t="s">
        <v>9</v>
      </c>
      <c r="T58" s="91" t="s">
        <v>68</v>
      </c>
      <c r="U58" s="91"/>
    </row>
    <row r="59" spans="2:21">
      <c r="B59" t="s">
        <v>23</v>
      </c>
      <c r="C59" s="1">
        <f t="shared" si="0"/>
        <v>36573</v>
      </c>
      <c r="D59" s="82">
        <v>1366.6999510000001</v>
      </c>
      <c r="G59" t="s">
        <v>52</v>
      </c>
      <c r="L59">
        <f ca="1"/>
        <v>41679</v>
      </c>
      <c r="M59">
        <f ca="1"/>
        <v>3050.330078</v>
      </c>
      <c r="N59">
        <f ca="1"/>
        <v>11.465855389070413</v>
      </c>
      <c r="O59">
        <f ca="1"/>
        <v>11.465855389070413</v>
      </c>
      <c r="S59" s="91" t="s">
        <v>10</v>
      </c>
      <c r="T59" s="91" t="s">
        <v>69</v>
      </c>
      <c r="U59" s="91"/>
    </row>
    <row r="60" spans="2:21">
      <c r="B60" t="s">
        <v>23</v>
      </c>
      <c r="C60" s="1">
        <f t="shared" si="0"/>
        <v>36574</v>
      </c>
      <c r="D60" s="82">
        <v>1401.6899410000001</v>
      </c>
      <c r="I60" t="s">
        <v>54</v>
      </c>
      <c r="L60">
        <f ca="1"/>
        <v>41680</v>
      </c>
      <c r="M60">
        <f ca="1"/>
        <v>3083.76001</v>
      </c>
      <c r="N60">
        <f ca="1"/>
        <v>12.687459566550663</v>
      </c>
      <c r="O60">
        <f ca="1"/>
        <v>12.687459566550663</v>
      </c>
    </row>
    <row r="61" spans="2:21">
      <c r="B61" t="s">
        <v>23</v>
      </c>
      <c r="C61" s="1">
        <f t="shared" si="0"/>
        <v>36575</v>
      </c>
      <c r="D61" s="82">
        <v>1395.0699460000001</v>
      </c>
      <c r="I61" s="85" cm="1">
        <f t="array" ref="I61">_xlfn.SWITCH( I58, "1. price", 1, "2. index", 2 )</f>
        <v>2</v>
      </c>
      <c r="L61">
        <f ca="1"/>
        <v>41681</v>
      </c>
      <c r="M61">
        <f ca="1"/>
        <v>3009.0500489999999</v>
      </c>
      <c r="N61">
        <f ca="1"/>
        <v>9.9573911818172878</v>
      </c>
      <c r="O61">
        <f ca="1"/>
        <v>9.9573911818172878</v>
      </c>
    </row>
    <row r="62" spans="2:21">
      <c r="B62" t="s">
        <v>23</v>
      </c>
      <c r="C62" s="1">
        <f t="shared" si="0"/>
        <v>36576</v>
      </c>
      <c r="D62" s="82">
        <v>1383.619995</v>
      </c>
      <c r="H62" t="s">
        <v>57</v>
      </c>
      <c r="I62" t="str" cm="1">
        <f t="array" ref="I62">_xlfn.SWITCH( I58, "1. price", "Price values", "2. index", "% variation" )</f>
        <v>% variation</v>
      </c>
      <c r="L62">
        <f ca="1"/>
        <v>41682</v>
      </c>
      <c r="M62">
        <f ca="1"/>
        <v>3053.23999</v>
      </c>
      <c r="N62">
        <f ca="1"/>
        <v>11.572190055120579</v>
      </c>
      <c r="O62">
        <f ca="1"/>
        <v>11.572190055120579</v>
      </c>
    </row>
    <row r="63" spans="2:21">
      <c r="B63" t="s">
        <v>23</v>
      </c>
      <c r="C63" s="1">
        <f t="shared" si="0"/>
        <v>36577</v>
      </c>
      <c r="D63" s="82">
        <v>1359.150024</v>
      </c>
      <c r="L63">
        <f ca="1"/>
        <v>41683</v>
      </c>
      <c r="M63">
        <f ca="1"/>
        <v>3100.290039</v>
      </c>
      <c r="N63">
        <f ca="1"/>
        <v>13.291503645380075</v>
      </c>
      <c r="O63">
        <f ca="1"/>
        <v>13.291503645380075</v>
      </c>
    </row>
    <row r="64" spans="2:21">
      <c r="B64" t="s">
        <v>23</v>
      </c>
      <c r="C64" s="1">
        <f t="shared" si="0"/>
        <v>36578</v>
      </c>
      <c r="D64" s="82">
        <v>1392.1400149999999</v>
      </c>
      <c r="L64">
        <f ca="1"/>
        <v>41684</v>
      </c>
      <c r="M64">
        <f ca="1"/>
        <v>3115.860107</v>
      </c>
      <c r="N64">
        <f ca="1"/>
        <v>13.860468611041732</v>
      </c>
      <c r="O64">
        <f ca="1"/>
        <v>13.860468611041732</v>
      </c>
    </row>
    <row r="65" spans="2:15">
      <c r="B65" t="s">
        <v>23</v>
      </c>
      <c r="C65" s="1">
        <f t="shared" si="0"/>
        <v>36579</v>
      </c>
      <c r="D65" s="82">
        <v>1458.469971</v>
      </c>
      <c r="L65">
        <f ca="1"/>
        <v>41685</v>
      </c>
      <c r="M65">
        <f ca="1"/>
        <v>3130.01001</v>
      </c>
      <c r="N65">
        <f ca="1"/>
        <v>14.377537584312172</v>
      </c>
      <c r="O65">
        <f ca="1"/>
        <v>14.377537584312172</v>
      </c>
    </row>
    <row r="66" spans="2:15">
      <c r="B66" t="s">
        <v>23</v>
      </c>
      <c r="C66" s="1">
        <f t="shared" si="0"/>
        <v>36580</v>
      </c>
      <c r="D66" s="82">
        <v>1464.469971</v>
      </c>
      <c r="L66">
        <f ca="1"/>
        <v>41686</v>
      </c>
      <c r="M66">
        <f ca="1"/>
        <v>3179.719971</v>
      </c>
      <c r="N66">
        <f ca="1"/>
        <v>16.194050283769059</v>
      </c>
      <c r="O66">
        <f ca="1"/>
        <v>16.194050283769059</v>
      </c>
    </row>
    <row r="67" spans="2:15">
      <c r="B67" t="s">
        <v>23</v>
      </c>
      <c r="C67" s="1">
        <f t="shared" si="0"/>
        <v>36581</v>
      </c>
      <c r="D67" s="82">
        <v>1456.630005</v>
      </c>
      <c r="L67">
        <f ca="1"/>
        <v>41687</v>
      </c>
      <c r="M67">
        <f ca="1"/>
        <v>3145.320068</v>
      </c>
      <c r="N67">
        <f ca="1"/>
        <v>14.937001205424671</v>
      </c>
      <c r="O67">
        <f ca="1"/>
        <v>14.937001205424671</v>
      </c>
    </row>
    <row r="68" spans="2:15">
      <c r="B68" t="s">
        <v>23</v>
      </c>
      <c r="C68" s="1">
        <f t="shared" si="0"/>
        <v>36582</v>
      </c>
      <c r="D68" s="82">
        <v>1493.869995</v>
      </c>
      <c r="L68">
        <f ca="1"/>
        <v>41688</v>
      </c>
      <c r="M68">
        <f ca="1"/>
        <v>3169.9399410000001</v>
      </c>
      <c r="N68">
        <f ca="1"/>
        <v>15.836666203422078</v>
      </c>
      <c r="O68">
        <f ca="1"/>
        <v>15.836666203422078</v>
      </c>
    </row>
    <row r="69" spans="2:15">
      <c r="B69" t="s">
        <v>23</v>
      </c>
      <c r="C69" s="1">
        <f t="shared" si="0"/>
        <v>36583</v>
      </c>
      <c r="D69" s="82">
        <v>1500.6400149999999</v>
      </c>
      <c r="L69">
        <f ca="1"/>
        <v>41689</v>
      </c>
      <c r="M69">
        <f ca="1"/>
        <v>3152.0500489999999</v>
      </c>
      <c r="N69">
        <f ca="1"/>
        <v>15.182929701598781</v>
      </c>
      <c r="O69">
        <f ca="1"/>
        <v>15.182929701598781</v>
      </c>
    </row>
    <row r="70" spans="2:15">
      <c r="B70" t="s">
        <v>23</v>
      </c>
      <c r="C70" s="1">
        <f t="shared" si="0"/>
        <v>36584</v>
      </c>
      <c r="D70" s="82">
        <v>1527.349976</v>
      </c>
      <c r="L70">
        <f ca="1"/>
        <v>41690</v>
      </c>
      <c r="M70">
        <f ca="1"/>
        <v>3185.040039</v>
      </c>
      <c r="N70">
        <f ca="1"/>
        <v>16.38845741846735</v>
      </c>
      <c r="O70">
        <f ca="1"/>
        <v>16.38845741846735</v>
      </c>
    </row>
    <row r="71" spans="2:15">
      <c r="B71" t="s">
        <v>23</v>
      </c>
      <c r="C71" s="1">
        <f t="shared" si="0"/>
        <v>36585</v>
      </c>
      <c r="D71" s="82">
        <v>1527.459961</v>
      </c>
      <c r="L71">
        <f ca="1"/>
        <v>41691</v>
      </c>
      <c r="M71">
        <f ca="1"/>
        <v>3155.219971</v>
      </c>
      <c r="N71">
        <f ca="1"/>
        <v>15.298765712198104</v>
      </c>
      <c r="O71">
        <f ca="1"/>
        <v>15.298765712198104</v>
      </c>
    </row>
    <row r="72" spans="2:15">
      <c r="B72" t="s">
        <v>23</v>
      </c>
      <c r="C72" s="1">
        <f t="shared" si="0"/>
        <v>36586</v>
      </c>
      <c r="D72" s="82">
        <v>1523.8599850000001</v>
      </c>
      <c r="L72">
        <f ca="1"/>
        <v>41692</v>
      </c>
      <c r="M72">
        <f ca="1"/>
        <v>3197.5200199999999</v>
      </c>
      <c r="N72">
        <f ca="1"/>
        <v>16.844503722255055</v>
      </c>
      <c r="O72">
        <f ca="1"/>
        <v>16.844503722255055</v>
      </c>
    </row>
    <row r="73" spans="2:15">
      <c r="B73" t="s">
        <v>23</v>
      </c>
      <c r="C73" s="1">
        <f t="shared" si="0"/>
        <v>36587</v>
      </c>
      <c r="D73" s="82">
        <v>1507.7299800000001</v>
      </c>
      <c r="L73">
        <f ca="1"/>
        <v>41693</v>
      </c>
      <c r="M73">
        <f ca="1"/>
        <v>3226.5600589999999</v>
      </c>
      <c r="N73">
        <f ca="1"/>
        <v>17.90569143141909</v>
      </c>
      <c r="O73">
        <f ca="1"/>
        <v>17.90569143141909</v>
      </c>
    </row>
    <row r="74" spans="2:15">
      <c r="B74" t="s">
        <v>23</v>
      </c>
      <c r="C74" s="1">
        <f t="shared" si="0"/>
        <v>36588</v>
      </c>
      <c r="D74" s="82">
        <v>1508.5200199999999</v>
      </c>
      <c r="L74">
        <f ca="1"/>
        <v>41694</v>
      </c>
      <c r="M74">
        <f ca="1"/>
        <v>3215.570068</v>
      </c>
      <c r="N74">
        <f ca="1"/>
        <v>17.504092681051596</v>
      </c>
      <c r="O74">
        <f ca="1"/>
        <v>17.504092681051596</v>
      </c>
    </row>
    <row r="75" spans="2:15">
      <c r="B75" t="s">
        <v>23</v>
      </c>
      <c r="C75" s="1">
        <f t="shared" si="0"/>
        <v>36589</v>
      </c>
      <c r="D75" s="82">
        <v>1487.920044</v>
      </c>
      <c r="L75">
        <f ca="1"/>
        <v>41695</v>
      </c>
      <c r="M75">
        <f ca="1"/>
        <v>3224.7299800000001</v>
      </c>
      <c r="N75">
        <f ca="1"/>
        <v>17.838816268420878</v>
      </c>
      <c r="O75">
        <f ca="1"/>
        <v>17.838816268420878</v>
      </c>
    </row>
    <row r="76" spans="2:15">
      <c r="B76" t="s">
        <v>23</v>
      </c>
      <c r="C76" s="1">
        <f t="shared" si="0"/>
        <v>36590</v>
      </c>
      <c r="D76" s="82">
        <v>1498.579956</v>
      </c>
      <c r="L76">
        <f ca="1"/>
        <v>41696</v>
      </c>
      <c r="M76">
        <f ca="1"/>
        <v>3251.8400879999999</v>
      </c>
      <c r="N76">
        <f ca="1"/>
        <v>18.829480000095256</v>
      </c>
      <c r="O76">
        <f ca="1"/>
        <v>18.829480000095256</v>
      </c>
    </row>
    <row r="77" spans="2:15">
      <c r="B77" t="s">
        <v>23</v>
      </c>
      <c r="C77" s="1">
        <f t="shared" si="0"/>
        <v>36591</v>
      </c>
      <c r="D77" s="82">
        <v>1505.969971</v>
      </c>
      <c r="L77">
        <f ca="1"/>
        <v>41697</v>
      </c>
      <c r="M77">
        <f ca="1"/>
        <v>3257.3000489999999</v>
      </c>
      <c r="N77">
        <f ca="1"/>
        <v>19.028999136612779</v>
      </c>
      <c r="O77">
        <f ca="1"/>
        <v>19.028999136612779</v>
      </c>
    </row>
    <row r="78" spans="2:15">
      <c r="B78" t="s">
        <v>23</v>
      </c>
      <c r="C78" s="1">
        <f t="shared" si="0"/>
        <v>36592</v>
      </c>
      <c r="D78" s="82">
        <v>1494.7299800000001</v>
      </c>
      <c r="L78">
        <f ca="1"/>
        <v>41698</v>
      </c>
      <c r="M78">
        <f ca="1"/>
        <v>3276.0200199999999</v>
      </c>
      <c r="N78">
        <f ca="1"/>
        <v>19.713068574023218</v>
      </c>
      <c r="O78">
        <f ca="1"/>
        <v>19.713068574023218</v>
      </c>
    </row>
    <row r="79" spans="2:15">
      <c r="B79" t="s">
        <v>23</v>
      </c>
      <c r="C79" s="1">
        <f t="shared" ref="C79:C142" si="1">+C78+1</f>
        <v>36593</v>
      </c>
      <c r="D79" s="82">
        <v>1487.369995</v>
      </c>
      <c r="L79">
        <f ca="1"/>
        <v>41699</v>
      </c>
      <c r="M79">
        <f ca="1"/>
        <v>3235.6599120000001</v>
      </c>
      <c r="N79">
        <f ca="1"/>
        <v>18.238220329152298</v>
      </c>
      <c r="O79">
        <f ca="1"/>
        <v>18.238220329152298</v>
      </c>
    </row>
    <row r="80" spans="2:15">
      <c r="B80" t="s">
        <v>23</v>
      </c>
      <c r="C80" s="1">
        <f t="shared" si="1"/>
        <v>36594</v>
      </c>
      <c r="D80" s="82">
        <v>1501.339966</v>
      </c>
      <c r="L80">
        <f ca="1"/>
        <v>41700</v>
      </c>
      <c r="M80">
        <f ca="1"/>
        <v>3215.6298830000001</v>
      </c>
      <c r="N80">
        <f ca="1"/>
        <v>17.506278454384194</v>
      </c>
      <c r="O80">
        <f ca="1"/>
        <v>17.506278454384194</v>
      </c>
    </row>
    <row r="81" spans="2:15">
      <c r="B81" t="s">
        <v>23</v>
      </c>
      <c r="C81" s="1">
        <f t="shared" si="1"/>
        <v>36595</v>
      </c>
      <c r="D81" s="82">
        <v>1516.349976</v>
      </c>
      <c r="L81">
        <f ca="1"/>
        <v>41701</v>
      </c>
      <c r="M81">
        <f ca="1"/>
        <v>3239.4099120000001</v>
      </c>
      <c r="N81">
        <f ca="1"/>
        <v>18.375253681943772</v>
      </c>
      <c r="O81">
        <f ca="1"/>
        <v>18.375253681943772</v>
      </c>
    </row>
    <row r="82" spans="2:15">
      <c r="B82" t="s">
        <v>23</v>
      </c>
      <c r="C82" s="1">
        <f t="shared" si="1"/>
        <v>36596</v>
      </c>
      <c r="D82" s="82">
        <v>1504.459961</v>
      </c>
      <c r="L82">
        <f ca="1"/>
        <v>41702</v>
      </c>
      <c r="M82">
        <f ca="1"/>
        <v>3218.4399410000001</v>
      </c>
      <c r="N82">
        <f ca="1"/>
        <v>17.608964232858447</v>
      </c>
      <c r="O82">
        <f ca="1"/>
        <v>17.608964232858447</v>
      </c>
    </row>
    <row r="83" spans="2:15">
      <c r="B83" t="s">
        <v>23</v>
      </c>
      <c r="C83" s="1">
        <f t="shared" si="1"/>
        <v>36597</v>
      </c>
      <c r="D83" s="82">
        <v>1500.589966</v>
      </c>
      <c r="L83">
        <f ca="1"/>
        <v>41703</v>
      </c>
      <c r="M83">
        <f ca="1"/>
        <v>3258.4399410000001</v>
      </c>
      <c r="N83">
        <f ca="1"/>
        <v>19.070653329300825</v>
      </c>
      <c r="O83">
        <f ca="1"/>
        <v>19.070653329300825</v>
      </c>
    </row>
    <row r="84" spans="2:15">
      <c r="B84" t="s">
        <v>23</v>
      </c>
      <c r="C84" s="1">
        <f t="shared" si="1"/>
        <v>36598</v>
      </c>
      <c r="D84" s="82">
        <v>1467.170044</v>
      </c>
      <c r="L84">
        <f ca="1"/>
        <v>41704</v>
      </c>
      <c r="M84">
        <f ca="1"/>
        <v>3246.219971</v>
      </c>
      <c r="N84">
        <f ca="1"/>
        <v>18.624108406604513</v>
      </c>
      <c r="O84">
        <f ca="1"/>
        <v>18.624108406604513</v>
      </c>
    </row>
    <row r="85" spans="2:15">
      <c r="B85" t="s">
        <v>23</v>
      </c>
      <c r="C85" s="1">
        <f t="shared" si="1"/>
        <v>36599</v>
      </c>
      <c r="D85" s="82">
        <v>1440.51001</v>
      </c>
      <c r="L85">
        <f ca="1"/>
        <v>41705</v>
      </c>
      <c r="M85">
        <f ca="1"/>
        <v>3271.1201169999999</v>
      </c>
      <c r="N85">
        <f ca="1"/>
        <v>19.534015204305089</v>
      </c>
      <c r="O85">
        <f ca="1"/>
        <v>19.534015204305089</v>
      </c>
    </row>
    <row r="86" spans="2:15">
      <c r="B86" t="s">
        <v>23</v>
      </c>
      <c r="C86" s="1">
        <f t="shared" si="1"/>
        <v>36600</v>
      </c>
      <c r="D86" s="82">
        <v>1356.5600589999999</v>
      </c>
      <c r="L86">
        <f ca="1"/>
        <v>41706</v>
      </c>
      <c r="M86">
        <f ca="1"/>
        <v>3294.610107</v>
      </c>
      <c r="N86">
        <f ca="1"/>
        <v>20.392391760768589</v>
      </c>
      <c r="O86">
        <f ca="1"/>
        <v>20.392391760768589</v>
      </c>
    </row>
    <row r="87" spans="2:15">
      <c r="B87" t="s">
        <v>23</v>
      </c>
      <c r="C87" s="1">
        <f t="shared" si="1"/>
        <v>36601</v>
      </c>
      <c r="D87" s="82">
        <v>1401.4399410000001</v>
      </c>
      <c r="L87">
        <f ca="1"/>
        <v>41707</v>
      </c>
      <c r="M87">
        <f ca="1"/>
        <v>3306.51001</v>
      </c>
      <c r="N87">
        <f ca="1"/>
        <v>20.827240722364149</v>
      </c>
      <c r="O87">
        <f ca="1"/>
        <v>20.827240722364149</v>
      </c>
    </row>
    <row r="88" spans="2:15">
      <c r="B88" t="s">
        <v>23</v>
      </c>
      <c r="C88" s="1">
        <f t="shared" si="1"/>
        <v>36602</v>
      </c>
      <c r="D88" s="82">
        <v>1441.6099850000001</v>
      </c>
      <c r="L88">
        <f ca="1"/>
        <v>41708</v>
      </c>
      <c r="M88">
        <f ca="1"/>
        <v>3327.7700199999999</v>
      </c>
      <c r="N88">
        <f ca="1"/>
        <v>21.604128842545521</v>
      </c>
      <c r="O88">
        <f ca="1"/>
        <v>21.604128842545521</v>
      </c>
    </row>
    <row r="89" spans="2:15">
      <c r="B89" t="s">
        <v>23</v>
      </c>
      <c r="C89" s="1">
        <f t="shared" si="1"/>
        <v>36603</v>
      </c>
      <c r="D89" s="82">
        <v>1427.469971</v>
      </c>
      <c r="L89">
        <f ca="1"/>
        <v>41709</v>
      </c>
      <c r="M89">
        <f ca="1"/>
        <v>3349.1599120000001</v>
      </c>
      <c r="N89">
        <f ca="1"/>
        <v>22.385763140307535</v>
      </c>
      <c r="O89">
        <f ca="1"/>
        <v>22.385763140307535</v>
      </c>
    </row>
    <row r="90" spans="2:15">
      <c r="B90" t="s">
        <v>23</v>
      </c>
      <c r="C90" s="1">
        <f t="shared" si="1"/>
        <v>36604</v>
      </c>
      <c r="D90" s="82">
        <v>1434.540039</v>
      </c>
      <c r="L90">
        <f ca="1"/>
        <v>41710</v>
      </c>
      <c r="M90">
        <f ca="1"/>
        <v>3351.280029</v>
      </c>
      <c r="N90">
        <f ca="1"/>
        <v>22.463236937859588</v>
      </c>
      <c r="O90">
        <f ca="1"/>
        <v>22.463236937859588</v>
      </c>
    </row>
    <row r="91" spans="2:15">
      <c r="B91" t="s">
        <v>23</v>
      </c>
      <c r="C91" s="1">
        <f t="shared" si="1"/>
        <v>36605</v>
      </c>
      <c r="D91" s="82">
        <v>1429.8599850000001</v>
      </c>
      <c r="L91">
        <f ca="1"/>
        <v>41711</v>
      </c>
      <c r="M91">
        <f ca="1"/>
        <v>3360.469971</v>
      </c>
      <c r="N91">
        <f ca="1"/>
        <v>22.799057888318043</v>
      </c>
      <c r="O91">
        <f ca="1"/>
        <v>22.799057888318043</v>
      </c>
    </row>
    <row r="92" spans="2:15">
      <c r="B92" t="s">
        <v>23</v>
      </c>
      <c r="C92" s="1">
        <f t="shared" si="1"/>
        <v>36606</v>
      </c>
      <c r="D92" s="82">
        <v>1477.4399410000001</v>
      </c>
      <c r="L92">
        <f ca="1"/>
        <v>41712</v>
      </c>
      <c r="M92">
        <f ca="1"/>
        <v>3333.6899410000001</v>
      </c>
      <c r="N92">
        <f ca="1"/>
        <v>21.820455941983052</v>
      </c>
      <c r="O92">
        <f ca="1"/>
        <v>21.820455941983052</v>
      </c>
    </row>
    <row r="93" spans="2:15">
      <c r="B93" t="s">
        <v>23</v>
      </c>
      <c r="C93" s="1">
        <f t="shared" si="1"/>
        <v>36607</v>
      </c>
      <c r="D93" s="82">
        <v>1460.98999</v>
      </c>
      <c r="L93">
        <f ca="1"/>
        <v>41713</v>
      </c>
      <c r="M93">
        <f ca="1"/>
        <v>3380.3500979999999</v>
      </c>
      <c r="N93">
        <f ca="1"/>
        <v>23.525522010112777</v>
      </c>
      <c r="O93">
        <f ca="1"/>
        <v>23.525522010112777</v>
      </c>
    </row>
    <row r="94" spans="2:15">
      <c r="B94" t="s">
        <v>23</v>
      </c>
      <c r="C94" s="1">
        <f t="shared" si="1"/>
        <v>36608</v>
      </c>
      <c r="D94" s="82">
        <v>1464.920044</v>
      </c>
      <c r="L94">
        <f ca="1"/>
        <v>41714</v>
      </c>
      <c r="M94">
        <f ca="1"/>
        <v>3373.429932</v>
      </c>
      <c r="N94">
        <f ca="1"/>
        <v>23.272643730418487</v>
      </c>
      <c r="O94">
        <f ca="1"/>
        <v>23.272643730418487</v>
      </c>
    </row>
    <row r="95" spans="2:15">
      <c r="B95" t="s">
        <v>23</v>
      </c>
      <c r="C95" s="1">
        <f t="shared" si="1"/>
        <v>36609</v>
      </c>
      <c r="D95" s="82">
        <v>1452.4300539999999</v>
      </c>
      <c r="L95">
        <f ca="1"/>
        <v>41715</v>
      </c>
      <c r="M95">
        <f ca="1"/>
        <v>3372.8500979999999</v>
      </c>
      <c r="N95">
        <f ca="1"/>
        <v>23.251455304529834</v>
      </c>
      <c r="O95">
        <f ca="1"/>
        <v>23.251455304529834</v>
      </c>
    </row>
    <row r="96" spans="2:15">
      <c r="B96" t="s">
        <v>23</v>
      </c>
      <c r="C96" s="1">
        <f t="shared" si="1"/>
        <v>36610</v>
      </c>
      <c r="D96" s="82">
        <v>1468.25</v>
      </c>
      <c r="L96">
        <f ca="1"/>
        <v>41716</v>
      </c>
      <c r="M96">
        <f ca="1"/>
        <v>3381.98999</v>
      </c>
      <c r="N96">
        <f ca="1"/>
        <v>23.585447316506357</v>
      </c>
      <c r="O96">
        <f ca="1"/>
        <v>23.585447316506357</v>
      </c>
    </row>
    <row r="97" spans="2:15">
      <c r="B97" t="s">
        <v>23</v>
      </c>
      <c r="C97" s="1">
        <f t="shared" si="1"/>
        <v>36611</v>
      </c>
      <c r="D97" s="82">
        <v>1446.290039</v>
      </c>
      <c r="L97">
        <f ca="1"/>
        <v>41717</v>
      </c>
      <c r="M97">
        <f ca="1"/>
        <v>3389.780029</v>
      </c>
      <c r="N97">
        <f ca="1"/>
        <v>23.870112693185376</v>
      </c>
      <c r="O97">
        <f ca="1"/>
        <v>23.870112693185376</v>
      </c>
    </row>
    <row r="98" spans="2:15">
      <c r="B98" t="s">
        <v>23</v>
      </c>
      <c r="C98" s="1">
        <f t="shared" si="1"/>
        <v>36612</v>
      </c>
      <c r="D98" s="82">
        <v>1415.099976</v>
      </c>
      <c r="L98">
        <f ca="1"/>
        <v>41718</v>
      </c>
      <c r="M98">
        <f ca="1"/>
        <v>3374.8500979999999</v>
      </c>
      <c r="N98">
        <f ca="1"/>
        <v>23.324539759351936</v>
      </c>
      <c r="O98">
        <f ca="1"/>
        <v>23.324539759351936</v>
      </c>
    </row>
    <row r="99" spans="2:15">
      <c r="B99" t="s">
        <v>23</v>
      </c>
      <c r="C99" s="1">
        <f t="shared" si="1"/>
        <v>36613</v>
      </c>
      <c r="D99" s="82">
        <v>1409.5699460000001</v>
      </c>
      <c r="L99">
        <f ca="1"/>
        <v>41719</v>
      </c>
      <c r="M99">
        <f ca="1"/>
        <v>3385.51001</v>
      </c>
      <c r="N99">
        <f ca="1"/>
        <v>23.714076687837824</v>
      </c>
      <c r="O99">
        <f ca="1"/>
        <v>23.714076687837824</v>
      </c>
    </row>
    <row r="100" spans="2:15">
      <c r="B100" t="s">
        <v>23</v>
      </c>
      <c r="C100" s="1">
        <f t="shared" si="1"/>
        <v>36614</v>
      </c>
      <c r="D100" s="82">
        <v>1432.630005</v>
      </c>
      <c r="L100">
        <f ca="1"/>
        <v>41720</v>
      </c>
      <c r="M100">
        <f ca="1"/>
        <v>3397.1599120000001</v>
      </c>
      <c r="N100">
        <f ca="1"/>
        <v>24.13979005603839</v>
      </c>
      <c r="O100">
        <f ca="1"/>
        <v>24.13979005603839</v>
      </c>
    </row>
    <row r="101" spans="2:15">
      <c r="B101" t="s">
        <v>23</v>
      </c>
      <c r="C101" s="1">
        <f t="shared" si="1"/>
        <v>36615</v>
      </c>
      <c r="D101" s="82">
        <v>1424.170044</v>
      </c>
      <c r="L101">
        <f ca="1"/>
        <v>41721</v>
      </c>
      <c r="M101">
        <f ca="1"/>
        <v>3431.280029</v>
      </c>
      <c r="N101">
        <f ca="1"/>
        <v>25.386615130744339</v>
      </c>
      <c r="O101">
        <f ca="1"/>
        <v>25.386615130744339</v>
      </c>
    </row>
    <row r="102" spans="2:15">
      <c r="B102" t="s">
        <v>23</v>
      </c>
      <c r="C102" s="1">
        <f t="shared" si="1"/>
        <v>36616</v>
      </c>
      <c r="D102" s="82">
        <v>1412.1400149999999</v>
      </c>
      <c r="L102">
        <f ca="1"/>
        <v>41722</v>
      </c>
      <c r="M102">
        <f ca="1"/>
        <v>3443.6201169999999</v>
      </c>
      <c r="N102">
        <f ca="1"/>
        <v>25.837549432712812</v>
      </c>
      <c r="O102">
        <f ca="1"/>
        <v>25.837549432712812</v>
      </c>
    </row>
    <row r="103" spans="2:15">
      <c r="B103" t="s">
        <v>23</v>
      </c>
      <c r="C103" s="1">
        <f t="shared" si="1"/>
        <v>36617</v>
      </c>
      <c r="D103" s="82">
        <v>1383.0500489999999</v>
      </c>
      <c r="L103">
        <f ca="1"/>
        <v>41723</v>
      </c>
      <c r="M103">
        <f ca="1"/>
        <v>3478.7299800000001</v>
      </c>
      <c r="N103">
        <f ca="1"/>
        <v>27.120542030829963</v>
      </c>
      <c r="O103">
        <f ca="1"/>
        <v>27.120542030829963</v>
      </c>
    </row>
    <row r="104" spans="2:15">
      <c r="B104" t="s">
        <v>23</v>
      </c>
      <c r="C104" s="1">
        <f t="shared" si="1"/>
        <v>36618</v>
      </c>
      <c r="D104" s="82">
        <v>1407.8100589999999</v>
      </c>
    </row>
    <row r="105" spans="2:15">
      <c r="B105" t="s">
        <v>23</v>
      </c>
      <c r="C105" s="1">
        <f t="shared" si="1"/>
        <v>36619</v>
      </c>
      <c r="D105" s="82">
        <v>1420.959961</v>
      </c>
    </row>
    <row r="106" spans="2:15">
      <c r="B106" t="s">
        <v>23</v>
      </c>
      <c r="C106" s="1">
        <f t="shared" si="1"/>
        <v>36620</v>
      </c>
      <c r="D106" s="82">
        <v>1452.3599850000001</v>
      </c>
    </row>
    <row r="107" spans="2:15">
      <c r="B107" t="s">
        <v>23</v>
      </c>
      <c r="C107" s="1">
        <f t="shared" si="1"/>
        <v>36621</v>
      </c>
      <c r="D107" s="82">
        <v>1466.040039</v>
      </c>
    </row>
    <row r="108" spans="2:15">
      <c r="B108" t="s">
        <v>23</v>
      </c>
      <c r="C108" s="1">
        <f t="shared" si="1"/>
        <v>36622</v>
      </c>
      <c r="D108" s="82">
        <v>1447.8000489999999</v>
      </c>
    </row>
    <row r="109" spans="2:15">
      <c r="B109" t="s">
        <v>23</v>
      </c>
      <c r="C109" s="1">
        <f t="shared" si="1"/>
        <v>36623</v>
      </c>
      <c r="D109" s="82">
        <v>1437.209961</v>
      </c>
    </row>
    <row r="110" spans="2:15">
      <c r="B110" t="s">
        <v>23</v>
      </c>
      <c r="C110" s="1">
        <f t="shared" si="1"/>
        <v>36624</v>
      </c>
      <c r="D110" s="82">
        <v>1406.9499510000001</v>
      </c>
    </row>
    <row r="111" spans="2:15">
      <c r="B111" t="s">
        <v>23</v>
      </c>
      <c r="C111" s="1">
        <f t="shared" si="1"/>
        <v>36625</v>
      </c>
      <c r="D111" s="82">
        <v>1400.719971</v>
      </c>
    </row>
    <row r="112" spans="2:15">
      <c r="B112" t="s">
        <v>23</v>
      </c>
      <c r="C112" s="1">
        <f t="shared" si="1"/>
        <v>36626</v>
      </c>
      <c r="D112" s="82">
        <v>1373.8599850000001</v>
      </c>
    </row>
    <row r="113" spans="2:4">
      <c r="B113" t="s">
        <v>23</v>
      </c>
      <c r="C113" s="1">
        <f t="shared" si="1"/>
        <v>36627</v>
      </c>
      <c r="D113" s="82">
        <v>1399.0500489999999</v>
      </c>
    </row>
    <row r="114" spans="2:4">
      <c r="B114" t="s">
        <v>23</v>
      </c>
      <c r="C114" s="1">
        <f t="shared" si="1"/>
        <v>36628</v>
      </c>
      <c r="D114" s="82">
        <v>1381.5200199999999</v>
      </c>
    </row>
    <row r="115" spans="2:4">
      <c r="B115" t="s">
        <v>23</v>
      </c>
      <c r="C115" s="1">
        <f t="shared" si="1"/>
        <v>36629</v>
      </c>
      <c r="D115" s="82">
        <v>1378.0200199999999</v>
      </c>
    </row>
    <row r="116" spans="2:4">
      <c r="B116" t="s">
        <v>23</v>
      </c>
      <c r="C116" s="1">
        <f t="shared" si="1"/>
        <v>36630</v>
      </c>
      <c r="D116" s="82">
        <v>1422.4499510000001</v>
      </c>
    </row>
    <row r="117" spans="2:4">
      <c r="B117" t="s">
        <v>23</v>
      </c>
      <c r="C117" s="1">
        <f t="shared" si="1"/>
        <v>36631</v>
      </c>
      <c r="D117" s="82">
        <v>1420.599976</v>
      </c>
    </row>
    <row r="118" spans="2:4">
      <c r="B118" t="s">
        <v>23</v>
      </c>
      <c r="C118" s="1">
        <f t="shared" si="1"/>
        <v>36632</v>
      </c>
      <c r="D118" s="82">
        <v>1448.8100589999999</v>
      </c>
    </row>
    <row r="119" spans="2:4">
      <c r="B119" t="s">
        <v>23</v>
      </c>
      <c r="C119" s="1">
        <f t="shared" si="1"/>
        <v>36633</v>
      </c>
      <c r="D119" s="82">
        <v>1477.26001</v>
      </c>
    </row>
    <row r="120" spans="2:4">
      <c r="B120" t="s">
        <v>23</v>
      </c>
      <c r="C120" s="1">
        <f t="shared" si="1"/>
        <v>36634</v>
      </c>
      <c r="D120" s="82">
        <v>1467.630005</v>
      </c>
    </row>
    <row r="121" spans="2:4">
      <c r="B121" t="s">
        <v>23</v>
      </c>
      <c r="C121" s="1">
        <f t="shared" si="1"/>
        <v>36635</v>
      </c>
      <c r="D121" s="82">
        <v>1457.839966</v>
      </c>
    </row>
    <row r="122" spans="2:4">
      <c r="B122" t="s">
        <v>23</v>
      </c>
      <c r="C122" s="1">
        <f t="shared" si="1"/>
        <v>36636</v>
      </c>
      <c r="D122" s="82">
        <v>1471.3599850000001</v>
      </c>
    </row>
    <row r="123" spans="2:4">
      <c r="B123" t="s">
        <v>23</v>
      </c>
      <c r="C123" s="1">
        <f t="shared" si="1"/>
        <v>36637</v>
      </c>
      <c r="D123" s="82">
        <v>1461.670044</v>
      </c>
    </row>
    <row r="124" spans="2:4">
      <c r="B124" t="s">
        <v>23</v>
      </c>
      <c r="C124" s="1">
        <f t="shared" si="1"/>
        <v>36638</v>
      </c>
      <c r="D124" s="82">
        <v>1456.9499510000001</v>
      </c>
    </row>
    <row r="125" spans="2:4">
      <c r="B125" t="s">
        <v>23</v>
      </c>
      <c r="C125" s="1">
        <f t="shared" si="1"/>
        <v>36639</v>
      </c>
      <c r="D125" s="82">
        <v>1446</v>
      </c>
    </row>
    <row r="126" spans="2:4">
      <c r="B126" t="s">
        <v>23</v>
      </c>
      <c r="C126" s="1">
        <f t="shared" si="1"/>
        <v>36640</v>
      </c>
      <c r="D126" s="82">
        <v>1469.4399410000001</v>
      </c>
    </row>
    <row r="127" spans="2:4">
      <c r="B127" t="s">
        <v>23</v>
      </c>
      <c r="C127" s="1">
        <f t="shared" si="1"/>
        <v>36641</v>
      </c>
      <c r="D127" s="82">
        <v>1470.540039</v>
      </c>
    </row>
    <row r="128" spans="2:4">
      <c r="B128" t="s">
        <v>23</v>
      </c>
      <c r="C128" s="1">
        <f t="shared" si="1"/>
        <v>36642</v>
      </c>
      <c r="D128" s="82">
        <v>1478.7299800000001</v>
      </c>
    </row>
    <row r="129" spans="2:4">
      <c r="B129" t="s">
        <v>23</v>
      </c>
      <c r="C129" s="1">
        <f t="shared" si="1"/>
        <v>36643</v>
      </c>
      <c r="D129" s="82">
        <v>1464.459961</v>
      </c>
    </row>
    <row r="130" spans="2:4">
      <c r="B130" t="s">
        <v>23</v>
      </c>
      <c r="C130" s="1">
        <f t="shared" si="1"/>
        <v>36644</v>
      </c>
      <c r="D130" s="82">
        <v>1486</v>
      </c>
    </row>
    <row r="131" spans="2:4">
      <c r="B131" t="s">
        <v>23</v>
      </c>
      <c r="C131" s="1">
        <f t="shared" si="1"/>
        <v>36645</v>
      </c>
      <c r="D131" s="82">
        <v>1475.9499510000001</v>
      </c>
    </row>
    <row r="132" spans="2:4">
      <c r="B132" t="s">
        <v>23</v>
      </c>
      <c r="C132" s="1">
        <f t="shared" si="1"/>
        <v>36646</v>
      </c>
      <c r="D132" s="82">
        <v>1479.130005</v>
      </c>
    </row>
    <row r="133" spans="2:4">
      <c r="B133" t="s">
        <v>23</v>
      </c>
      <c r="C133" s="1">
        <f t="shared" si="1"/>
        <v>36647</v>
      </c>
      <c r="D133" s="82">
        <v>1452.1800539999999</v>
      </c>
    </row>
    <row r="134" spans="2:4">
      <c r="B134" t="s">
        <v>23</v>
      </c>
      <c r="C134" s="1">
        <f t="shared" si="1"/>
        <v>36648</v>
      </c>
      <c r="D134" s="82">
        <v>1441.4799800000001</v>
      </c>
    </row>
    <row r="135" spans="2:4">
      <c r="B135" t="s">
        <v>23</v>
      </c>
      <c r="C135" s="1">
        <f t="shared" si="1"/>
        <v>36649</v>
      </c>
      <c r="D135" s="82">
        <v>1455.3100589999999</v>
      </c>
    </row>
    <row r="136" spans="2:4">
      <c r="B136" t="s">
        <v>23</v>
      </c>
      <c r="C136" s="1">
        <f t="shared" si="1"/>
        <v>36650</v>
      </c>
      <c r="D136" s="82">
        <v>1450.5500489999999</v>
      </c>
    </row>
    <row r="137" spans="2:4">
      <c r="B137" t="s">
        <v>23</v>
      </c>
      <c r="C137" s="1">
        <f t="shared" si="1"/>
        <v>36651</v>
      </c>
      <c r="D137" s="82">
        <v>1454.8199460000001</v>
      </c>
    </row>
    <row r="138" spans="2:4">
      <c r="B138" t="s">
        <v>23</v>
      </c>
      <c r="C138" s="1">
        <f t="shared" si="1"/>
        <v>36652</v>
      </c>
      <c r="D138" s="82">
        <v>1442.3900149999999</v>
      </c>
    </row>
    <row r="139" spans="2:4">
      <c r="B139" t="s">
        <v>23</v>
      </c>
      <c r="C139" s="1">
        <f t="shared" si="1"/>
        <v>36653</v>
      </c>
      <c r="D139" s="82">
        <v>1454.599976</v>
      </c>
    </row>
    <row r="140" spans="2:4">
      <c r="B140" t="s">
        <v>23</v>
      </c>
      <c r="C140" s="1">
        <f t="shared" si="1"/>
        <v>36654</v>
      </c>
      <c r="D140" s="82">
        <v>1469.540039</v>
      </c>
    </row>
    <row r="141" spans="2:4">
      <c r="B141" t="s">
        <v>23</v>
      </c>
      <c r="C141" s="1">
        <f t="shared" si="1"/>
        <v>36655</v>
      </c>
      <c r="D141" s="82">
        <v>1446.2299800000001</v>
      </c>
    </row>
    <row r="142" spans="2:4">
      <c r="B142" t="s">
        <v>23</v>
      </c>
      <c r="C142" s="1">
        <f t="shared" si="1"/>
        <v>36656</v>
      </c>
      <c r="D142" s="82">
        <v>1456.670044</v>
      </c>
    </row>
    <row r="143" spans="2:4">
      <c r="B143" t="s">
        <v>23</v>
      </c>
      <c r="C143" s="1">
        <f t="shared" ref="C143:C206" si="2">+C142+1</f>
        <v>36657</v>
      </c>
      <c r="D143" s="82">
        <v>1478.900024</v>
      </c>
    </row>
    <row r="144" spans="2:4">
      <c r="B144" t="s">
        <v>23</v>
      </c>
      <c r="C144" s="1">
        <f t="shared" si="2"/>
        <v>36658</v>
      </c>
      <c r="D144" s="82">
        <v>1475.619995</v>
      </c>
    </row>
    <row r="145" spans="2:4">
      <c r="B145" t="s">
        <v>23</v>
      </c>
      <c r="C145" s="1">
        <f t="shared" si="2"/>
        <v>36659</v>
      </c>
      <c r="D145" s="82">
        <v>1480.880005</v>
      </c>
    </row>
    <row r="146" spans="2:4">
      <c r="B146" t="s">
        <v>23</v>
      </c>
      <c r="C146" s="1">
        <f t="shared" si="2"/>
        <v>36660</v>
      </c>
      <c r="D146" s="82">
        <v>1492.920044</v>
      </c>
    </row>
    <row r="147" spans="2:4">
      <c r="B147" t="s">
        <v>23</v>
      </c>
      <c r="C147" s="1">
        <f t="shared" si="2"/>
        <v>36661</v>
      </c>
      <c r="D147" s="82">
        <v>1495.839966</v>
      </c>
    </row>
    <row r="148" spans="2:4">
      <c r="B148" t="s">
        <v>23</v>
      </c>
      <c r="C148" s="1">
        <f t="shared" si="2"/>
        <v>36662</v>
      </c>
      <c r="D148" s="82">
        <v>1509.9799800000001</v>
      </c>
    </row>
    <row r="149" spans="2:4">
      <c r="B149" t="s">
        <v>23</v>
      </c>
      <c r="C149" s="1">
        <f t="shared" si="2"/>
        <v>36663</v>
      </c>
      <c r="D149" s="82">
        <v>1510.48999</v>
      </c>
    </row>
    <row r="150" spans="2:4">
      <c r="B150" t="s">
        <v>23</v>
      </c>
      <c r="C150" s="1">
        <f t="shared" si="2"/>
        <v>36664</v>
      </c>
      <c r="D150" s="82">
        <v>1493.73999</v>
      </c>
    </row>
    <row r="151" spans="2:4">
      <c r="B151" t="s">
        <v>23</v>
      </c>
      <c r="C151" s="1">
        <f t="shared" si="2"/>
        <v>36665</v>
      </c>
      <c r="D151" s="82">
        <v>1481.959961</v>
      </c>
    </row>
    <row r="152" spans="2:4">
      <c r="B152" t="s">
        <v>23</v>
      </c>
      <c r="C152" s="1">
        <f t="shared" si="2"/>
        <v>36666</v>
      </c>
      <c r="D152" s="82">
        <v>1495.5699460000001</v>
      </c>
    </row>
    <row r="153" spans="2:4">
      <c r="B153" t="s">
        <v>23</v>
      </c>
      <c r="C153" s="1">
        <f t="shared" si="2"/>
        <v>36667</v>
      </c>
      <c r="D153" s="82">
        <v>1480.1899410000001</v>
      </c>
    </row>
    <row r="154" spans="2:4">
      <c r="B154" t="s">
        <v>23</v>
      </c>
      <c r="C154" s="1">
        <f t="shared" si="2"/>
        <v>36668</v>
      </c>
      <c r="D154" s="82">
        <v>1464.290039</v>
      </c>
    </row>
    <row r="155" spans="2:4">
      <c r="B155" t="s">
        <v>23</v>
      </c>
      <c r="C155" s="1">
        <f t="shared" si="2"/>
        <v>36669</v>
      </c>
      <c r="D155" s="82">
        <v>1474.469971</v>
      </c>
    </row>
    <row r="156" spans="2:4">
      <c r="B156" t="s">
        <v>23</v>
      </c>
      <c r="C156" s="1">
        <f t="shared" si="2"/>
        <v>36670</v>
      </c>
      <c r="D156" s="82">
        <v>1452.420044</v>
      </c>
    </row>
    <row r="157" spans="2:4">
      <c r="B157" t="s">
        <v>23</v>
      </c>
      <c r="C157" s="1">
        <f t="shared" si="2"/>
        <v>36671</v>
      </c>
      <c r="D157" s="82">
        <v>1449.619995</v>
      </c>
    </row>
    <row r="158" spans="2:4">
      <c r="B158" t="s">
        <v>23</v>
      </c>
      <c r="C158" s="1">
        <f t="shared" si="2"/>
        <v>36672</v>
      </c>
      <c r="D158" s="82">
        <v>1419.8900149999999</v>
      </c>
    </row>
    <row r="159" spans="2:4">
      <c r="B159" t="s">
        <v>23</v>
      </c>
      <c r="C159" s="1">
        <f t="shared" si="2"/>
        <v>36673</v>
      </c>
      <c r="D159" s="82">
        <v>1430.829956</v>
      </c>
    </row>
    <row r="160" spans="2:4">
      <c r="B160" t="s">
        <v>23</v>
      </c>
      <c r="C160" s="1">
        <f t="shared" si="2"/>
        <v>36674</v>
      </c>
      <c r="D160" s="82">
        <v>1438.099976</v>
      </c>
    </row>
    <row r="161" spans="2:4">
      <c r="B161" t="s">
        <v>23</v>
      </c>
      <c r="C161" s="1">
        <f t="shared" si="2"/>
        <v>36675</v>
      </c>
      <c r="D161" s="82">
        <v>1438.6999510000001</v>
      </c>
    </row>
    <row r="162" spans="2:4">
      <c r="B162" t="s">
        <v>23</v>
      </c>
      <c r="C162" s="1">
        <f t="shared" si="2"/>
        <v>36676</v>
      </c>
      <c r="D162" s="82">
        <v>1452.5600589999999</v>
      </c>
    </row>
    <row r="163" spans="2:4">
      <c r="B163" t="s">
        <v>23</v>
      </c>
      <c r="C163" s="1">
        <f t="shared" si="2"/>
        <v>36677</v>
      </c>
      <c r="D163" s="82">
        <v>1462.9300539999999</v>
      </c>
    </row>
    <row r="164" spans="2:4">
      <c r="B164" t="s">
        <v>23</v>
      </c>
      <c r="C164" s="1">
        <f t="shared" si="2"/>
        <v>36678</v>
      </c>
      <c r="D164" s="82">
        <v>1479.3199460000001</v>
      </c>
    </row>
    <row r="165" spans="2:4">
      <c r="B165" t="s">
        <v>23</v>
      </c>
      <c r="C165" s="1">
        <f t="shared" si="2"/>
        <v>36679</v>
      </c>
      <c r="D165" s="82">
        <v>1482.8000489999999</v>
      </c>
    </row>
    <row r="166" spans="2:4">
      <c r="B166" t="s">
        <v>23</v>
      </c>
      <c r="C166" s="1">
        <f t="shared" si="2"/>
        <v>36680</v>
      </c>
      <c r="D166" s="82">
        <v>1472.869995</v>
      </c>
    </row>
    <row r="167" spans="2:4">
      <c r="B167" t="s">
        <v>23</v>
      </c>
      <c r="C167" s="1">
        <f t="shared" si="2"/>
        <v>36681</v>
      </c>
      <c r="D167" s="82">
        <v>1460.25</v>
      </c>
    </row>
    <row r="168" spans="2:4">
      <c r="B168" t="s">
        <v>23</v>
      </c>
      <c r="C168" s="1">
        <f t="shared" si="2"/>
        <v>36682</v>
      </c>
      <c r="D168" s="82">
        <v>1471.839966</v>
      </c>
    </row>
    <row r="169" spans="2:4">
      <c r="B169" t="s">
        <v>23</v>
      </c>
      <c r="C169" s="1">
        <f t="shared" si="2"/>
        <v>36683</v>
      </c>
      <c r="D169" s="82">
        <v>1491.5600589999999</v>
      </c>
    </row>
    <row r="170" spans="2:4">
      <c r="B170" t="s">
        <v>23</v>
      </c>
      <c r="C170" s="1">
        <f t="shared" si="2"/>
        <v>36684</v>
      </c>
      <c r="D170" s="82">
        <v>1484.4300539999999</v>
      </c>
    </row>
    <row r="171" spans="2:4">
      <c r="B171" t="s">
        <v>23</v>
      </c>
      <c r="C171" s="1">
        <f t="shared" si="2"/>
        <v>36685</v>
      </c>
      <c r="D171" s="82">
        <v>1479.849976</v>
      </c>
    </row>
    <row r="172" spans="2:4">
      <c r="B172" t="s">
        <v>23</v>
      </c>
      <c r="C172" s="1">
        <f t="shared" si="2"/>
        <v>36686</v>
      </c>
      <c r="D172" s="82">
        <v>1496.0699460000001</v>
      </c>
    </row>
    <row r="173" spans="2:4">
      <c r="B173" t="s">
        <v>23</v>
      </c>
      <c r="C173" s="1">
        <f t="shared" si="2"/>
        <v>36687</v>
      </c>
      <c r="D173" s="82">
        <v>1491.719971</v>
      </c>
    </row>
    <row r="174" spans="2:4">
      <c r="B174" t="s">
        <v>23</v>
      </c>
      <c r="C174" s="1">
        <f t="shared" si="2"/>
        <v>36688</v>
      </c>
      <c r="D174" s="82">
        <v>1499.4799800000001</v>
      </c>
    </row>
    <row r="175" spans="2:4">
      <c r="B175" t="s">
        <v>23</v>
      </c>
      <c r="C175" s="1">
        <f t="shared" si="2"/>
        <v>36689</v>
      </c>
      <c r="D175" s="82">
        <v>1498.130005</v>
      </c>
    </row>
    <row r="176" spans="2:4">
      <c r="B176" t="s">
        <v>23</v>
      </c>
      <c r="C176" s="1">
        <f t="shared" si="2"/>
        <v>36690</v>
      </c>
      <c r="D176" s="82">
        <v>1505.969971</v>
      </c>
    </row>
    <row r="177" spans="2:4">
      <c r="B177" t="s">
        <v>23</v>
      </c>
      <c r="C177" s="1">
        <f t="shared" si="2"/>
        <v>36691</v>
      </c>
      <c r="D177" s="82">
        <v>1508.3100589999999</v>
      </c>
    </row>
    <row r="178" spans="2:4">
      <c r="B178" t="s">
        <v>23</v>
      </c>
      <c r="C178" s="1">
        <f t="shared" si="2"/>
        <v>36692</v>
      </c>
      <c r="D178" s="82">
        <v>1506.4499510000001</v>
      </c>
    </row>
    <row r="179" spans="2:4">
      <c r="B179" t="s">
        <v>23</v>
      </c>
      <c r="C179" s="1">
        <f t="shared" si="2"/>
        <v>36693</v>
      </c>
      <c r="D179" s="82">
        <v>1514.089966</v>
      </c>
    </row>
    <row r="180" spans="2:4">
      <c r="B180" t="s">
        <v>23</v>
      </c>
      <c r="C180" s="1">
        <f t="shared" si="2"/>
        <v>36694</v>
      </c>
      <c r="D180" s="82">
        <v>1509.839966</v>
      </c>
    </row>
    <row r="181" spans="2:4">
      <c r="B181" t="s">
        <v>23</v>
      </c>
      <c r="C181" s="1">
        <f t="shared" si="2"/>
        <v>36695</v>
      </c>
      <c r="D181" s="82">
        <v>1502.589966</v>
      </c>
    </row>
    <row r="182" spans="2:4">
      <c r="B182" t="s">
        <v>23</v>
      </c>
      <c r="C182" s="1">
        <f t="shared" si="2"/>
        <v>36696</v>
      </c>
      <c r="D182" s="82">
        <v>1517.6800539999999</v>
      </c>
    </row>
    <row r="183" spans="2:4">
      <c r="B183" t="s">
        <v>23</v>
      </c>
      <c r="C183" s="1">
        <f t="shared" si="2"/>
        <v>36697</v>
      </c>
      <c r="D183" s="82">
        <v>1520.7700199999999</v>
      </c>
    </row>
    <row r="184" spans="2:4">
      <c r="B184" t="s">
        <v>23</v>
      </c>
      <c r="C184" s="1">
        <f t="shared" si="2"/>
        <v>36698</v>
      </c>
      <c r="D184" s="82">
        <v>1507.079956</v>
      </c>
    </row>
    <row r="185" spans="2:4">
      <c r="B185" t="s">
        <v>23</v>
      </c>
      <c r="C185" s="1">
        <f t="shared" si="2"/>
        <v>36699</v>
      </c>
      <c r="D185" s="82">
        <v>1492.25</v>
      </c>
    </row>
    <row r="186" spans="2:4">
      <c r="B186" t="s">
        <v>23</v>
      </c>
      <c r="C186" s="1">
        <f t="shared" si="2"/>
        <v>36700</v>
      </c>
      <c r="D186" s="82">
        <v>1502.51001</v>
      </c>
    </row>
    <row r="187" spans="2:4">
      <c r="B187" t="s">
        <v>23</v>
      </c>
      <c r="C187" s="1">
        <f t="shared" si="2"/>
        <v>36701</v>
      </c>
      <c r="D187" s="82">
        <v>1494.5</v>
      </c>
    </row>
    <row r="188" spans="2:4">
      <c r="B188" t="s">
        <v>23</v>
      </c>
      <c r="C188" s="1">
        <f t="shared" si="2"/>
        <v>36702</v>
      </c>
      <c r="D188" s="82">
        <v>1489.26001</v>
      </c>
    </row>
    <row r="189" spans="2:4">
      <c r="B189" t="s">
        <v>23</v>
      </c>
      <c r="C189" s="1">
        <f t="shared" si="2"/>
        <v>36703</v>
      </c>
      <c r="D189" s="82">
        <v>1481.98999</v>
      </c>
    </row>
    <row r="190" spans="2:4">
      <c r="B190" t="s">
        <v>23</v>
      </c>
      <c r="C190" s="1">
        <f t="shared" si="2"/>
        <v>36704</v>
      </c>
      <c r="D190" s="82">
        <v>1484.910034</v>
      </c>
    </row>
    <row r="191" spans="2:4">
      <c r="B191" t="s">
        <v>23</v>
      </c>
      <c r="C191" s="1">
        <f t="shared" si="2"/>
        <v>36705</v>
      </c>
      <c r="D191" s="82">
        <v>1480.869995</v>
      </c>
    </row>
    <row r="192" spans="2:4">
      <c r="B192" t="s">
        <v>23</v>
      </c>
      <c r="C192" s="1">
        <f t="shared" si="2"/>
        <v>36706</v>
      </c>
      <c r="D192" s="82">
        <v>1465.8100589999999</v>
      </c>
    </row>
    <row r="193" spans="2:4">
      <c r="B193" t="s">
        <v>23</v>
      </c>
      <c r="C193" s="1">
        <f t="shared" si="2"/>
        <v>36707</v>
      </c>
      <c r="D193" s="82">
        <v>1444.51001</v>
      </c>
    </row>
    <row r="194" spans="2:4">
      <c r="B194" t="s">
        <v>23</v>
      </c>
      <c r="C194" s="1">
        <f t="shared" si="2"/>
        <v>36708</v>
      </c>
      <c r="D194" s="82">
        <v>1459.900024</v>
      </c>
    </row>
    <row r="195" spans="2:4">
      <c r="B195" t="s">
        <v>23</v>
      </c>
      <c r="C195" s="1">
        <f t="shared" si="2"/>
        <v>36709</v>
      </c>
      <c r="D195" s="82">
        <v>1451.339966</v>
      </c>
    </row>
    <row r="196" spans="2:4">
      <c r="B196" t="s">
        <v>23</v>
      </c>
      <c r="C196" s="1">
        <f t="shared" si="2"/>
        <v>36710</v>
      </c>
      <c r="D196" s="82">
        <v>1449.0500489999999</v>
      </c>
    </row>
    <row r="197" spans="2:4">
      <c r="B197" t="s">
        <v>23</v>
      </c>
      <c r="C197" s="1">
        <f t="shared" si="2"/>
        <v>36711</v>
      </c>
      <c r="D197" s="82">
        <v>1448.719971</v>
      </c>
    </row>
    <row r="198" spans="2:4">
      <c r="B198" t="s">
        <v>23</v>
      </c>
      <c r="C198" s="1">
        <f t="shared" si="2"/>
        <v>36712</v>
      </c>
      <c r="D198" s="82">
        <v>1439.030029</v>
      </c>
    </row>
    <row r="199" spans="2:4">
      <c r="B199" t="s">
        <v>23</v>
      </c>
      <c r="C199" s="1">
        <f t="shared" si="2"/>
        <v>36713</v>
      </c>
      <c r="D199" s="82">
        <v>1427.209961</v>
      </c>
    </row>
    <row r="200" spans="2:4">
      <c r="B200" t="s">
        <v>23</v>
      </c>
      <c r="C200" s="1">
        <f t="shared" si="2"/>
        <v>36714</v>
      </c>
      <c r="D200" s="82">
        <v>1426.5699460000001</v>
      </c>
    </row>
    <row r="201" spans="2:4">
      <c r="B201" t="s">
        <v>23</v>
      </c>
      <c r="C201" s="1">
        <f t="shared" si="2"/>
        <v>36715</v>
      </c>
      <c r="D201" s="82">
        <v>1458.290039</v>
      </c>
    </row>
    <row r="202" spans="2:4">
      <c r="B202" t="s">
        <v>23</v>
      </c>
      <c r="C202" s="1">
        <f t="shared" si="2"/>
        <v>36716</v>
      </c>
      <c r="D202" s="82">
        <v>1436.51001</v>
      </c>
    </row>
    <row r="203" spans="2:4">
      <c r="B203" t="s">
        <v>23</v>
      </c>
      <c r="C203" s="1">
        <f t="shared" si="2"/>
        <v>36717</v>
      </c>
      <c r="D203" s="82">
        <v>1436.2299800000001</v>
      </c>
    </row>
    <row r="204" spans="2:4">
      <c r="B204" t="s">
        <v>23</v>
      </c>
      <c r="C204" s="1">
        <f t="shared" si="2"/>
        <v>36718</v>
      </c>
      <c r="D204" s="82">
        <v>1426.459961</v>
      </c>
    </row>
    <row r="205" spans="2:4">
      <c r="B205" t="s">
        <v>23</v>
      </c>
      <c r="C205" s="1">
        <f t="shared" si="2"/>
        <v>36719</v>
      </c>
      <c r="D205" s="82">
        <v>1434.3199460000001</v>
      </c>
    </row>
    <row r="206" spans="2:4">
      <c r="B206" t="s">
        <v>23</v>
      </c>
      <c r="C206" s="1">
        <f t="shared" si="2"/>
        <v>36720</v>
      </c>
      <c r="D206" s="82">
        <v>1436.280029</v>
      </c>
    </row>
    <row r="207" spans="2:4">
      <c r="B207" t="s">
        <v>23</v>
      </c>
      <c r="C207" s="1">
        <f t="shared" ref="C207:C270" si="3">+C206+1</f>
        <v>36721</v>
      </c>
      <c r="D207" s="82">
        <v>1408.98999</v>
      </c>
    </row>
    <row r="208" spans="2:4">
      <c r="B208" t="s">
        <v>23</v>
      </c>
      <c r="C208" s="1">
        <f t="shared" si="3"/>
        <v>36722</v>
      </c>
      <c r="D208" s="82">
        <v>1402.030029</v>
      </c>
    </row>
    <row r="209" spans="2:4">
      <c r="B209" t="s">
        <v>23</v>
      </c>
      <c r="C209" s="1">
        <f t="shared" si="3"/>
        <v>36723</v>
      </c>
      <c r="D209" s="82">
        <v>1387.0200199999999</v>
      </c>
    </row>
    <row r="210" spans="2:4">
      <c r="B210" t="s">
        <v>23</v>
      </c>
      <c r="C210" s="1">
        <f t="shared" si="3"/>
        <v>36724</v>
      </c>
      <c r="D210" s="82">
        <v>1364.589966</v>
      </c>
    </row>
    <row r="211" spans="2:4">
      <c r="B211" t="s">
        <v>23</v>
      </c>
      <c r="C211" s="1">
        <f t="shared" si="3"/>
        <v>36725</v>
      </c>
      <c r="D211" s="82">
        <v>1329.780029</v>
      </c>
    </row>
    <row r="212" spans="2:4">
      <c r="B212" t="s">
        <v>23</v>
      </c>
      <c r="C212" s="1">
        <f t="shared" si="3"/>
        <v>36726</v>
      </c>
      <c r="D212" s="82">
        <v>1374.170044</v>
      </c>
    </row>
    <row r="213" spans="2:4">
      <c r="B213" t="s">
        <v>23</v>
      </c>
      <c r="C213" s="1">
        <f t="shared" si="3"/>
        <v>36727</v>
      </c>
      <c r="D213" s="82">
        <v>1374.619995</v>
      </c>
    </row>
    <row r="214" spans="2:4">
      <c r="B214" t="s">
        <v>23</v>
      </c>
      <c r="C214" s="1">
        <f t="shared" si="3"/>
        <v>36728</v>
      </c>
      <c r="D214" s="82">
        <v>1349.969971</v>
      </c>
    </row>
    <row r="215" spans="2:4">
      <c r="B215" t="s">
        <v>23</v>
      </c>
      <c r="C215" s="1">
        <f t="shared" si="3"/>
        <v>36729</v>
      </c>
      <c r="D215" s="82">
        <v>1342.130005</v>
      </c>
    </row>
    <row r="216" spans="2:4">
      <c r="B216" t="s">
        <v>23</v>
      </c>
      <c r="C216" s="1">
        <f t="shared" si="3"/>
        <v>36730</v>
      </c>
      <c r="D216" s="82">
        <v>1388.76001</v>
      </c>
    </row>
    <row r="217" spans="2:4">
      <c r="B217" t="s">
        <v>23</v>
      </c>
      <c r="C217" s="1">
        <f t="shared" si="3"/>
        <v>36731</v>
      </c>
      <c r="D217" s="82">
        <v>1396.9300539999999</v>
      </c>
    </row>
    <row r="218" spans="2:4">
      <c r="B218" t="s">
        <v>23</v>
      </c>
      <c r="C218" s="1">
        <f t="shared" si="3"/>
        <v>36732</v>
      </c>
      <c r="D218" s="82">
        <v>1395.780029</v>
      </c>
    </row>
    <row r="219" spans="2:4">
      <c r="B219" t="s">
        <v>23</v>
      </c>
      <c r="C219" s="1">
        <f t="shared" si="3"/>
        <v>36733</v>
      </c>
      <c r="D219" s="82">
        <v>1398.130005</v>
      </c>
    </row>
    <row r="220" spans="2:4">
      <c r="B220" t="s">
        <v>23</v>
      </c>
      <c r="C220" s="1">
        <f t="shared" si="3"/>
        <v>36734</v>
      </c>
      <c r="D220" s="82">
        <v>1364.900024</v>
      </c>
    </row>
    <row r="221" spans="2:4">
      <c r="B221" t="s">
        <v>23</v>
      </c>
      <c r="C221" s="1">
        <f t="shared" si="3"/>
        <v>36735</v>
      </c>
      <c r="D221" s="82">
        <v>1364.4399410000001</v>
      </c>
    </row>
    <row r="222" spans="2:4">
      <c r="B222" t="s">
        <v>23</v>
      </c>
      <c r="C222" s="1">
        <f t="shared" si="3"/>
        <v>36736</v>
      </c>
      <c r="D222" s="82">
        <v>1379.579956</v>
      </c>
    </row>
    <row r="223" spans="2:4">
      <c r="B223" t="s">
        <v>23</v>
      </c>
      <c r="C223" s="1">
        <f t="shared" si="3"/>
        <v>36737</v>
      </c>
      <c r="D223" s="82">
        <v>1398.660034</v>
      </c>
    </row>
    <row r="224" spans="2:4">
      <c r="B224" t="s">
        <v>23</v>
      </c>
      <c r="C224" s="1">
        <f t="shared" si="3"/>
        <v>36738</v>
      </c>
      <c r="D224" s="82">
        <v>1429.400024</v>
      </c>
    </row>
    <row r="225" spans="2:4">
      <c r="B225" t="s">
        <v>23</v>
      </c>
      <c r="C225" s="1">
        <f t="shared" si="3"/>
        <v>36739</v>
      </c>
      <c r="D225" s="82">
        <v>1421.219971</v>
      </c>
    </row>
    <row r="226" spans="2:4">
      <c r="B226" t="s">
        <v>23</v>
      </c>
      <c r="C226" s="1">
        <f t="shared" si="3"/>
        <v>36740</v>
      </c>
      <c r="D226" s="82">
        <v>1428.3199460000001</v>
      </c>
    </row>
    <row r="227" spans="2:4">
      <c r="B227" t="s">
        <v>23</v>
      </c>
      <c r="C227" s="1">
        <f t="shared" si="3"/>
        <v>36741</v>
      </c>
      <c r="D227" s="82">
        <v>1426.6899410000001</v>
      </c>
    </row>
    <row r="228" spans="2:4">
      <c r="B228" t="s">
        <v>23</v>
      </c>
      <c r="C228" s="1">
        <f t="shared" si="3"/>
        <v>36742</v>
      </c>
      <c r="D228" s="82">
        <v>1432.1899410000001</v>
      </c>
    </row>
    <row r="229" spans="2:4">
      <c r="B229" t="s">
        <v>23</v>
      </c>
      <c r="C229" s="1">
        <f t="shared" si="3"/>
        <v>36743</v>
      </c>
      <c r="D229" s="82">
        <v>1431.869995</v>
      </c>
    </row>
    <row r="230" spans="2:4">
      <c r="B230" t="s">
        <v>23</v>
      </c>
      <c r="C230" s="1">
        <f t="shared" si="3"/>
        <v>36744</v>
      </c>
      <c r="D230" s="82">
        <v>1409.280029</v>
      </c>
    </row>
    <row r="231" spans="2:4">
      <c r="B231" t="s">
        <v>23</v>
      </c>
      <c r="C231" s="1">
        <f t="shared" si="3"/>
        <v>36745</v>
      </c>
      <c r="D231" s="82">
        <v>1400.1400149999999</v>
      </c>
    </row>
    <row r="232" spans="2:4">
      <c r="B232" t="s">
        <v>23</v>
      </c>
      <c r="C232" s="1">
        <f t="shared" si="3"/>
        <v>36746</v>
      </c>
      <c r="D232" s="82">
        <v>1365.9799800000001</v>
      </c>
    </row>
    <row r="233" spans="2:4">
      <c r="B233" t="s">
        <v>23</v>
      </c>
      <c r="C233" s="1">
        <f t="shared" si="3"/>
        <v>36747</v>
      </c>
      <c r="D233" s="82">
        <v>1351.26001</v>
      </c>
    </row>
    <row r="234" spans="2:4">
      <c r="B234" t="s">
        <v>23</v>
      </c>
      <c r="C234" s="1">
        <f t="shared" si="3"/>
        <v>36748</v>
      </c>
      <c r="D234" s="82">
        <v>1382.9499510000001</v>
      </c>
    </row>
    <row r="235" spans="2:4">
      <c r="B235" t="s">
        <v>23</v>
      </c>
      <c r="C235" s="1">
        <f t="shared" si="3"/>
        <v>36749</v>
      </c>
      <c r="D235" s="82">
        <v>1389.8100589999999</v>
      </c>
    </row>
    <row r="236" spans="2:4">
      <c r="B236" t="s">
        <v>23</v>
      </c>
      <c r="C236" s="1">
        <f t="shared" si="3"/>
        <v>36750</v>
      </c>
      <c r="D236" s="82">
        <v>1372.3199460000001</v>
      </c>
    </row>
    <row r="237" spans="2:4">
      <c r="B237" t="s">
        <v>23</v>
      </c>
      <c r="C237" s="1">
        <f t="shared" si="3"/>
        <v>36751</v>
      </c>
      <c r="D237" s="82">
        <v>1367.719971</v>
      </c>
    </row>
    <row r="238" spans="2:4">
      <c r="B238" t="s">
        <v>23</v>
      </c>
      <c r="C238" s="1">
        <f t="shared" si="3"/>
        <v>36752</v>
      </c>
      <c r="D238" s="82">
        <v>1342.619995</v>
      </c>
    </row>
    <row r="239" spans="2:4">
      <c r="B239" t="s">
        <v>23</v>
      </c>
      <c r="C239" s="1">
        <f t="shared" si="3"/>
        <v>36753</v>
      </c>
      <c r="D239" s="82">
        <v>1347.349976</v>
      </c>
    </row>
    <row r="240" spans="2:4">
      <c r="B240" t="s">
        <v>23</v>
      </c>
      <c r="C240" s="1">
        <f t="shared" si="3"/>
        <v>36754</v>
      </c>
      <c r="D240" s="82">
        <v>1322.3599850000001</v>
      </c>
    </row>
    <row r="241" spans="2:4">
      <c r="B241" t="s">
        <v>23</v>
      </c>
      <c r="C241" s="1">
        <f t="shared" si="3"/>
        <v>36755</v>
      </c>
      <c r="D241" s="82">
        <v>1341.7700199999999</v>
      </c>
    </row>
    <row r="242" spans="2:4">
      <c r="B242" t="s">
        <v>23</v>
      </c>
      <c r="C242" s="1">
        <f t="shared" si="3"/>
        <v>36756</v>
      </c>
      <c r="D242" s="82">
        <v>1348.969971</v>
      </c>
    </row>
    <row r="243" spans="2:4">
      <c r="B243" t="s">
        <v>23</v>
      </c>
      <c r="C243" s="1">
        <f t="shared" si="3"/>
        <v>36757</v>
      </c>
      <c r="D243" s="82">
        <v>1336.089966</v>
      </c>
    </row>
    <row r="244" spans="2:4">
      <c r="B244" t="s">
        <v>23</v>
      </c>
      <c r="C244" s="1">
        <f t="shared" si="3"/>
        <v>36758</v>
      </c>
      <c r="D244" s="82">
        <v>1341.9300539999999</v>
      </c>
    </row>
    <row r="245" spans="2:4">
      <c r="B245" t="s">
        <v>23</v>
      </c>
      <c r="C245" s="1">
        <f t="shared" si="3"/>
        <v>36759</v>
      </c>
      <c r="D245" s="82">
        <v>1314.9499510000001</v>
      </c>
    </row>
    <row r="246" spans="2:4">
      <c r="B246" t="s">
        <v>23</v>
      </c>
      <c r="C246" s="1">
        <f t="shared" si="3"/>
        <v>36760</v>
      </c>
      <c r="D246" s="82">
        <v>1315.2299800000001</v>
      </c>
    </row>
    <row r="247" spans="2:4">
      <c r="B247" t="s">
        <v>23</v>
      </c>
      <c r="C247" s="1">
        <f t="shared" si="3"/>
        <v>36761</v>
      </c>
      <c r="D247" s="82">
        <v>1324.969971</v>
      </c>
    </row>
    <row r="248" spans="2:4">
      <c r="B248" t="s">
        <v>23</v>
      </c>
      <c r="C248" s="1">
        <f t="shared" si="3"/>
        <v>36762</v>
      </c>
      <c r="D248" s="82">
        <v>1376.540039</v>
      </c>
    </row>
    <row r="249" spans="2:4">
      <c r="B249" t="s">
        <v>23</v>
      </c>
      <c r="C249" s="1">
        <f t="shared" si="3"/>
        <v>36763</v>
      </c>
      <c r="D249" s="82">
        <v>1351.459961</v>
      </c>
    </row>
    <row r="250" spans="2:4">
      <c r="B250" t="s">
        <v>23</v>
      </c>
      <c r="C250" s="1">
        <f t="shared" si="3"/>
        <v>36764</v>
      </c>
      <c r="D250" s="82">
        <v>1343.5500489999999</v>
      </c>
    </row>
    <row r="251" spans="2:4">
      <c r="B251" t="s">
        <v>23</v>
      </c>
      <c r="C251" s="1">
        <f t="shared" si="3"/>
        <v>36765</v>
      </c>
      <c r="D251" s="82">
        <v>1369.8900149999999</v>
      </c>
    </row>
    <row r="252" spans="2:4">
      <c r="B252" t="s">
        <v>23</v>
      </c>
      <c r="C252" s="1">
        <f t="shared" si="3"/>
        <v>36766</v>
      </c>
      <c r="D252" s="82">
        <v>1380.1999510000001</v>
      </c>
    </row>
    <row r="253" spans="2:4">
      <c r="B253" t="s">
        <v>23</v>
      </c>
      <c r="C253" s="1">
        <f t="shared" si="3"/>
        <v>36767</v>
      </c>
      <c r="D253" s="82">
        <v>1371.1800539999999</v>
      </c>
    </row>
    <row r="254" spans="2:4">
      <c r="B254" t="s">
        <v>23</v>
      </c>
      <c r="C254" s="1">
        <f t="shared" si="3"/>
        <v>36768</v>
      </c>
      <c r="D254" s="82">
        <v>1359.98999</v>
      </c>
    </row>
    <row r="255" spans="2:4">
      <c r="B255" t="s">
        <v>23</v>
      </c>
      <c r="C255" s="1">
        <f t="shared" si="3"/>
        <v>36769</v>
      </c>
      <c r="D255" s="82">
        <v>1340.9300539999999</v>
      </c>
    </row>
    <row r="256" spans="2:4">
      <c r="B256" t="s">
        <v>23</v>
      </c>
      <c r="C256" s="1">
        <f t="shared" si="3"/>
        <v>36770</v>
      </c>
      <c r="D256" s="82">
        <v>1312.150024</v>
      </c>
    </row>
    <row r="257" spans="2:4">
      <c r="B257" t="s">
        <v>23</v>
      </c>
      <c r="C257" s="1">
        <f t="shared" si="3"/>
        <v>36771</v>
      </c>
      <c r="D257" s="82">
        <v>1322.73999</v>
      </c>
    </row>
    <row r="258" spans="2:4">
      <c r="B258" t="s">
        <v>23</v>
      </c>
      <c r="C258" s="1">
        <f t="shared" si="3"/>
        <v>36772</v>
      </c>
      <c r="D258" s="82">
        <v>1305.599976</v>
      </c>
    </row>
    <row r="259" spans="2:4">
      <c r="B259" t="s">
        <v>23</v>
      </c>
      <c r="C259" s="1">
        <f t="shared" si="3"/>
        <v>36773</v>
      </c>
      <c r="D259" s="82">
        <v>1264.73999</v>
      </c>
    </row>
    <row r="260" spans="2:4">
      <c r="B260" t="s">
        <v>23</v>
      </c>
      <c r="C260" s="1">
        <f t="shared" si="3"/>
        <v>36774</v>
      </c>
      <c r="D260" s="82">
        <v>1274.8599850000001</v>
      </c>
    </row>
    <row r="261" spans="2:4">
      <c r="B261" t="s">
        <v>23</v>
      </c>
      <c r="C261" s="1">
        <f t="shared" si="3"/>
        <v>36775</v>
      </c>
      <c r="D261" s="82">
        <v>1305.9499510000001</v>
      </c>
    </row>
    <row r="262" spans="2:4">
      <c r="B262" t="s">
        <v>23</v>
      </c>
      <c r="C262" s="1">
        <f t="shared" si="3"/>
        <v>36776</v>
      </c>
      <c r="D262" s="82">
        <v>1315.1899410000001</v>
      </c>
    </row>
    <row r="263" spans="2:4">
      <c r="B263" t="s">
        <v>23</v>
      </c>
      <c r="C263" s="1">
        <f t="shared" si="3"/>
        <v>36777</v>
      </c>
      <c r="D263" s="82">
        <v>1328.920044</v>
      </c>
    </row>
    <row r="264" spans="2:4">
      <c r="B264" t="s">
        <v>23</v>
      </c>
      <c r="C264" s="1">
        <f t="shared" si="3"/>
        <v>36778</v>
      </c>
      <c r="D264" s="82">
        <v>1334.219971</v>
      </c>
    </row>
    <row r="265" spans="2:4">
      <c r="B265" t="s">
        <v>23</v>
      </c>
      <c r="C265" s="1">
        <f t="shared" si="3"/>
        <v>36779</v>
      </c>
      <c r="D265" s="82">
        <v>1320.280029</v>
      </c>
    </row>
    <row r="266" spans="2:4">
      <c r="B266" t="s">
        <v>23</v>
      </c>
      <c r="C266" s="1">
        <f t="shared" si="3"/>
        <v>36780</v>
      </c>
      <c r="D266" s="82">
        <v>1283.2700199999999</v>
      </c>
    </row>
    <row r="267" spans="2:4">
      <c r="B267" t="s">
        <v>23</v>
      </c>
      <c r="C267" s="1">
        <f t="shared" si="3"/>
        <v>36781</v>
      </c>
      <c r="D267" s="82">
        <v>1347.5600589999999</v>
      </c>
    </row>
    <row r="268" spans="2:4">
      <c r="B268" t="s">
        <v>23</v>
      </c>
      <c r="C268" s="1">
        <f t="shared" si="3"/>
        <v>36782</v>
      </c>
      <c r="D268" s="82">
        <v>1333.339966</v>
      </c>
    </row>
    <row r="269" spans="2:4">
      <c r="B269" t="s">
        <v>23</v>
      </c>
      <c r="C269" s="1">
        <f t="shared" si="3"/>
        <v>36783</v>
      </c>
      <c r="D269" s="82">
        <v>1298.349976</v>
      </c>
    </row>
    <row r="270" spans="2:4">
      <c r="B270" t="s">
        <v>23</v>
      </c>
      <c r="C270" s="1">
        <f t="shared" si="3"/>
        <v>36784</v>
      </c>
      <c r="D270" s="82">
        <v>1295.8599850000001</v>
      </c>
    </row>
    <row r="271" spans="2:4">
      <c r="B271" t="s">
        <v>23</v>
      </c>
      <c r="C271" s="1">
        <f t="shared" ref="C271:C334" si="4">+C270+1</f>
        <v>36785</v>
      </c>
      <c r="D271" s="82">
        <v>1300.8000489999999</v>
      </c>
    </row>
    <row r="272" spans="2:4">
      <c r="B272" t="s">
        <v>23</v>
      </c>
      <c r="C272" s="1">
        <f t="shared" si="4"/>
        <v>36786</v>
      </c>
      <c r="D272" s="82">
        <v>1313.2700199999999</v>
      </c>
    </row>
    <row r="273" spans="2:4">
      <c r="B273" t="s">
        <v>23</v>
      </c>
      <c r="C273" s="1">
        <f t="shared" si="4"/>
        <v>36787</v>
      </c>
      <c r="D273" s="82">
        <v>1326.8199460000001</v>
      </c>
    </row>
    <row r="274" spans="2:4">
      <c r="B274" t="s">
        <v>23</v>
      </c>
      <c r="C274" s="1">
        <f t="shared" si="4"/>
        <v>36788</v>
      </c>
      <c r="D274" s="82">
        <v>1318.5500489999999</v>
      </c>
    </row>
    <row r="275" spans="2:4">
      <c r="B275" t="s">
        <v>23</v>
      </c>
      <c r="C275" s="1">
        <f t="shared" si="4"/>
        <v>36789</v>
      </c>
      <c r="D275" s="82">
        <v>1326.650024</v>
      </c>
    </row>
    <row r="276" spans="2:4">
      <c r="B276" t="s">
        <v>23</v>
      </c>
      <c r="C276" s="1">
        <f t="shared" si="4"/>
        <v>36790</v>
      </c>
      <c r="D276" s="82">
        <v>1329.469971</v>
      </c>
    </row>
    <row r="277" spans="2:4">
      <c r="B277" t="s">
        <v>23</v>
      </c>
      <c r="C277" s="1">
        <f t="shared" si="4"/>
        <v>36791</v>
      </c>
      <c r="D277" s="82">
        <v>1347.969971</v>
      </c>
    </row>
    <row r="278" spans="2:4">
      <c r="B278" t="s">
        <v>23</v>
      </c>
      <c r="C278" s="1">
        <f t="shared" si="4"/>
        <v>36792</v>
      </c>
      <c r="D278" s="82">
        <v>1342.540039</v>
      </c>
    </row>
    <row r="279" spans="2:4">
      <c r="B279" t="s">
        <v>23</v>
      </c>
      <c r="C279" s="1">
        <f t="shared" si="4"/>
        <v>36793</v>
      </c>
      <c r="D279" s="82">
        <v>1342.900024</v>
      </c>
    </row>
    <row r="280" spans="2:4">
      <c r="B280" t="s">
        <v>23</v>
      </c>
      <c r="C280" s="1">
        <f t="shared" si="4"/>
        <v>36794</v>
      </c>
      <c r="D280" s="82">
        <v>1360.400024</v>
      </c>
    </row>
    <row r="281" spans="2:4">
      <c r="B281" t="s">
        <v>23</v>
      </c>
      <c r="C281" s="1">
        <f t="shared" si="4"/>
        <v>36795</v>
      </c>
      <c r="D281" s="82">
        <v>1364.3000489999999</v>
      </c>
    </row>
    <row r="282" spans="2:4">
      <c r="B282" t="s">
        <v>23</v>
      </c>
      <c r="C282" s="1">
        <f t="shared" si="4"/>
        <v>36796</v>
      </c>
      <c r="D282" s="82">
        <v>1357.51001</v>
      </c>
    </row>
    <row r="283" spans="2:4">
      <c r="B283" t="s">
        <v>23</v>
      </c>
      <c r="C283" s="1">
        <f t="shared" si="4"/>
        <v>36797</v>
      </c>
      <c r="D283" s="82">
        <v>1354.9499510000001</v>
      </c>
    </row>
    <row r="284" spans="2:4">
      <c r="B284" t="s">
        <v>23</v>
      </c>
      <c r="C284" s="1">
        <f t="shared" si="4"/>
        <v>36798</v>
      </c>
      <c r="D284" s="82">
        <v>1364.170044</v>
      </c>
    </row>
    <row r="285" spans="2:4">
      <c r="B285" t="s">
        <v>23</v>
      </c>
      <c r="C285" s="1">
        <f t="shared" si="4"/>
        <v>36799</v>
      </c>
      <c r="D285" s="82">
        <v>1373.7299800000001</v>
      </c>
    </row>
    <row r="286" spans="2:4">
      <c r="B286" t="s">
        <v>23</v>
      </c>
      <c r="C286" s="1">
        <f t="shared" si="4"/>
        <v>36800</v>
      </c>
      <c r="D286" s="82">
        <v>1366.01001</v>
      </c>
    </row>
    <row r="287" spans="2:4">
      <c r="B287" t="s">
        <v>23</v>
      </c>
      <c r="C287" s="1">
        <f t="shared" si="4"/>
        <v>36801</v>
      </c>
      <c r="D287" s="82">
        <v>1373.469971</v>
      </c>
    </row>
    <row r="288" spans="2:4">
      <c r="B288" t="s">
        <v>23</v>
      </c>
      <c r="C288" s="1">
        <f t="shared" si="4"/>
        <v>36802</v>
      </c>
      <c r="D288" s="82">
        <v>1349.469971</v>
      </c>
    </row>
    <row r="289" spans="2:4">
      <c r="B289" t="s">
        <v>23</v>
      </c>
      <c r="C289" s="1">
        <f t="shared" si="4"/>
        <v>36803</v>
      </c>
      <c r="D289" s="82">
        <v>1354.3100589999999</v>
      </c>
    </row>
    <row r="290" spans="2:4">
      <c r="B290" t="s">
        <v>23</v>
      </c>
      <c r="C290" s="1">
        <f t="shared" si="4"/>
        <v>36804</v>
      </c>
      <c r="D290" s="82">
        <v>1352.26001</v>
      </c>
    </row>
    <row r="291" spans="2:4">
      <c r="B291" t="s">
        <v>23</v>
      </c>
      <c r="C291" s="1">
        <f t="shared" si="4"/>
        <v>36805</v>
      </c>
      <c r="D291" s="82">
        <v>1340.8900149999999</v>
      </c>
    </row>
    <row r="292" spans="2:4">
      <c r="B292" t="s">
        <v>23</v>
      </c>
      <c r="C292" s="1">
        <f t="shared" si="4"/>
        <v>36806</v>
      </c>
      <c r="D292" s="82">
        <v>1332.530029</v>
      </c>
    </row>
    <row r="293" spans="2:4">
      <c r="B293" t="s">
        <v>23</v>
      </c>
      <c r="C293" s="1">
        <f t="shared" si="4"/>
        <v>36807</v>
      </c>
      <c r="D293" s="82">
        <v>1314.76001</v>
      </c>
    </row>
    <row r="294" spans="2:4">
      <c r="B294" t="s">
        <v>23</v>
      </c>
      <c r="C294" s="1">
        <f t="shared" si="4"/>
        <v>36808</v>
      </c>
      <c r="D294" s="82">
        <v>1330.3100589999999</v>
      </c>
    </row>
    <row r="295" spans="2:4">
      <c r="B295" t="s">
        <v>23</v>
      </c>
      <c r="C295" s="1">
        <f t="shared" si="4"/>
        <v>36809</v>
      </c>
      <c r="D295" s="82">
        <v>1318.8000489999999</v>
      </c>
    </row>
    <row r="296" spans="2:4">
      <c r="B296" t="s">
        <v>23</v>
      </c>
      <c r="C296" s="1">
        <f t="shared" si="4"/>
        <v>36810</v>
      </c>
      <c r="D296" s="82">
        <v>1315.920044</v>
      </c>
    </row>
    <row r="297" spans="2:4">
      <c r="B297" t="s">
        <v>23</v>
      </c>
      <c r="C297" s="1">
        <f t="shared" si="4"/>
        <v>36811</v>
      </c>
      <c r="D297" s="82">
        <v>1326.6099850000001</v>
      </c>
    </row>
    <row r="298" spans="2:4">
      <c r="B298" t="s">
        <v>23</v>
      </c>
      <c r="C298" s="1">
        <f t="shared" si="4"/>
        <v>36812</v>
      </c>
      <c r="D298" s="82">
        <v>1301.530029</v>
      </c>
    </row>
    <row r="299" spans="2:4">
      <c r="B299" t="s">
        <v>23</v>
      </c>
      <c r="C299" s="1">
        <f t="shared" si="4"/>
        <v>36813</v>
      </c>
      <c r="D299" s="82">
        <v>1278.9399410000001</v>
      </c>
    </row>
    <row r="300" spans="2:4">
      <c r="B300" t="s">
        <v>23</v>
      </c>
      <c r="C300" s="1">
        <f t="shared" si="4"/>
        <v>36814</v>
      </c>
      <c r="D300" s="82">
        <v>1255.2700199999999</v>
      </c>
    </row>
    <row r="301" spans="2:4">
      <c r="B301" t="s">
        <v>23</v>
      </c>
      <c r="C301" s="1">
        <f t="shared" si="4"/>
        <v>36815</v>
      </c>
      <c r="D301" s="82">
        <v>1252.8199460000001</v>
      </c>
    </row>
    <row r="302" spans="2:4">
      <c r="B302" t="s">
        <v>23</v>
      </c>
      <c r="C302" s="1">
        <f t="shared" si="4"/>
        <v>36816</v>
      </c>
      <c r="D302" s="82">
        <v>1245.8599850000001</v>
      </c>
    </row>
    <row r="303" spans="2:4">
      <c r="B303" t="s">
        <v>23</v>
      </c>
      <c r="C303" s="1">
        <f t="shared" si="4"/>
        <v>36817</v>
      </c>
      <c r="D303" s="82">
        <v>1267.650024</v>
      </c>
    </row>
    <row r="304" spans="2:4">
      <c r="B304" t="s">
        <v>23</v>
      </c>
      <c r="C304" s="1">
        <f t="shared" si="4"/>
        <v>36818</v>
      </c>
      <c r="D304" s="82">
        <v>1257.9399410000001</v>
      </c>
    </row>
    <row r="305" spans="2:4">
      <c r="B305" t="s">
        <v>23</v>
      </c>
      <c r="C305" s="1">
        <f t="shared" si="4"/>
        <v>36819</v>
      </c>
      <c r="D305" s="82">
        <v>1239.9399410000001</v>
      </c>
    </row>
    <row r="306" spans="2:4">
      <c r="B306" t="s">
        <v>23</v>
      </c>
      <c r="C306" s="1">
        <f t="shared" si="4"/>
        <v>36820</v>
      </c>
      <c r="D306" s="82">
        <v>1241.2299800000001</v>
      </c>
    </row>
    <row r="307" spans="2:4">
      <c r="B307" t="s">
        <v>23</v>
      </c>
      <c r="C307" s="1">
        <f t="shared" si="4"/>
        <v>36821</v>
      </c>
      <c r="D307" s="82">
        <v>1234.1800539999999</v>
      </c>
    </row>
    <row r="308" spans="2:4">
      <c r="B308" t="s">
        <v>23</v>
      </c>
      <c r="C308" s="1">
        <f t="shared" si="4"/>
        <v>36822</v>
      </c>
      <c r="D308" s="82">
        <v>1241.410034</v>
      </c>
    </row>
    <row r="309" spans="2:4">
      <c r="B309" t="s">
        <v>23</v>
      </c>
      <c r="C309" s="1">
        <f t="shared" si="4"/>
        <v>36823</v>
      </c>
      <c r="D309" s="82">
        <v>1253.8000489999999</v>
      </c>
    </row>
    <row r="310" spans="2:4">
      <c r="B310" t="s">
        <v>23</v>
      </c>
      <c r="C310" s="1">
        <f t="shared" si="4"/>
        <v>36824</v>
      </c>
      <c r="D310" s="82">
        <v>1261.8900149999999</v>
      </c>
    </row>
    <row r="311" spans="2:4">
      <c r="B311" t="s">
        <v>23</v>
      </c>
      <c r="C311" s="1">
        <f t="shared" si="4"/>
        <v>36825</v>
      </c>
      <c r="D311" s="82">
        <v>1264.73999</v>
      </c>
    </row>
    <row r="312" spans="2:4">
      <c r="B312" t="s">
        <v>23</v>
      </c>
      <c r="C312" s="1">
        <f t="shared" si="4"/>
        <v>36826</v>
      </c>
      <c r="D312" s="82">
        <v>1233.420044</v>
      </c>
    </row>
    <row r="313" spans="2:4">
      <c r="B313" t="s">
        <v>23</v>
      </c>
      <c r="C313" s="1">
        <f t="shared" si="4"/>
        <v>36827</v>
      </c>
      <c r="D313" s="82">
        <v>1180.160034</v>
      </c>
    </row>
    <row r="314" spans="2:4">
      <c r="B314" t="s">
        <v>23</v>
      </c>
      <c r="C314" s="1">
        <f t="shared" si="4"/>
        <v>36828</v>
      </c>
      <c r="D314" s="82">
        <v>1197.660034</v>
      </c>
    </row>
    <row r="315" spans="2:4">
      <c r="B315" t="s">
        <v>23</v>
      </c>
      <c r="C315" s="1">
        <f t="shared" si="4"/>
        <v>36829</v>
      </c>
      <c r="D315" s="82">
        <v>1166.709961</v>
      </c>
    </row>
    <row r="316" spans="2:4">
      <c r="B316" t="s">
        <v>23</v>
      </c>
      <c r="C316" s="1">
        <f t="shared" si="4"/>
        <v>36830</v>
      </c>
      <c r="D316" s="82">
        <v>1173.5600589999999</v>
      </c>
    </row>
    <row r="317" spans="2:4">
      <c r="B317" t="s">
        <v>23</v>
      </c>
      <c r="C317" s="1">
        <f t="shared" si="4"/>
        <v>36831</v>
      </c>
      <c r="D317" s="82">
        <v>1150.530029</v>
      </c>
    </row>
    <row r="318" spans="2:4">
      <c r="B318" t="s">
        <v>23</v>
      </c>
      <c r="C318" s="1">
        <f t="shared" si="4"/>
        <v>36832</v>
      </c>
      <c r="D318" s="82">
        <v>1170.8100589999999</v>
      </c>
    </row>
    <row r="319" spans="2:4">
      <c r="B319" t="s">
        <v>23</v>
      </c>
      <c r="C319" s="1">
        <f t="shared" si="4"/>
        <v>36833</v>
      </c>
      <c r="D319" s="82">
        <v>1142.619995</v>
      </c>
    </row>
    <row r="320" spans="2:4">
      <c r="B320" t="s">
        <v>23</v>
      </c>
      <c r="C320" s="1">
        <f t="shared" si="4"/>
        <v>36834</v>
      </c>
      <c r="D320" s="82">
        <v>1122.1400149999999</v>
      </c>
    </row>
    <row r="321" spans="2:4">
      <c r="B321" t="s">
        <v>23</v>
      </c>
      <c r="C321" s="1">
        <f t="shared" si="4"/>
        <v>36835</v>
      </c>
      <c r="D321" s="82">
        <v>1117.579956</v>
      </c>
    </row>
    <row r="322" spans="2:4">
      <c r="B322" t="s">
        <v>23</v>
      </c>
      <c r="C322" s="1">
        <f t="shared" si="4"/>
        <v>36836</v>
      </c>
      <c r="D322" s="82">
        <v>1139.829956</v>
      </c>
    </row>
    <row r="323" spans="2:4">
      <c r="B323" t="s">
        <v>23</v>
      </c>
      <c r="C323" s="1">
        <f t="shared" si="4"/>
        <v>36837</v>
      </c>
      <c r="D323" s="82">
        <v>1152.6899410000001</v>
      </c>
    </row>
    <row r="324" spans="2:4">
      <c r="B324" t="s">
        <v>23</v>
      </c>
      <c r="C324" s="1">
        <f t="shared" si="4"/>
        <v>36838</v>
      </c>
      <c r="D324" s="82">
        <v>1182.170044</v>
      </c>
    </row>
    <row r="325" spans="2:4">
      <c r="B325" t="s">
        <v>23</v>
      </c>
      <c r="C325" s="1">
        <f t="shared" si="4"/>
        <v>36839</v>
      </c>
      <c r="D325" s="82">
        <v>1153.290039</v>
      </c>
    </row>
    <row r="326" spans="2:4">
      <c r="B326" t="s">
        <v>23</v>
      </c>
      <c r="C326" s="1">
        <f t="shared" si="4"/>
        <v>36840</v>
      </c>
      <c r="D326" s="82">
        <v>1147.9499510000001</v>
      </c>
    </row>
    <row r="327" spans="2:4">
      <c r="B327" t="s">
        <v>23</v>
      </c>
      <c r="C327" s="1">
        <f t="shared" si="4"/>
        <v>36841</v>
      </c>
      <c r="D327" s="82">
        <v>1160.329956</v>
      </c>
    </row>
    <row r="328" spans="2:4">
      <c r="B328" t="s">
        <v>23</v>
      </c>
      <c r="C328" s="1">
        <f t="shared" si="4"/>
        <v>36842</v>
      </c>
      <c r="D328" s="82">
        <v>1145.869995</v>
      </c>
    </row>
    <row r="329" spans="2:4">
      <c r="B329" t="s">
        <v>23</v>
      </c>
      <c r="C329" s="1">
        <f t="shared" si="4"/>
        <v>36843</v>
      </c>
      <c r="D329" s="82">
        <v>1106.459961</v>
      </c>
    </row>
    <row r="330" spans="2:4">
      <c r="B330" t="s">
        <v>23</v>
      </c>
      <c r="C330" s="1">
        <f t="shared" si="4"/>
        <v>36844</v>
      </c>
      <c r="D330" s="82">
        <v>1103.25</v>
      </c>
    </row>
    <row r="331" spans="2:4">
      <c r="B331" t="s">
        <v>23</v>
      </c>
      <c r="C331" s="1">
        <f t="shared" si="4"/>
        <v>36845</v>
      </c>
      <c r="D331" s="82">
        <v>1151.4399410000001</v>
      </c>
    </row>
    <row r="332" spans="2:4">
      <c r="B332" t="s">
        <v>23</v>
      </c>
      <c r="C332" s="1">
        <f t="shared" si="4"/>
        <v>36846</v>
      </c>
      <c r="D332" s="82">
        <v>1128.4300539999999</v>
      </c>
    </row>
    <row r="333" spans="2:4">
      <c r="B333" t="s">
        <v>23</v>
      </c>
      <c r="C333" s="1">
        <f t="shared" si="4"/>
        <v>36847</v>
      </c>
      <c r="D333" s="82">
        <v>1137.589966</v>
      </c>
    </row>
    <row r="334" spans="2:4">
      <c r="B334" t="s">
        <v>23</v>
      </c>
      <c r="C334" s="1">
        <f t="shared" si="4"/>
        <v>36848</v>
      </c>
      <c r="D334" s="82">
        <v>1168.380005</v>
      </c>
    </row>
    <row r="335" spans="2:4">
      <c r="B335" t="s">
        <v>23</v>
      </c>
      <c r="C335" s="1">
        <f t="shared" ref="C335:C398" si="5">+C334+1</f>
        <v>36849</v>
      </c>
      <c r="D335" s="82">
        <v>1165.8900149999999</v>
      </c>
    </row>
    <row r="336" spans="2:4">
      <c r="B336" t="s">
        <v>23</v>
      </c>
      <c r="C336" s="1">
        <f t="shared" si="5"/>
        <v>36850</v>
      </c>
      <c r="D336" s="82">
        <v>1183.5</v>
      </c>
    </row>
    <row r="337" spans="2:4">
      <c r="B337" t="s">
        <v>23</v>
      </c>
      <c r="C337" s="1">
        <f t="shared" si="5"/>
        <v>36851</v>
      </c>
      <c r="D337" s="82">
        <v>1179.6800539999999</v>
      </c>
    </row>
    <row r="338" spans="2:4">
      <c r="B338" t="s">
        <v>23</v>
      </c>
      <c r="C338" s="1">
        <f t="shared" si="5"/>
        <v>36852</v>
      </c>
      <c r="D338" s="82">
        <v>1191.8100589999999</v>
      </c>
    </row>
    <row r="339" spans="2:4">
      <c r="B339" t="s">
        <v>23</v>
      </c>
      <c r="C339" s="1">
        <f t="shared" si="5"/>
        <v>36853</v>
      </c>
      <c r="D339" s="82">
        <v>1238.160034</v>
      </c>
    </row>
    <row r="340" spans="2:4">
      <c r="B340" t="s">
        <v>23</v>
      </c>
      <c r="C340" s="1">
        <f t="shared" si="5"/>
        <v>36854</v>
      </c>
      <c r="D340" s="82">
        <v>1253.6899410000001</v>
      </c>
    </row>
    <row r="341" spans="2:4">
      <c r="B341" t="s">
        <v>23</v>
      </c>
      <c r="C341" s="1">
        <f t="shared" si="5"/>
        <v>36855</v>
      </c>
      <c r="D341" s="82">
        <v>1242.9799800000001</v>
      </c>
    </row>
    <row r="342" spans="2:4">
      <c r="B342" t="s">
        <v>23</v>
      </c>
      <c r="C342" s="1">
        <f t="shared" si="5"/>
        <v>36856</v>
      </c>
      <c r="D342" s="82">
        <v>1224.3599850000001</v>
      </c>
    </row>
    <row r="343" spans="2:4">
      <c r="B343" t="s">
        <v>23</v>
      </c>
      <c r="C343" s="1">
        <f t="shared" si="5"/>
        <v>36857</v>
      </c>
      <c r="D343" s="82">
        <v>1209.469971</v>
      </c>
    </row>
    <row r="344" spans="2:4">
      <c r="B344" t="s">
        <v>23</v>
      </c>
      <c r="C344" s="1">
        <f t="shared" si="5"/>
        <v>36858</v>
      </c>
      <c r="D344" s="82">
        <v>1228.75</v>
      </c>
    </row>
    <row r="345" spans="2:4">
      <c r="B345" t="s">
        <v>23</v>
      </c>
      <c r="C345" s="1">
        <f t="shared" si="5"/>
        <v>36859</v>
      </c>
      <c r="D345" s="82">
        <v>1234.5200199999999</v>
      </c>
    </row>
    <row r="346" spans="2:4">
      <c r="B346" t="s">
        <v>23</v>
      </c>
      <c r="C346" s="1">
        <f t="shared" si="5"/>
        <v>36860</v>
      </c>
      <c r="D346" s="82">
        <v>1253.0500489999999</v>
      </c>
    </row>
    <row r="347" spans="2:4">
      <c r="B347" t="s">
        <v>23</v>
      </c>
      <c r="C347" s="1">
        <f t="shared" si="5"/>
        <v>36861</v>
      </c>
      <c r="D347" s="82">
        <v>1249.459961</v>
      </c>
    </row>
    <row r="348" spans="2:4">
      <c r="B348" t="s">
        <v>23</v>
      </c>
      <c r="C348" s="1">
        <f t="shared" si="5"/>
        <v>36862</v>
      </c>
      <c r="D348" s="82">
        <v>1266.4399410000001</v>
      </c>
    </row>
    <row r="349" spans="2:4">
      <c r="B349" t="s">
        <v>23</v>
      </c>
      <c r="C349" s="1">
        <f t="shared" si="5"/>
        <v>36863</v>
      </c>
      <c r="D349" s="82">
        <v>1267.4300539999999</v>
      </c>
    </row>
    <row r="350" spans="2:4">
      <c r="B350" t="s">
        <v>23</v>
      </c>
      <c r="C350" s="1">
        <f t="shared" si="5"/>
        <v>36864</v>
      </c>
      <c r="D350" s="82">
        <v>1248.579956</v>
      </c>
    </row>
    <row r="351" spans="2:4">
      <c r="B351" t="s">
        <v>23</v>
      </c>
      <c r="C351" s="1">
        <f t="shared" si="5"/>
        <v>36865</v>
      </c>
      <c r="D351" s="82">
        <v>1266.6099850000001</v>
      </c>
    </row>
    <row r="352" spans="2:4">
      <c r="B352" t="s">
        <v>23</v>
      </c>
      <c r="C352" s="1">
        <f t="shared" si="5"/>
        <v>36866</v>
      </c>
      <c r="D352" s="82">
        <v>1263.51001</v>
      </c>
    </row>
    <row r="353" spans="2:4">
      <c r="B353" t="s">
        <v>23</v>
      </c>
      <c r="C353" s="1">
        <f t="shared" si="5"/>
        <v>36867</v>
      </c>
      <c r="D353" s="82">
        <v>1261.1999510000001</v>
      </c>
    </row>
    <row r="354" spans="2:4">
      <c r="B354" t="s">
        <v>23</v>
      </c>
      <c r="C354" s="1">
        <f t="shared" si="5"/>
        <v>36868</v>
      </c>
      <c r="D354" s="82">
        <v>1255.540039</v>
      </c>
    </row>
    <row r="355" spans="2:4">
      <c r="B355" t="s">
        <v>23</v>
      </c>
      <c r="C355" s="1">
        <f t="shared" si="5"/>
        <v>36869</v>
      </c>
      <c r="D355" s="82">
        <v>1255.1800539999999</v>
      </c>
    </row>
    <row r="356" spans="2:4">
      <c r="B356" t="s">
        <v>23</v>
      </c>
      <c r="C356" s="1">
        <f t="shared" si="5"/>
        <v>36870</v>
      </c>
      <c r="D356" s="82">
        <v>1245.670044</v>
      </c>
    </row>
    <row r="357" spans="2:4">
      <c r="B357" t="s">
        <v>23</v>
      </c>
      <c r="C357" s="1">
        <f t="shared" si="5"/>
        <v>36871</v>
      </c>
      <c r="D357" s="82">
        <v>1248.920044</v>
      </c>
    </row>
    <row r="358" spans="2:4">
      <c r="B358" t="s">
        <v>23</v>
      </c>
      <c r="C358" s="1">
        <f t="shared" si="5"/>
        <v>36872</v>
      </c>
      <c r="D358" s="82">
        <v>1249.4399410000001</v>
      </c>
    </row>
    <row r="359" spans="2:4">
      <c r="B359" t="s">
        <v>23</v>
      </c>
      <c r="C359" s="1">
        <f t="shared" si="5"/>
        <v>36873</v>
      </c>
      <c r="D359" s="82">
        <v>1284.98999</v>
      </c>
    </row>
    <row r="360" spans="2:4">
      <c r="B360" t="s">
        <v>23</v>
      </c>
      <c r="C360" s="1">
        <f t="shared" si="5"/>
        <v>36874</v>
      </c>
      <c r="D360" s="82">
        <v>1288.48999</v>
      </c>
    </row>
    <row r="361" spans="2:4">
      <c r="B361" t="s">
        <v>23</v>
      </c>
      <c r="C361" s="1">
        <f t="shared" si="5"/>
        <v>36875</v>
      </c>
      <c r="D361" s="82">
        <v>1291.959961</v>
      </c>
    </row>
    <row r="362" spans="2:4">
      <c r="B362" t="s">
        <v>23</v>
      </c>
      <c r="C362" s="1">
        <f t="shared" si="5"/>
        <v>36876</v>
      </c>
      <c r="D362" s="82">
        <v>1312.829956</v>
      </c>
    </row>
    <row r="363" spans="2:4">
      <c r="B363" t="s">
        <v>23</v>
      </c>
      <c r="C363" s="1">
        <f t="shared" si="5"/>
        <v>36877</v>
      </c>
      <c r="D363" s="82">
        <v>1309.380005</v>
      </c>
    </row>
    <row r="364" spans="2:4">
      <c r="B364" t="s">
        <v>23</v>
      </c>
      <c r="C364" s="1">
        <f t="shared" si="5"/>
        <v>36878</v>
      </c>
      <c r="D364" s="82">
        <v>1289.0500489999999</v>
      </c>
    </row>
    <row r="365" spans="2:4">
      <c r="B365" t="s">
        <v>23</v>
      </c>
      <c r="C365" s="1">
        <f t="shared" si="5"/>
        <v>36879</v>
      </c>
      <c r="D365" s="82">
        <v>1293.170044</v>
      </c>
    </row>
    <row r="366" spans="2:4">
      <c r="B366" t="s">
        <v>23</v>
      </c>
      <c r="C366" s="1">
        <f t="shared" si="5"/>
        <v>36880</v>
      </c>
      <c r="D366" s="82">
        <v>1277.8900149999999</v>
      </c>
    </row>
    <row r="367" spans="2:4">
      <c r="B367" t="s">
        <v>23</v>
      </c>
      <c r="C367" s="1">
        <f t="shared" si="5"/>
        <v>36881</v>
      </c>
      <c r="D367" s="82">
        <v>1267.9300539999999</v>
      </c>
    </row>
    <row r="368" spans="2:4">
      <c r="B368" t="s">
        <v>23</v>
      </c>
      <c r="C368" s="1">
        <f t="shared" si="5"/>
        <v>36882</v>
      </c>
      <c r="D368" s="82">
        <v>1248.079956</v>
      </c>
    </row>
    <row r="369" spans="2:4">
      <c r="B369" t="s">
        <v>23</v>
      </c>
      <c r="C369" s="1">
        <f t="shared" si="5"/>
        <v>36883</v>
      </c>
      <c r="D369" s="82">
        <v>1255.8199460000001</v>
      </c>
    </row>
    <row r="370" spans="2:4">
      <c r="B370" t="s">
        <v>23</v>
      </c>
      <c r="C370" s="1">
        <f t="shared" si="5"/>
        <v>36884</v>
      </c>
      <c r="D370" s="82">
        <v>1260.670044</v>
      </c>
    </row>
    <row r="371" spans="2:4">
      <c r="B371" t="s">
        <v>23</v>
      </c>
      <c r="C371" s="1">
        <f t="shared" si="5"/>
        <v>36885</v>
      </c>
      <c r="D371" s="82">
        <v>1267.1099850000001</v>
      </c>
    </row>
    <row r="372" spans="2:4">
      <c r="B372" t="s">
        <v>23</v>
      </c>
      <c r="C372" s="1">
        <f t="shared" si="5"/>
        <v>36886</v>
      </c>
      <c r="D372" s="82">
        <v>1283.5699460000001</v>
      </c>
    </row>
    <row r="373" spans="2:4">
      <c r="B373" t="s">
        <v>23</v>
      </c>
      <c r="C373" s="1">
        <f t="shared" si="5"/>
        <v>36887</v>
      </c>
      <c r="D373" s="82">
        <v>1270.030029</v>
      </c>
    </row>
    <row r="374" spans="2:4">
      <c r="B374" t="s">
        <v>23</v>
      </c>
      <c r="C374" s="1">
        <f t="shared" si="5"/>
        <v>36888</v>
      </c>
      <c r="D374" s="82">
        <v>1276.959961</v>
      </c>
    </row>
    <row r="375" spans="2:4">
      <c r="B375" t="s">
        <v>23</v>
      </c>
      <c r="C375" s="1">
        <f t="shared" si="5"/>
        <v>36889</v>
      </c>
      <c r="D375" s="82">
        <v>1264.959961</v>
      </c>
    </row>
    <row r="376" spans="2:4">
      <c r="B376" t="s">
        <v>23</v>
      </c>
      <c r="C376" s="1">
        <f t="shared" si="5"/>
        <v>36890</v>
      </c>
      <c r="D376" s="82">
        <v>1254.3900149999999</v>
      </c>
    </row>
    <row r="377" spans="2:4">
      <c r="B377" t="s">
        <v>23</v>
      </c>
      <c r="C377" s="1">
        <f t="shared" si="5"/>
        <v>36891</v>
      </c>
      <c r="D377" s="82">
        <v>1255.849976</v>
      </c>
    </row>
    <row r="378" spans="2:4">
      <c r="B378" t="s">
        <v>23</v>
      </c>
      <c r="C378" s="1">
        <f t="shared" si="5"/>
        <v>36892</v>
      </c>
      <c r="D378" s="82">
        <v>1241.599976</v>
      </c>
    </row>
    <row r="379" spans="2:4">
      <c r="B379" t="s">
        <v>23</v>
      </c>
      <c r="C379" s="1">
        <f t="shared" si="5"/>
        <v>36893</v>
      </c>
      <c r="D379" s="82">
        <v>1219.869995</v>
      </c>
    </row>
    <row r="380" spans="2:4">
      <c r="B380" t="s">
        <v>23</v>
      </c>
      <c r="C380" s="1">
        <f t="shared" si="5"/>
        <v>36894</v>
      </c>
      <c r="D380" s="82">
        <v>1214.3599850000001</v>
      </c>
    </row>
    <row r="381" spans="2:4">
      <c r="B381" t="s">
        <v>23</v>
      </c>
      <c r="C381" s="1">
        <f t="shared" si="5"/>
        <v>36895</v>
      </c>
      <c r="D381" s="82">
        <v>1208.4300539999999</v>
      </c>
    </row>
    <row r="382" spans="2:4">
      <c r="B382" t="s">
        <v>23</v>
      </c>
      <c r="C382" s="1">
        <f t="shared" si="5"/>
        <v>36896</v>
      </c>
      <c r="D382" s="82">
        <v>1212.579956</v>
      </c>
    </row>
    <row r="383" spans="2:4">
      <c r="B383" t="s">
        <v>23</v>
      </c>
      <c r="C383" s="1">
        <f t="shared" si="5"/>
        <v>36897</v>
      </c>
      <c r="D383" s="82">
        <v>1223.1400149999999</v>
      </c>
    </row>
    <row r="384" spans="2:4">
      <c r="B384" t="s">
        <v>23</v>
      </c>
      <c r="C384" s="1">
        <f t="shared" si="5"/>
        <v>36898</v>
      </c>
      <c r="D384" s="82">
        <v>1237.040039</v>
      </c>
    </row>
    <row r="385" spans="2:4">
      <c r="B385" t="s">
        <v>23</v>
      </c>
      <c r="C385" s="1">
        <f t="shared" si="5"/>
        <v>36899</v>
      </c>
      <c r="D385" s="82">
        <v>1225.349976</v>
      </c>
    </row>
    <row r="386" spans="2:4">
      <c r="B386" t="s">
        <v>23</v>
      </c>
      <c r="C386" s="1">
        <f t="shared" si="5"/>
        <v>36900</v>
      </c>
      <c r="D386" s="82">
        <v>1218.599976</v>
      </c>
    </row>
    <row r="387" spans="2:4">
      <c r="B387" t="s">
        <v>23</v>
      </c>
      <c r="C387" s="1">
        <f t="shared" si="5"/>
        <v>36901</v>
      </c>
      <c r="D387" s="82">
        <v>1216.76001</v>
      </c>
    </row>
    <row r="388" spans="2:4">
      <c r="B388" t="s">
        <v>23</v>
      </c>
      <c r="C388" s="1">
        <f t="shared" si="5"/>
        <v>36902</v>
      </c>
      <c r="D388" s="82">
        <v>1211.0699460000001</v>
      </c>
    </row>
    <row r="389" spans="2:4">
      <c r="B389" t="s">
        <v>23</v>
      </c>
      <c r="C389" s="1">
        <f t="shared" si="5"/>
        <v>36903</v>
      </c>
      <c r="D389" s="82">
        <v>1226.1999510000001</v>
      </c>
    </row>
    <row r="390" spans="2:4">
      <c r="B390" t="s">
        <v>23</v>
      </c>
      <c r="C390" s="1">
        <f t="shared" si="5"/>
        <v>36904</v>
      </c>
      <c r="D390" s="82">
        <v>1224.380005</v>
      </c>
    </row>
    <row r="391" spans="2:4">
      <c r="B391" t="s">
        <v>23</v>
      </c>
      <c r="C391" s="1">
        <f t="shared" si="5"/>
        <v>36905</v>
      </c>
      <c r="D391" s="82">
        <v>1236.719971</v>
      </c>
    </row>
    <row r="392" spans="2:4">
      <c r="B392" t="s">
        <v>23</v>
      </c>
      <c r="C392" s="1">
        <f t="shared" si="5"/>
        <v>36906</v>
      </c>
      <c r="D392" s="82">
        <v>1234.4499510000001</v>
      </c>
    </row>
    <row r="393" spans="2:4">
      <c r="B393" t="s">
        <v>23</v>
      </c>
      <c r="C393" s="1">
        <f t="shared" si="5"/>
        <v>36907</v>
      </c>
      <c r="D393" s="82">
        <v>1219.23999</v>
      </c>
    </row>
    <row r="394" spans="2:4">
      <c r="B394" t="s">
        <v>23</v>
      </c>
      <c r="C394" s="1">
        <f t="shared" si="5"/>
        <v>36908</v>
      </c>
      <c r="D394" s="82">
        <v>1190.589966</v>
      </c>
    </row>
    <row r="395" spans="2:4">
      <c r="B395" t="s">
        <v>23</v>
      </c>
      <c r="C395" s="1">
        <f t="shared" si="5"/>
        <v>36909</v>
      </c>
      <c r="D395" s="82">
        <v>1198.780029</v>
      </c>
    </row>
    <row r="396" spans="2:4">
      <c r="B396" t="s">
        <v>23</v>
      </c>
      <c r="C396" s="1">
        <f t="shared" si="5"/>
        <v>36910</v>
      </c>
      <c r="D396" s="82">
        <v>1181.5200199999999</v>
      </c>
    </row>
    <row r="397" spans="2:4">
      <c r="B397" t="s">
        <v>23</v>
      </c>
      <c r="C397" s="1">
        <f t="shared" si="5"/>
        <v>36911</v>
      </c>
      <c r="D397" s="82">
        <v>1180.1800539999999</v>
      </c>
    </row>
    <row r="398" spans="2:4">
      <c r="B398" t="s">
        <v>23</v>
      </c>
      <c r="C398" s="1">
        <f t="shared" si="5"/>
        <v>36912</v>
      </c>
      <c r="D398" s="82">
        <v>1208.1400149999999</v>
      </c>
    </row>
    <row r="399" spans="2:4">
      <c r="B399" t="s">
        <v>23</v>
      </c>
      <c r="C399" s="1">
        <f t="shared" ref="C399:C462" si="6">+C398+1</f>
        <v>36913</v>
      </c>
      <c r="D399" s="82">
        <v>1215.6800539999999</v>
      </c>
    </row>
    <row r="400" spans="2:4">
      <c r="B400" t="s">
        <v>23</v>
      </c>
      <c r="C400" s="1">
        <f t="shared" si="6"/>
        <v>36914</v>
      </c>
      <c r="D400" s="82">
        <v>1202.4499510000001</v>
      </c>
    </row>
    <row r="401" spans="2:4">
      <c r="B401" t="s">
        <v>23</v>
      </c>
      <c r="C401" s="1">
        <f t="shared" si="6"/>
        <v>36915</v>
      </c>
      <c r="D401" s="82">
        <v>1214.4399410000001</v>
      </c>
    </row>
    <row r="402" spans="2:4">
      <c r="B402" t="s">
        <v>23</v>
      </c>
      <c r="C402" s="1">
        <f t="shared" si="6"/>
        <v>36916</v>
      </c>
      <c r="D402" s="82">
        <v>1207.709961</v>
      </c>
    </row>
    <row r="403" spans="2:4">
      <c r="B403" t="s">
        <v>23</v>
      </c>
      <c r="C403" s="1">
        <f t="shared" si="6"/>
        <v>36917</v>
      </c>
      <c r="D403" s="82">
        <v>1215.0200199999999</v>
      </c>
    </row>
    <row r="404" spans="2:4">
      <c r="B404" t="s">
        <v>23</v>
      </c>
      <c r="C404" s="1">
        <f t="shared" si="6"/>
        <v>36918</v>
      </c>
      <c r="D404" s="82">
        <v>1210.849976</v>
      </c>
    </row>
    <row r="405" spans="2:4">
      <c r="B405" t="s">
        <v>23</v>
      </c>
      <c r="C405" s="1">
        <f t="shared" si="6"/>
        <v>36919</v>
      </c>
      <c r="D405" s="82">
        <v>1191.030029</v>
      </c>
    </row>
    <row r="406" spans="2:4">
      <c r="B406" t="s">
        <v>23</v>
      </c>
      <c r="C406" s="1">
        <f t="shared" si="6"/>
        <v>36920</v>
      </c>
      <c r="D406" s="82">
        <v>1171.650024</v>
      </c>
    </row>
    <row r="407" spans="2:4">
      <c r="B407" t="s">
        <v>23</v>
      </c>
      <c r="C407" s="1">
        <f t="shared" si="6"/>
        <v>36921</v>
      </c>
      <c r="D407" s="82">
        <v>1190.48999</v>
      </c>
    </row>
    <row r="408" spans="2:4">
      <c r="B408" t="s">
        <v>23</v>
      </c>
      <c r="C408" s="1">
        <f t="shared" si="6"/>
        <v>36922</v>
      </c>
      <c r="D408" s="82">
        <v>1202.9300539999999</v>
      </c>
    </row>
    <row r="409" spans="2:4">
      <c r="B409" t="s">
        <v>23</v>
      </c>
      <c r="C409" s="1">
        <f t="shared" si="6"/>
        <v>36923</v>
      </c>
      <c r="D409" s="82">
        <v>1205.8199460000001</v>
      </c>
    </row>
    <row r="410" spans="2:4">
      <c r="B410" t="s">
        <v>23</v>
      </c>
      <c r="C410" s="1">
        <f t="shared" si="6"/>
        <v>36924</v>
      </c>
      <c r="D410" s="82">
        <v>1204.5200199999999</v>
      </c>
    </row>
    <row r="411" spans="2:4">
      <c r="B411" t="s">
        <v>23</v>
      </c>
      <c r="C411" s="1">
        <f t="shared" si="6"/>
        <v>36925</v>
      </c>
      <c r="D411" s="82">
        <v>1211.2299800000001</v>
      </c>
    </row>
    <row r="412" spans="2:4">
      <c r="B412" t="s">
        <v>23</v>
      </c>
      <c r="C412" s="1">
        <f t="shared" si="6"/>
        <v>36926</v>
      </c>
      <c r="D412" s="82">
        <v>1215.9300539999999</v>
      </c>
    </row>
    <row r="413" spans="2:4">
      <c r="B413" t="s">
        <v>23</v>
      </c>
      <c r="C413" s="1">
        <f t="shared" si="6"/>
        <v>36927</v>
      </c>
      <c r="D413" s="82">
        <v>1220.75</v>
      </c>
    </row>
    <row r="414" spans="2:4">
      <c r="B414" t="s">
        <v>23</v>
      </c>
      <c r="C414" s="1">
        <f t="shared" si="6"/>
        <v>36928</v>
      </c>
      <c r="D414" s="82">
        <v>1214.349976</v>
      </c>
    </row>
    <row r="415" spans="2:4">
      <c r="B415" t="s">
        <v>23</v>
      </c>
      <c r="C415" s="1">
        <f t="shared" si="6"/>
        <v>36929</v>
      </c>
      <c r="D415" s="82">
        <v>1200.4799800000001</v>
      </c>
    </row>
    <row r="416" spans="2:4">
      <c r="B416" t="s">
        <v>23</v>
      </c>
      <c r="C416" s="1">
        <f t="shared" si="6"/>
        <v>36930</v>
      </c>
      <c r="D416" s="82">
        <v>1204.400024</v>
      </c>
    </row>
    <row r="417" spans="2:4">
      <c r="B417" t="s">
        <v>23</v>
      </c>
      <c r="C417" s="1">
        <f t="shared" si="6"/>
        <v>36931</v>
      </c>
      <c r="D417" s="82">
        <v>1183.530029</v>
      </c>
    </row>
    <row r="418" spans="2:4">
      <c r="B418" t="s">
        <v>23</v>
      </c>
      <c r="C418" s="1">
        <f t="shared" si="6"/>
        <v>36932</v>
      </c>
      <c r="D418" s="82">
        <v>1183.4300539999999</v>
      </c>
    </row>
    <row r="419" spans="2:4">
      <c r="B419" t="s">
        <v>23</v>
      </c>
      <c r="C419" s="1">
        <f t="shared" si="6"/>
        <v>36933</v>
      </c>
      <c r="D419" s="82">
        <v>1190.160034</v>
      </c>
    </row>
    <row r="420" spans="2:4">
      <c r="B420" t="s">
        <v>23</v>
      </c>
      <c r="C420" s="1">
        <f t="shared" si="6"/>
        <v>36934</v>
      </c>
      <c r="D420" s="82">
        <v>1191.290039</v>
      </c>
    </row>
    <row r="421" spans="2:4">
      <c r="B421" t="s">
        <v>23</v>
      </c>
      <c r="C421" s="1">
        <f t="shared" si="6"/>
        <v>36935</v>
      </c>
      <c r="D421" s="82">
        <v>1186.7299800000001</v>
      </c>
    </row>
    <row r="422" spans="2:4">
      <c r="B422" t="s">
        <v>23</v>
      </c>
      <c r="C422" s="1">
        <f t="shared" si="6"/>
        <v>36936</v>
      </c>
      <c r="D422" s="82">
        <v>1178.0200199999999</v>
      </c>
    </row>
    <row r="423" spans="2:4">
      <c r="B423" t="s">
        <v>23</v>
      </c>
      <c r="C423" s="1">
        <f t="shared" si="6"/>
        <v>36937</v>
      </c>
      <c r="D423" s="82">
        <v>1181.660034</v>
      </c>
    </row>
    <row r="424" spans="2:4">
      <c r="B424" t="s">
        <v>23</v>
      </c>
      <c r="C424" s="1">
        <f t="shared" si="6"/>
        <v>36938</v>
      </c>
      <c r="D424" s="82">
        <v>1161.969971</v>
      </c>
    </row>
    <row r="425" spans="2:4">
      <c r="B425" t="s">
        <v>23</v>
      </c>
      <c r="C425" s="1">
        <f t="shared" si="6"/>
        <v>36939</v>
      </c>
      <c r="D425" s="82">
        <v>1171.410034</v>
      </c>
    </row>
    <row r="426" spans="2:4">
      <c r="B426" t="s">
        <v>23</v>
      </c>
      <c r="C426" s="1">
        <f t="shared" si="6"/>
        <v>36940</v>
      </c>
      <c r="D426" s="82">
        <v>1157.26001</v>
      </c>
    </row>
    <row r="427" spans="2:4">
      <c r="B427" t="s">
        <v>23</v>
      </c>
      <c r="C427" s="1">
        <f t="shared" si="6"/>
        <v>36941</v>
      </c>
      <c r="D427" s="82">
        <v>1165.3100589999999</v>
      </c>
    </row>
    <row r="428" spans="2:4">
      <c r="B428" t="s">
        <v>23</v>
      </c>
      <c r="C428" s="1">
        <f t="shared" si="6"/>
        <v>36942</v>
      </c>
      <c r="D428" s="82">
        <v>1162.089966</v>
      </c>
    </row>
    <row r="429" spans="2:4">
      <c r="B429" t="s">
        <v>23</v>
      </c>
      <c r="C429" s="1">
        <f t="shared" si="6"/>
        <v>36943</v>
      </c>
      <c r="D429" s="82">
        <v>1184.9300539999999</v>
      </c>
    </row>
    <row r="430" spans="2:4">
      <c r="B430" t="s">
        <v>23</v>
      </c>
      <c r="C430" s="1">
        <f t="shared" si="6"/>
        <v>36944</v>
      </c>
      <c r="D430" s="82">
        <v>1179.209961</v>
      </c>
    </row>
    <row r="431" spans="2:4">
      <c r="B431" t="s">
        <v>23</v>
      </c>
      <c r="C431" s="1">
        <f t="shared" si="6"/>
        <v>36945</v>
      </c>
      <c r="D431" s="82">
        <v>1161.51001</v>
      </c>
    </row>
    <row r="432" spans="2:4">
      <c r="B432" t="s">
        <v>23</v>
      </c>
      <c r="C432" s="1">
        <f t="shared" si="6"/>
        <v>36946</v>
      </c>
      <c r="D432" s="82">
        <v>1148.5600589999999</v>
      </c>
    </row>
    <row r="433" spans="2:4">
      <c r="B433" t="s">
        <v>23</v>
      </c>
      <c r="C433" s="1">
        <f t="shared" si="6"/>
        <v>36947</v>
      </c>
      <c r="D433" s="82">
        <v>1129.030029</v>
      </c>
    </row>
    <row r="434" spans="2:4">
      <c r="B434" t="s">
        <v>23</v>
      </c>
      <c r="C434" s="1">
        <f t="shared" si="6"/>
        <v>36948</v>
      </c>
      <c r="D434" s="82">
        <v>1133.579956</v>
      </c>
    </row>
    <row r="435" spans="2:4">
      <c r="B435" t="s">
        <v>23</v>
      </c>
      <c r="C435" s="1">
        <f t="shared" si="6"/>
        <v>36949</v>
      </c>
      <c r="D435" s="82">
        <v>1132.9399410000001</v>
      </c>
    </row>
    <row r="436" spans="2:4">
      <c r="B436" t="s">
        <v>23</v>
      </c>
      <c r="C436" s="1">
        <f t="shared" si="6"/>
        <v>36950</v>
      </c>
      <c r="D436" s="82">
        <v>1131.73999</v>
      </c>
    </row>
    <row r="437" spans="2:4">
      <c r="B437" t="s">
        <v>23</v>
      </c>
      <c r="C437" s="1">
        <f t="shared" si="6"/>
        <v>36951</v>
      </c>
      <c r="D437" s="82">
        <v>1106.400024</v>
      </c>
    </row>
    <row r="438" spans="2:4">
      <c r="B438" t="s">
        <v>23</v>
      </c>
      <c r="C438" s="1">
        <f t="shared" si="6"/>
        <v>36952</v>
      </c>
      <c r="D438" s="82">
        <v>1085.780029</v>
      </c>
    </row>
    <row r="439" spans="2:4">
      <c r="B439" t="s">
        <v>23</v>
      </c>
      <c r="C439" s="1">
        <f t="shared" si="6"/>
        <v>36953</v>
      </c>
      <c r="D439" s="82">
        <v>1092.540039</v>
      </c>
    </row>
    <row r="440" spans="2:4">
      <c r="B440" t="s">
        <v>23</v>
      </c>
      <c r="C440" s="1">
        <f t="shared" si="6"/>
        <v>36954</v>
      </c>
      <c r="D440" s="82">
        <v>1038.7700199999999</v>
      </c>
    </row>
    <row r="441" spans="2:4">
      <c r="B441" t="s">
        <v>23</v>
      </c>
      <c r="C441" s="1">
        <f t="shared" si="6"/>
        <v>36955</v>
      </c>
      <c r="D441" s="82">
        <v>1032.73999</v>
      </c>
    </row>
    <row r="442" spans="2:4">
      <c r="B442" t="s">
        <v>23</v>
      </c>
      <c r="C442" s="1">
        <f t="shared" si="6"/>
        <v>36956</v>
      </c>
      <c r="D442" s="82">
        <v>1016.099976</v>
      </c>
    </row>
    <row r="443" spans="2:4">
      <c r="B443" t="s">
        <v>23</v>
      </c>
      <c r="C443" s="1">
        <f t="shared" si="6"/>
        <v>36957</v>
      </c>
      <c r="D443" s="82">
        <v>984.53997800000002</v>
      </c>
    </row>
    <row r="444" spans="2:4">
      <c r="B444" t="s">
        <v>23</v>
      </c>
      <c r="C444" s="1">
        <f t="shared" si="6"/>
        <v>36958</v>
      </c>
      <c r="D444" s="82">
        <v>965.79998799999998</v>
      </c>
    </row>
    <row r="445" spans="2:4">
      <c r="B445" t="s">
        <v>23</v>
      </c>
      <c r="C445" s="1">
        <f t="shared" si="6"/>
        <v>36959</v>
      </c>
      <c r="D445" s="82">
        <v>1003.450012</v>
      </c>
    </row>
    <row r="446" spans="2:4">
      <c r="B446" t="s">
        <v>23</v>
      </c>
      <c r="C446" s="1">
        <f t="shared" si="6"/>
        <v>36960</v>
      </c>
      <c r="D446" s="82">
        <v>1012.27002</v>
      </c>
    </row>
    <row r="447" spans="2:4">
      <c r="B447" t="s">
        <v>23</v>
      </c>
      <c r="C447" s="1">
        <f t="shared" si="6"/>
        <v>36961</v>
      </c>
      <c r="D447" s="82">
        <v>1007.039978</v>
      </c>
    </row>
    <row r="448" spans="2:4">
      <c r="B448" t="s">
        <v>23</v>
      </c>
      <c r="C448" s="1">
        <f t="shared" si="6"/>
        <v>36962</v>
      </c>
      <c r="D448" s="82">
        <v>1018.6099850000001</v>
      </c>
    </row>
    <row r="449" spans="2:4">
      <c r="B449" t="s">
        <v>23</v>
      </c>
      <c r="C449" s="1">
        <f t="shared" si="6"/>
        <v>36963</v>
      </c>
      <c r="D449" s="82">
        <v>1040.9399410000001</v>
      </c>
    </row>
    <row r="450" spans="2:4">
      <c r="B450" t="s">
        <v>23</v>
      </c>
      <c r="C450" s="1">
        <f t="shared" si="6"/>
        <v>36964</v>
      </c>
      <c r="D450" s="82">
        <v>1038.5500489999999</v>
      </c>
    </row>
    <row r="451" spans="2:4">
      <c r="B451" t="s">
        <v>23</v>
      </c>
      <c r="C451" s="1">
        <f t="shared" si="6"/>
        <v>36965</v>
      </c>
      <c r="D451" s="82">
        <v>1051.329956</v>
      </c>
    </row>
    <row r="452" spans="2:4">
      <c r="B452" t="s">
        <v>23</v>
      </c>
      <c r="C452" s="1">
        <f t="shared" si="6"/>
        <v>36966</v>
      </c>
      <c r="D452" s="82">
        <v>1072.280029</v>
      </c>
    </row>
    <row r="453" spans="2:4">
      <c r="B453" t="s">
        <v>23</v>
      </c>
      <c r="C453" s="1">
        <f t="shared" si="6"/>
        <v>36967</v>
      </c>
      <c r="D453" s="82">
        <v>1069.630005</v>
      </c>
    </row>
    <row r="454" spans="2:4">
      <c r="B454" t="s">
        <v>23</v>
      </c>
      <c r="C454" s="1">
        <f t="shared" si="6"/>
        <v>36968</v>
      </c>
      <c r="D454" s="82">
        <v>1071.380005</v>
      </c>
    </row>
    <row r="455" spans="2:4">
      <c r="B455" t="s">
        <v>23</v>
      </c>
      <c r="C455" s="1">
        <f t="shared" si="6"/>
        <v>36969</v>
      </c>
      <c r="D455" s="82">
        <v>1062.4399410000001</v>
      </c>
    </row>
    <row r="456" spans="2:4">
      <c r="B456" t="s">
        <v>23</v>
      </c>
      <c r="C456" s="1">
        <f t="shared" si="6"/>
        <v>36970</v>
      </c>
      <c r="D456" s="82">
        <v>1056.75</v>
      </c>
    </row>
    <row r="457" spans="2:4">
      <c r="B457" t="s">
        <v>23</v>
      </c>
      <c r="C457" s="1">
        <f t="shared" si="6"/>
        <v>36971</v>
      </c>
      <c r="D457" s="82">
        <v>1080.98999</v>
      </c>
    </row>
    <row r="458" spans="2:4">
      <c r="B458" t="s">
        <v>23</v>
      </c>
      <c r="C458" s="1">
        <f t="shared" si="6"/>
        <v>36972</v>
      </c>
      <c r="D458" s="82">
        <v>1097.4300539999999</v>
      </c>
    </row>
    <row r="459" spans="2:4">
      <c r="B459" t="s">
        <v>23</v>
      </c>
      <c r="C459" s="1">
        <f t="shared" si="6"/>
        <v>36973</v>
      </c>
      <c r="D459" s="82">
        <v>1091.650024</v>
      </c>
    </row>
    <row r="460" spans="2:4">
      <c r="B460" t="s">
        <v>23</v>
      </c>
      <c r="C460" s="1">
        <f t="shared" si="6"/>
        <v>36974</v>
      </c>
      <c r="D460" s="82">
        <v>1089.9799800000001</v>
      </c>
    </row>
    <row r="461" spans="2:4">
      <c r="B461" t="s">
        <v>23</v>
      </c>
      <c r="C461" s="1">
        <f t="shared" si="6"/>
        <v>36975</v>
      </c>
      <c r="D461" s="82">
        <v>1097.540039</v>
      </c>
    </row>
    <row r="462" spans="2:4">
      <c r="B462" t="s">
        <v>23</v>
      </c>
      <c r="C462" s="1">
        <f t="shared" si="6"/>
        <v>36976</v>
      </c>
      <c r="D462" s="82">
        <v>1077.089966</v>
      </c>
    </row>
    <row r="463" spans="2:4">
      <c r="B463" t="s">
        <v>23</v>
      </c>
      <c r="C463" s="1">
        <f t="shared" ref="C463:C526" si="7">+C462+1</f>
        <v>36977</v>
      </c>
      <c r="D463" s="82">
        <v>1068.6099850000001</v>
      </c>
    </row>
    <row r="464" spans="2:4">
      <c r="B464" t="s">
        <v>23</v>
      </c>
      <c r="C464" s="1">
        <f t="shared" si="7"/>
        <v>36978</v>
      </c>
      <c r="D464" s="82">
        <v>1073.4799800000001</v>
      </c>
    </row>
    <row r="465" spans="2:4">
      <c r="B465" t="s">
        <v>23</v>
      </c>
      <c r="C465" s="1">
        <f t="shared" si="7"/>
        <v>36979</v>
      </c>
      <c r="D465" s="82">
        <v>1089.900024</v>
      </c>
    </row>
    <row r="466" spans="2:4">
      <c r="B466" t="s">
        <v>23</v>
      </c>
      <c r="C466" s="1">
        <f t="shared" si="7"/>
        <v>36980</v>
      </c>
      <c r="D466" s="82">
        <v>1084.780029</v>
      </c>
    </row>
    <row r="467" spans="2:4">
      <c r="B467" t="s">
        <v>23</v>
      </c>
      <c r="C467" s="1">
        <f t="shared" si="7"/>
        <v>36981</v>
      </c>
      <c r="D467" s="82">
        <v>1085.1999510000001</v>
      </c>
    </row>
    <row r="468" spans="2:4">
      <c r="B468" t="s">
        <v>23</v>
      </c>
      <c r="C468" s="1">
        <f t="shared" si="7"/>
        <v>36982</v>
      </c>
      <c r="D468" s="82">
        <v>1100.089966</v>
      </c>
    </row>
    <row r="469" spans="2:4">
      <c r="B469" t="s">
        <v>23</v>
      </c>
      <c r="C469" s="1">
        <f t="shared" si="7"/>
        <v>36983</v>
      </c>
      <c r="D469" s="82">
        <v>1104.6099850000001</v>
      </c>
    </row>
    <row r="470" spans="2:4">
      <c r="B470" t="s">
        <v>23</v>
      </c>
      <c r="C470" s="1">
        <f t="shared" si="7"/>
        <v>36984</v>
      </c>
      <c r="D470" s="82">
        <v>1078.3000489999999</v>
      </c>
    </row>
    <row r="471" spans="2:4">
      <c r="B471" t="s">
        <v>23</v>
      </c>
      <c r="C471" s="1">
        <f t="shared" si="7"/>
        <v>36985</v>
      </c>
      <c r="D471" s="82">
        <v>1059.790039</v>
      </c>
    </row>
    <row r="472" spans="2:4">
      <c r="B472" t="s">
        <v>23</v>
      </c>
      <c r="C472" s="1">
        <f t="shared" si="7"/>
        <v>36986</v>
      </c>
      <c r="D472" s="82">
        <v>1059.780029</v>
      </c>
    </row>
    <row r="473" spans="2:4">
      <c r="B473" t="s">
        <v>23</v>
      </c>
      <c r="C473" s="1">
        <f t="shared" si="7"/>
        <v>36987</v>
      </c>
      <c r="D473" s="82">
        <v>1084.099976</v>
      </c>
    </row>
    <row r="474" spans="2:4">
      <c r="B474" t="s">
        <v>23</v>
      </c>
      <c r="C474" s="1">
        <f t="shared" si="7"/>
        <v>36988</v>
      </c>
      <c r="D474" s="82">
        <v>1087.1999510000001</v>
      </c>
    </row>
    <row r="475" spans="2:4">
      <c r="B475" t="s">
        <v>23</v>
      </c>
      <c r="C475" s="1">
        <f t="shared" si="7"/>
        <v>36989</v>
      </c>
      <c r="D475" s="82">
        <v>1102.839966</v>
      </c>
    </row>
    <row r="476" spans="2:4">
      <c r="B476" t="s">
        <v>23</v>
      </c>
      <c r="C476" s="1">
        <f t="shared" si="7"/>
        <v>36990</v>
      </c>
      <c r="D476" s="82">
        <v>1118.8599850000001</v>
      </c>
    </row>
    <row r="477" spans="2:4">
      <c r="B477" t="s">
        <v>23</v>
      </c>
      <c r="C477" s="1">
        <f t="shared" si="7"/>
        <v>36991</v>
      </c>
      <c r="D477" s="82">
        <v>1115.8000489999999</v>
      </c>
    </row>
    <row r="478" spans="2:4">
      <c r="B478" t="s">
        <v>23</v>
      </c>
      <c r="C478" s="1">
        <f t="shared" si="7"/>
        <v>36992</v>
      </c>
      <c r="D478" s="82">
        <v>1118.540039</v>
      </c>
    </row>
    <row r="479" spans="2:4">
      <c r="B479" t="s">
        <v>23</v>
      </c>
      <c r="C479" s="1">
        <f t="shared" si="7"/>
        <v>36993</v>
      </c>
      <c r="D479" s="82">
        <v>1120.3100589999999</v>
      </c>
    </row>
    <row r="480" spans="2:4">
      <c r="B480" t="s">
        <v>23</v>
      </c>
      <c r="C480" s="1">
        <f t="shared" si="7"/>
        <v>36994</v>
      </c>
      <c r="D480" s="82">
        <v>1118.329956</v>
      </c>
    </row>
    <row r="481" spans="2:4">
      <c r="B481" t="s">
        <v>23</v>
      </c>
      <c r="C481" s="1">
        <f t="shared" si="7"/>
        <v>36995</v>
      </c>
      <c r="D481" s="82">
        <v>1139.089966</v>
      </c>
    </row>
    <row r="482" spans="2:4">
      <c r="B482" t="s">
        <v>23</v>
      </c>
      <c r="C482" s="1">
        <f t="shared" si="7"/>
        <v>36996</v>
      </c>
      <c r="D482" s="82">
        <v>1141.209961</v>
      </c>
    </row>
    <row r="483" spans="2:4">
      <c r="B483" t="s">
        <v>23</v>
      </c>
      <c r="C483" s="1">
        <f t="shared" si="7"/>
        <v>36997</v>
      </c>
      <c r="D483" s="82">
        <v>1142.23999</v>
      </c>
    </row>
    <row r="484" spans="2:4">
      <c r="B484" t="s">
        <v>23</v>
      </c>
      <c r="C484" s="1">
        <f t="shared" si="7"/>
        <v>36998</v>
      </c>
      <c r="D484" s="82">
        <v>1138.650024</v>
      </c>
    </row>
    <row r="485" spans="2:4">
      <c r="B485" t="s">
        <v>23</v>
      </c>
      <c r="C485" s="1">
        <f t="shared" si="7"/>
        <v>36999</v>
      </c>
      <c r="D485" s="82">
        <v>1151.0600589999999</v>
      </c>
    </row>
    <row r="486" spans="2:4">
      <c r="B486" t="s">
        <v>23</v>
      </c>
      <c r="C486" s="1">
        <f t="shared" si="7"/>
        <v>37000</v>
      </c>
      <c r="D486" s="82">
        <v>1142.660034</v>
      </c>
    </row>
    <row r="487" spans="2:4">
      <c r="B487" t="s">
        <v>23</v>
      </c>
      <c r="C487" s="1">
        <f t="shared" si="7"/>
        <v>37001</v>
      </c>
      <c r="D487" s="82">
        <v>1137.030029</v>
      </c>
    </row>
    <row r="488" spans="2:4">
      <c r="B488" t="s">
        <v>23</v>
      </c>
      <c r="C488" s="1">
        <f t="shared" si="7"/>
        <v>37002</v>
      </c>
      <c r="D488" s="82">
        <v>1150.339966</v>
      </c>
    </row>
    <row r="489" spans="2:4">
      <c r="B489" t="s">
        <v>23</v>
      </c>
      <c r="C489" s="1">
        <f t="shared" si="7"/>
        <v>37003</v>
      </c>
      <c r="D489" s="82">
        <v>1157.420044</v>
      </c>
    </row>
    <row r="490" spans="2:4">
      <c r="B490" t="s">
        <v>23</v>
      </c>
      <c r="C490" s="1">
        <f t="shared" si="7"/>
        <v>37004</v>
      </c>
      <c r="D490" s="82">
        <v>1149.5</v>
      </c>
    </row>
    <row r="491" spans="2:4">
      <c r="B491" t="s">
        <v>23</v>
      </c>
      <c r="C491" s="1">
        <f t="shared" si="7"/>
        <v>37005</v>
      </c>
      <c r="D491" s="82">
        <v>1128.5200199999999</v>
      </c>
    </row>
    <row r="492" spans="2:4">
      <c r="B492" t="s">
        <v>23</v>
      </c>
      <c r="C492" s="1">
        <f t="shared" si="7"/>
        <v>37006</v>
      </c>
      <c r="D492" s="82">
        <v>1140.1999510000001</v>
      </c>
    </row>
    <row r="493" spans="2:4">
      <c r="B493" t="s">
        <v>23</v>
      </c>
      <c r="C493" s="1">
        <f t="shared" si="7"/>
        <v>37007</v>
      </c>
      <c r="D493" s="82">
        <v>1139.4499510000001</v>
      </c>
    </row>
    <row r="494" spans="2:4">
      <c r="B494" t="s">
        <v>23</v>
      </c>
      <c r="C494" s="1">
        <f t="shared" si="7"/>
        <v>37008</v>
      </c>
      <c r="D494" s="82">
        <v>1129.900024</v>
      </c>
    </row>
    <row r="495" spans="2:4">
      <c r="B495" t="s">
        <v>23</v>
      </c>
      <c r="C495" s="1">
        <f t="shared" si="7"/>
        <v>37009</v>
      </c>
      <c r="D495" s="82">
        <v>1144.8000489999999</v>
      </c>
    </row>
    <row r="496" spans="2:4">
      <c r="B496" t="s">
        <v>23</v>
      </c>
      <c r="C496" s="1">
        <f t="shared" si="7"/>
        <v>37010</v>
      </c>
      <c r="D496" s="82">
        <v>1170.349976</v>
      </c>
    </row>
    <row r="497" spans="2:4">
      <c r="B497" t="s">
        <v>23</v>
      </c>
      <c r="C497" s="1">
        <f t="shared" si="7"/>
        <v>37011</v>
      </c>
      <c r="D497" s="82">
        <v>1167.099976</v>
      </c>
    </row>
    <row r="498" spans="2:4">
      <c r="B498" t="s">
        <v>23</v>
      </c>
      <c r="C498" s="1">
        <f t="shared" si="7"/>
        <v>37012</v>
      </c>
      <c r="D498" s="82">
        <v>1158.3100589999999</v>
      </c>
    </row>
    <row r="499" spans="2:4">
      <c r="B499" t="s">
        <v>23</v>
      </c>
      <c r="C499" s="1">
        <f t="shared" si="7"/>
        <v>37013</v>
      </c>
      <c r="D499" s="82">
        <v>1139.9300539999999</v>
      </c>
    </row>
    <row r="500" spans="2:4">
      <c r="B500" t="s">
        <v>23</v>
      </c>
      <c r="C500" s="1">
        <f t="shared" si="7"/>
        <v>37014</v>
      </c>
      <c r="D500" s="82">
        <v>1136.76001</v>
      </c>
    </row>
    <row r="501" spans="2:4">
      <c r="B501" t="s">
        <v>23</v>
      </c>
      <c r="C501" s="1">
        <f t="shared" si="7"/>
        <v>37015</v>
      </c>
      <c r="D501" s="82">
        <v>1137.0699460000001</v>
      </c>
    </row>
    <row r="502" spans="2:4">
      <c r="B502" t="s">
        <v>23</v>
      </c>
      <c r="C502" s="1">
        <f t="shared" si="7"/>
        <v>37016</v>
      </c>
      <c r="D502" s="82">
        <v>1119.380005</v>
      </c>
    </row>
    <row r="503" spans="2:4">
      <c r="B503" t="s">
        <v>23</v>
      </c>
      <c r="C503" s="1">
        <f t="shared" si="7"/>
        <v>37017</v>
      </c>
      <c r="D503" s="82">
        <v>1123.089966</v>
      </c>
    </row>
    <row r="504" spans="2:4">
      <c r="B504" t="s">
        <v>23</v>
      </c>
      <c r="C504" s="1">
        <f t="shared" si="7"/>
        <v>37018</v>
      </c>
      <c r="D504" s="82">
        <v>1134.3599850000001</v>
      </c>
    </row>
    <row r="505" spans="2:4">
      <c r="B505" t="s">
        <v>23</v>
      </c>
      <c r="C505" s="1">
        <f t="shared" si="7"/>
        <v>37019</v>
      </c>
      <c r="D505" s="82">
        <v>1142.920044</v>
      </c>
    </row>
    <row r="506" spans="2:4">
      <c r="B506" t="s">
        <v>23</v>
      </c>
      <c r="C506" s="1">
        <f t="shared" si="7"/>
        <v>37020</v>
      </c>
      <c r="D506" s="82">
        <v>1149.5600589999999</v>
      </c>
    </row>
    <row r="507" spans="2:4">
      <c r="B507" t="s">
        <v>23</v>
      </c>
      <c r="C507" s="1">
        <f t="shared" si="7"/>
        <v>37021</v>
      </c>
      <c r="D507" s="82">
        <v>1139.9300539999999</v>
      </c>
    </row>
    <row r="508" spans="2:4">
      <c r="B508" t="s">
        <v>23</v>
      </c>
      <c r="C508" s="1">
        <f t="shared" si="7"/>
        <v>37022</v>
      </c>
      <c r="D508" s="82">
        <v>1144.8900149999999</v>
      </c>
    </row>
    <row r="509" spans="2:4">
      <c r="B509" t="s">
        <v>23</v>
      </c>
      <c r="C509" s="1">
        <f t="shared" si="7"/>
        <v>37023</v>
      </c>
      <c r="D509" s="82">
        <v>1144.650024</v>
      </c>
    </row>
    <row r="510" spans="2:4">
      <c r="B510" t="s">
        <v>23</v>
      </c>
      <c r="C510" s="1">
        <f t="shared" si="7"/>
        <v>37024</v>
      </c>
      <c r="D510" s="82">
        <v>1149.369995</v>
      </c>
    </row>
    <row r="511" spans="2:4">
      <c r="B511" t="s">
        <v>23</v>
      </c>
      <c r="C511" s="1">
        <f t="shared" si="7"/>
        <v>37025</v>
      </c>
      <c r="D511" s="82">
        <v>1157.130005</v>
      </c>
    </row>
    <row r="512" spans="2:4">
      <c r="B512" t="s">
        <v>23</v>
      </c>
      <c r="C512" s="1">
        <f t="shared" si="7"/>
        <v>37026</v>
      </c>
      <c r="D512" s="82">
        <v>1161.0200199999999</v>
      </c>
    </row>
    <row r="513" spans="2:4">
      <c r="B513" t="s">
        <v>23</v>
      </c>
      <c r="C513" s="1">
        <f t="shared" si="7"/>
        <v>37027</v>
      </c>
      <c r="D513" s="82">
        <v>1148.079956</v>
      </c>
    </row>
    <row r="514" spans="2:4">
      <c r="B514" t="s">
        <v>23</v>
      </c>
      <c r="C514" s="1">
        <f t="shared" si="7"/>
        <v>37028</v>
      </c>
      <c r="D514" s="82">
        <v>1154.670044</v>
      </c>
    </row>
    <row r="515" spans="2:4">
      <c r="B515" t="s">
        <v>23</v>
      </c>
      <c r="C515" s="1">
        <f t="shared" si="7"/>
        <v>37029</v>
      </c>
      <c r="D515" s="82">
        <v>1165.2700199999999</v>
      </c>
    </row>
    <row r="516" spans="2:4">
      <c r="B516" t="s">
        <v>23</v>
      </c>
      <c r="C516" s="1">
        <f t="shared" si="7"/>
        <v>37030</v>
      </c>
      <c r="D516" s="82">
        <v>1172.51001</v>
      </c>
    </row>
    <row r="517" spans="2:4">
      <c r="B517" t="s">
        <v>23</v>
      </c>
      <c r="C517" s="1">
        <f t="shared" si="7"/>
        <v>37031</v>
      </c>
      <c r="D517" s="82">
        <v>1164.8900149999999</v>
      </c>
    </row>
    <row r="518" spans="2:4">
      <c r="B518" t="s">
        <v>23</v>
      </c>
      <c r="C518" s="1">
        <f t="shared" si="7"/>
        <v>37032</v>
      </c>
      <c r="D518" s="82">
        <v>1160.709961</v>
      </c>
    </row>
    <row r="519" spans="2:4">
      <c r="B519" t="s">
        <v>23</v>
      </c>
      <c r="C519" s="1">
        <f t="shared" si="7"/>
        <v>37033</v>
      </c>
      <c r="D519" s="82">
        <v>1155.1400149999999</v>
      </c>
    </row>
    <row r="520" spans="2:4">
      <c r="B520" t="s">
        <v>23</v>
      </c>
      <c r="C520" s="1">
        <f t="shared" si="7"/>
        <v>37034</v>
      </c>
      <c r="D520" s="82">
        <v>1156.5500489999999</v>
      </c>
    </row>
    <row r="521" spans="2:4">
      <c r="B521" t="s">
        <v>23</v>
      </c>
      <c r="C521" s="1">
        <f t="shared" si="7"/>
        <v>37035</v>
      </c>
      <c r="D521" s="82">
        <v>1145.599976</v>
      </c>
    </row>
    <row r="522" spans="2:4">
      <c r="B522" t="s">
        <v>23</v>
      </c>
      <c r="C522" s="1">
        <f t="shared" si="7"/>
        <v>37036</v>
      </c>
      <c r="D522" s="82">
        <v>1138.410034</v>
      </c>
    </row>
    <row r="523" spans="2:4">
      <c r="B523" t="s">
        <v>23</v>
      </c>
      <c r="C523" s="1">
        <f t="shared" si="7"/>
        <v>37037</v>
      </c>
      <c r="D523" s="82">
        <v>1146.1899410000001</v>
      </c>
    </row>
    <row r="524" spans="2:4">
      <c r="B524" t="s">
        <v>23</v>
      </c>
      <c r="C524" s="1">
        <f t="shared" si="7"/>
        <v>37038</v>
      </c>
      <c r="D524" s="82">
        <v>1127.5699460000001</v>
      </c>
    </row>
    <row r="525" spans="2:4">
      <c r="B525" t="s">
        <v>23</v>
      </c>
      <c r="C525" s="1">
        <f t="shared" si="7"/>
        <v>37039</v>
      </c>
      <c r="D525" s="82">
        <v>1138.880005</v>
      </c>
    </row>
    <row r="526" spans="2:4">
      <c r="B526" t="s">
        <v>23</v>
      </c>
      <c r="C526" s="1">
        <f t="shared" si="7"/>
        <v>37040</v>
      </c>
      <c r="D526" s="82">
        <v>1127.579956</v>
      </c>
    </row>
    <row r="527" spans="2:4">
      <c r="B527" t="s">
        <v>23</v>
      </c>
      <c r="C527" s="1">
        <f t="shared" ref="C527:C590" si="8">+C526+1</f>
        <v>37041</v>
      </c>
      <c r="D527" s="82">
        <v>1119.3100589999999</v>
      </c>
    </row>
    <row r="528" spans="2:4">
      <c r="B528" t="s">
        <v>23</v>
      </c>
      <c r="C528" s="1">
        <f t="shared" si="8"/>
        <v>37042</v>
      </c>
      <c r="D528" s="82">
        <v>1128.1800539999999</v>
      </c>
    </row>
    <row r="529" spans="2:4">
      <c r="B529" t="s">
        <v>23</v>
      </c>
      <c r="C529" s="1">
        <f t="shared" si="8"/>
        <v>37043</v>
      </c>
      <c r="D529" s="82">
        <v>1132.150024</v>
      </c>
    </row>
    <row r="530" spans="2:4">
      <c r="B530" t="s">
        <v>23</v>
      </c>
      <c r="C530" s="1">
        <f t="shared" si="8"/>
        <v>37044</v>
      </c>
      <c r="D530" s="82">
        <v>1133.280029</v>
      </c>
    </row>
    <row r="531" spans="2:4">
      <c r="B531" t="s">
        <v>23</v>
      </c>
      <c r="C531" s="1">
        <f t="shared" si="8"/>
        <v>37045</v>
      </c>
      <c r="D531" s="82">
        <v>1133.0600589999999</v>
      </c>
    </row>
    <row r="532" spans="2:4">
      <c r="B532" t="s">
        <v>23</v>
      </c>
      <c r="C532" s="1">
        <f t="shared" si="8"/>
        <v>37046</v>
      </c>
      <c r="D532" s="82">
        <v>1100.6400149999999</v>
      </c>
    </row>
    <row r="533" spans="2:4">
      <c r="B533" t="s">
        <v>23</v>
      </c>
      <c r="C533" s="1">
        <f t="shared" si="8"/>
        <v>37047</v>
      </c>
      <c r="D533" s="82">
        <v>1113.5699460000001</v>
      </c>
    </row>
    <row r="534" spans="2:4">
      <c r="B534" t="s">
        <v>23</v>
      </c>
      <c r="C534" s="1">
        <f t="shared" si="8"/>
        <v>37048</v>
      </c>
      <c r="D534" s="82">
        <v>1130.1999510000001</v>
      </c>
    </row>
    <row r="535" spans="2:4">
      <c r="B535" t="s">
        <v>23</v>
      </c>
      <c r="C535" s="1">
        <f t="shared" si="8"/>
        <v>37049</v>
      </c>
      <c r="D535" s="82">
        <v>1122.1999510000001</v>
      </c>
    </row>
    <row r="536" spans="2:4">
      <c r="B536" t="s">
        <v>23</v>
      </c>
      <c r="C536" s="1">
        <f t="shared" si="8"/>
        <v>37050</v>
      </c>
      <c r="D536" s="82">
        <v>1094.4399410000001</v>
      </c>
    </row>
    <row r="537" spans="2:4">
      <c r="B537" t="s">
        <v>23</v>
      </c>
      <c r="C537" s="1">
        <f t="shared" si="8"/>
        <v>37051</v>
      </c>
      <c r="D537" s="82">
        <v>1090.0200199999999</v>
      </c>
    </row>
    <row r="538" spans="2:4">
      <c r="B538" t="s">
        <v>23</v>
      </c>
      <c r="C538" s="1">
        <f t="shared" si="8"/>
        <v>37052</v>
      </c>
      <c r="D538" s="82">
        <v>1083.51001</v>
      </c>
    </row>
    <row r="539" spans="2:4">
      <c r="B539" t="s">
        <v>23</v>
      </c>
      <c r="C539" s="1">
        <f t="shared" si="8"/>
        <v>37053</v>
      </c>
      <c r="D539" s="82">
        <v>1080.170044</v>
      </c>
    </row>
    <row r="540" spans="2:4">
      <c r="B540" t="s">
        <v>23</v>
      </c>
      <c r="C540" s="1">
        <f t="shared" si="8"/>
        <v>37054</v>
      </c>
      <c r="D540" s="82">
        <v>1096.219971</v>
      </c>
    </row>
    <row r="541" spans="2:4">
      <c r="B541" t="s">
        <v>23</v>
      </c>
      <c r="C541" s="1">
        <f t="shared" si="8"/>
        <v>37055</v>
      </c>
      <c r="D541" s="82">
        <v>1111.9399410000001</v>
      </c>
    </row>
    <row r="542" spans="2:4">
      <c r="B542" t="s">
        <v>23</v>
      </c>
      <c r="C542" s="1">
        <f t="shared" si="8"/>
        <v>37056</v>
      </c>
      <c r="D542" s="82">
        <v>1107.5</v>
      </c>
    </row>
    <row r="543" spans="2:4">
      <c r="B543" t="s">
        <v>23</v>
      </c>
      <c r="C543" s="1">
        <f t="shared" si="8"/>
        <v>37057</v>
      </c>
      <c r="D543" s="82">
        <v>1118.51001</v>
      </c>
    </row>
    <row r="544" spans="2:4">
      <c r="B544" t="s">
        <v>23</v>
      </c>
      <c r="C544" s="1">
        <f t="shared" si="8"/>
        <v>37058</v>
      </c>
      <c r="D544" s="82">
        <v>1116.4799800000001</v>
      </c>
    </row>
    <row r="545" spans="2:4">
      <c r="B545" t="s">
        <v>23</v>
      </c>
      <c r="C545" s="1">
        <f t="shared" si="8"/>
        <v>37059</v>
      </c>
      <c r="D545" s="82">
        <v>1104.1800539999999</v>
      </c>
    </row>
    <row r="546" spans="2:4">
      <c r="B546" t="s">
        <v>23</v>
      </c>
      <c r="C546" s="1">
        <f t="shared" si="8"/>
        <v>37060</v>
      </c>
      <c r="D546" s="82">
        <v>1083.339966</v>
      </c>
    </row>
    <row r="547" spans="2:4">
      <c r="B547" t="s">
        <v>23</v>
      </c>
      <c r="C547" s="1">
        <f t="shared" si="8"/>
        <v>37061</v>
      </c>
      <c r="D547" s="82">
        <v>1097.9799800000001</v>
      </c>
    </row>
    <row r="548" spans="2:4">
      <c r="B548" t="s">
        <v>23</v>
      </c>
      <c r="C548" s="1">
        <f t="shared" si="8"/>
        <v>37062</v>
      </c>
      <c r="D548" s="82">
        <v>1080.9499510000001</v>
      </c>
    </row>
    <row r="549" spans="2:4">
      <c r="B549" t="s">
        <v>23</v>
      </c>
      <c r="C549" s="1">
        <f t="shared" si="8"/>
        <v>37063</v>
      </c>
      <c r="D549" s="82">
        <v>1089.839966</v>
      </c>
    </row>
    <row r="550" spans="2:4">
      <c r="B550" t="s">
        <v>23</v>
      </c>
      <c r="C550" s="1">
        <f t="shared" si="8"/>
        <v>37064</v>
      </c>
      <c r="D550" s="82">
        <v>1109.4300539999999</v>
      </c>
    </row>
    <row r="551" spans="2:4">
      <c r="B551" t="s">
        <v>23</v>
      </c>
      <c r="C551" s="1">
        <f t="shared" si="8"/>
        <v>37065</v>
      </c>
      <c r="D551" s="82">
        <v>1109.380005</v>
      </c>
    </row>
    <row r="552" spans="2:4">
      <c r="B552" t="s">
        <v>23</v>
      </c>
      <c r="C552" s="1">
        <f t="shared" si="8"/>
        <v>37066</v>
      </c>
      <c r="D552" s="82">
        <v>1109.8900149999999</v>
      </c>
    </row>
    <row r="553" spans="2:4">
      <c r="B553" t="s">
        <v>23</v>
      </c>
      <c r="C553" s="1">
        <f t="shared" si="8"/>
        <v>37067</v>
      </c>
      <c r="D553" s="82">
        <v>1106.7299800000001</v>
      </c>
    </row>
    <row r="554" spans="2:4">
      <c r="B554" t="s">
        <v>23</v>
      </c>
      <c r="C554" s="1">
        <f t="shared" si="8"/>
        <v>37068</v>
      </c>
      <c r="D554" s="82">
        <v>1131.780029</v>
      </c>
    </row>
    <row r="555" spans="2:4">
      <c r="B555" t="s">
        <v>23</v>
      </c>
      <c r="C555" s="1">
        <f t="shared" si="8"/>
        <v>37069</v>
      </c>
      <c r="D555" s="82">
        <v>1153.839966</v>
      </c>
    </row>
    <row r="556" spans="2:4">
      <c r="B556" t="s">
        <v>23</v>
      </c>
      <c r="C556" s="1">
        <f t="shared" si="8"/>
        <v>37070</v>
      </c>
      <c r="D556" s="82">
        <v>1146.1400149999999</v>
      </c>
    </row>
    <row r="557" spans="2:4">
      <c r="B557" t="s">
        <v>23</v>
      </c>
      <c r="C557" s="1">
        <f t="shared" si="8"/>
        <v>37071</v>
      </c>
      <c r="D557" s="82">
        <v>1162.7700199999999</v>
      </c>
    </row>
    <row r="558" spans="2:4">
      <c r="B558" t="s">
        <v>23</v>
      </c>
      <c r="C558" s="1">
        <f t="shared" si="8"/>
        <v>37072</v>
      </c>
      <c r="D558" s="82">
        <v>1157.540039</v>
      </c>
    </row>
    <row r="559" spans="2:4">
      <c r="B559" t="s">
        <v>23</v>
      </c>
      <c r="C559" s="1">
        <f t="shared" si="8"/>
        <v>37073</v>
      </c>
      <c r="D559" s="82">
        <v>1164.3100589999999</v>
      </c>
    </row>
    <row r="560" spans="2:4">
      <c r="B560" t="s">
        <v>23</v>
      </c>
      <c r="C560" s="1">
        <f t="shared" si="8"/>
        <v>37074</v>
      </c>
      <c r="D560" s="82">
        <v>1168.26001</v>
      </c>
    </row>
    <row r="561" spans="2:4">
      <c r="B561" t="s">
        <v>23</v>
      </c>
      <c r="C561" s="1">
        <f t="shared" si="8"/>
        <v>37075</v>
      </c>
      <c r="D561" s="82">
        <v>1165.579956</v>
      </c>
    </row>
    <row r="562" spans="2:4">
      <c r="B562" t="s">
        <v>23</v>
      </c>
      <c r="C562" s="1">
        <f t="shared" si="8"/>
        <v>37076</v>
      </c>
      <c r="D562" s="82">
        <v>1154.089966</v>
      </c>
    </row>
    <row r="563" spans="2:4">
      <c r="B563" t="s">
        <v>23</v>
      </c>
      <c r="C563" s="1">
        <f t="shared" si="8"/>
        <v>37077</v>
      </c>
      <c r="D563" s="82">
        <v>1153.040039</v>
      </c>
    </row>
    <row r="564" spans="2:4">
      <c r="B564" t="s">
        <v>23</v>
      </c>
      <c r="C564" s="1">
        <f t="shared" si="8"/>
        <v>37078</v>
      </c>
      <c r="D564" s="82">
        <v>1166.160034</v>
      </c>
    </row>
    <row r="565" spans="2:4">
      <c r="B565" t="s">
        <v>23</v>
      </c>
      <c r="C565" s="1">
        <f t="shared" si="8"/>
        <v>37079</v>
      </c>
      <c r="D565" s="82">
        <v>1165.5500489999999</v>
      </c>
    </row>
    <row r="566" spans="2:4">
      <c r="B566" t="s">
        <v>23</v>
      </c>
      <c r="C566" s="1">
        <f t="shared" si="8"/>
        <v>37080</v>
      </c>
      <c r="D566" s="82">
        <v>1170.290039</v>
      </c>
    </row>
    <row r="567" spans="2:4">
      <c r="B567" t="s">
        <v>23</v>
      </c>
      <c r="C567" s="1">
        <f t="shared" si="8"/>
        <v>37081</v>
      </c>
      <c r="D567" s="82">
        <v>1151.849976</v>
      </c>
    </row>
    <row r="568" spans="2:4">
      <c r="B568" t="s">
        <v>23</v>
      </c>
      <c r="C568" s="1">
        <f t="shared" si="8"/>
        <v>37082</v>
      </c>
      <c r="D568" s="82">
        <v>1153.589966</v>
      </c>
    </row>
    <row r="569" spans="2:4">
      <c r="B569" t="s">
        <v>23</v>
      </c>
      <c r="C569" s="1">
        <f t="shared" si="8"/>
        <v>37083</v>
      </c>
      <c r="D569" s="82">
        <v>1148.6999510000001</v>
      </c>
    </row>
    <row r="570" spans="2:4">
      <c r="B570" t="s">
        <v>23</v>
      </c>
      <c r="C570" s="1">
        <f t="shared" si="8"/>
        <v>37084</v>
      </c>
      <c r="D570" s="82">
        <v>1131.869995</v>
      </c>
    </row>
    <row r="571" spans="2:4">
      <c r="B571" t="s">
        <v>23</v>
      </c>
      <c r="C571" s="1">
        <f t="shared" si="8"/>
        <v>37085</v>
      </c>
      <c r="D571" s="82">
        <v>1138.48999</v>
      </c>
    </row>
    <row r="572" spans="2:4">
      <c r="B572" t="s">
        <v>23</v>
      </c>
      <c r="C572" s="1">
        <f t="shared" si="8"/>
        <v>37086</v>
      </c>
      <c r="D572" s="82">
        <v>1144.579956</v>
      </c>
    </row>
    <row r="573" spans="2:4">
      <c r="B573" t="s">
        <v>23</v>
      </c>
      <c r="C573" s="1">
        <f t="shared" si="8"/>
        <v>37087</v>
      </c>
      <c r="D573" s="82">
        <v>1147.3900149999999</v>
      </c>
    </row>
    <row r="574" spans="2:4">
      <c r="B574" t="s">
        <v>23</v>
      </c>
      <c r="C574" s="1">
        <f t="shared" si="8"/>
        <v>37088</v>
      </c>
      <c r="D574" s="82">
        <v>1146.540039</v>
      </c>
    </row>
    <row r="575" spans="2:4">
      <c r="B575" t="s">
        <v>23</v>
      </c>
      <c r="C575" s="1">
        <f t="shared" si="8"/>
        <v>37089</v>
      </c>
      <c r="D575" s="82">
        <v>1136.76001</v>
      </c>
    </row>
    <row r="576" spans="2:4">
      <c r="B576" t="s">
        <v>23</v>
      </c>
      <c r="C576" s="1">
        <f t="shared" si="8"/>
        <v>37090</v>
      </c>
      <c r="D576" s="82">
        <v>1125.400024</v>
      </c>
    </row>
    <row r="577" spans="2:4">
      <c r="B577" t="s">
        <v>23</v>
      </c>
      <c r="C577" s="1">
        <f t="shared" si="8"/>
        <v>37091</v>
      </c>
      <c r="D577" s="82">
        <v>1126.339966</v>
      </c>
    </row>
    <row r="578" spans="2:4">
      <c r="B578" t="s">
        <v>23</v>
      </c>
      <c r="C578" s="1">
        <f t="shared" si="8"/>
        <v>37092</v>
      </c>
      <c r="D578" s="82">
        <v>1122.7299800000001</v>
      </c>
    </row>
    <row r="579" spans="2:4">
      <c r="B579" t="s">
        <v>23</v>
      </c>
      <c r="C579" s="1">
        <f t="shared" si="8"/>
        <v>37093</v>
      </c>
      <c r="D579" s="82">
        <v>1125.290039</v>
      </c>
    </row>
    <row r="580" spans="2:4">
      <c r="B580" t="s">
        <v>23</v>
      </c>
      <c r="C580" s="1">
        <f t="shared" si="8"/>
        <v>37094</v>
      </c>
      <c r="D580" s="82">
        <v>1117.8000489999999</v>
      </c>
    </row>
    <row r="581" spans="2:4">
      <c r="B581" t="s">
        <v>23</v>
      </c>
      <c r="C581" s="1">
        <f t="shared" si="8"/>
        <v>37095</v>
      </c>
      <c r="D581" s="82">
        <v>1130.469971</v>
      </c>
    </row>
    <row r="582" spans="2:4">
      <c r="B582" t="s">
        <v>23</v>
      </c>
      <c r="C582" s="1">
        <f t="shared" si="8"/>
        <v>37096</v>
      </c>
      <c r="D582" s="82">
        <v>1103.6899410000001</v>
      </c>
    </row>
    <row r="583" spans="2:4">
      <c r="B583" t="s">
        <v>23</v>
      </c>
      <c r="C583" s="1">
        <f t="shared" si="8"/>
        <v>37097</v>
      </c>
      <c r="D583" s="82">
        <v>1111.01001</v>
      </c>
    </row>
    <row r="584" spans="2:4">
      <c r="B584" t="s">
        <v>23</v>
      </c>
      <c r="C584" s="1">
        <f t="shared" si="8"/>
        <v>37098</v>
      </c>
      <c r="D584" s="82">
        <v>1102.5500489999999</v>
      </c>
    </row>
    <row r="585" spans="2:4">
      <c r="B585" t="s">
        <v>23</v>
      </c>
      <c r="C585" s="1">
        <f t="shared" si="8"/>
        <v>37099</v>
      </c>
      <c r="D585" s="82">
        <v>1128.369995</v>
      </c>
    </row>
    <row r="586" spans="2:4">
      <c r="B586" t="s">
        <v>23</v>
      </c>
      <c r="C586" s="1">
        <f t="shared" si="8"/>
        <v>37100</v>
      </c>
      <c r="D586" s="82">
        <v>1126.0699460000001</v>
      </c>
    </row>
    <row r="587" spans="2:4">
      <c r="B587" t="s">
        <v>23</v>
      </c>
      <c r="C587" s="1">
        <f t="shared" si="8"/>
        <v>37101</v>
      </c>
      <c r="D587" s="82">
        <v>1124.469971</v>
      </c>
    </row>
    <row r="588" spans="2:4">
      <c r="B588" t="s">
        <v>23</v>
      </c>
      <c r="C588" s="1">
        <f t="shared" si="8"/>
        <v>37102</v>
      </c>
      <c r="D588" s="82">
        <v>1125.170044</v>
      </c>
    </row>
    <row r="589" spans="2:4">
      <c r="B589" t="s">
        <v>23</v>
      </c>
      <c r="C589" s="1">
        <f t="shared" si="8"/>
        <v>37103</v>
      </c>
      <c r="D589" s="82">
        <v>1107.829956</v>
      </c>
    </row>
    <row r="590" spans="2:4">
      <c r="B590" t="s">
        <v>23</v>
      </c>
      <c r="C590" s="1">
        <f t="shared" si="8"/>
        <v>37104</v>
      </c>
      <c r="D590" s="82">
        <v>1100.959961</v>
      </c>
    </row>
    <row r="591" spans="2:4">
      <c r="B591" t="s">
        <v>23</v>
      </c>
      <c r="C591" s="1">
        <f t="shared" ref="C591:C654" si="9">+C590+1</f>
        <v>37105</v>
      </c>
      <c r="D591" s="82">
        <v>1093.1400149999999</v>
      </c>
    </row>
    <row r="592" spans="2:4">
      <c r="B592" t="s">
        <v>23</v>
      </c>
      <c r="C592" s="1">
        <f t="shared" si="9"/>
        <v>37106</v>
      </c>
      <c r="D592" s="82">
        <v>1091.4799800000001</v>
      </c>
    </row>
    <row r="593" spans="2:4">
      <c r="B593" t="s">
        <v>23</v>
      </c>
      <c r="C593" s="1">
        <f t="shared" si="9"/>
        <v>37107</v>
      </c>
      <c r="D593" s="82">
        <v>1076.3199460000001</v>
      </c>
    </row>
    <row r="594" spans="2:4">
      <c r="B594" t="s">
        <v>23</v>
      </c>
      <c r="C594" s="1">
        <f t="shared" si="9"/>
        <v>37108</v>
      </c>
      <c r="D594" s="82">
        <v>1065.4499510000001</v>
      </c>
    </row>
    <row r="595" spans="2:4">
      <c r="B595" t="s">
        <v>23</v>
      </c>
      <c r="C595" s="1">
        <f t="shared" si="9"/>
        <v>37109</v>
      </c>
      <c r="D595" s="82">
        <v>1076.920044</v>
      </c>
    </row>
    <row r="596" spans="2:4">
      <c r="B596" t="s">
        <v>23</v>
      </c>
      <c r="C596" s="1">
        <f t="shared" si="9"/>
        <v>37110</v>
      </c>
      <c r="D596" s="82">
        <v>1086.459961</v>
      </c>
    </row>
    <row r="597" spans="2:4">
      <c r="B597" t="s">
        <v>23</v>
      </c>
      <c r="C597" s="1">
        <f t="shared" si="9"/>
        <v>37111</v>
      </c>
      <c r="D597" s="82">
        <v>1084.5600589999999</v>
      </c>
    </row>
    <row r="598" spans="2:4">
      <c r="B598" t="s">
        <v>23</v>
      </c>
      <c r="C598" s="1">
        <f t="shared" si="9"/>
        <v>37112</v>
      </c>
      <c r="D598" s="82">
        <v>1073.4300539999999</v>
      </c>
    </row>
    <row r="599" spans="2:4">
      <c r="B599" t="s">
        <v>23</v>
      </c>
      <c r="C599" s="1">
        <f t="shared" si="9"/>
        <v>37113</v>
      </c>
      <c r="D599" s="82">
        <v>1052.670044</v>
      </c>
    </row>
    <row r="600" spans="2:4">
      <c r="B600" t="s">
        <v>23</v>
      </c>
      <c r="C600" s="1">
        <f t="shared" si="9"/>
        <v>37114</v>
      </c>
      <c r="D600" s="82">
        <v>1049.48999</v>
      </c>
    </row>
    <row r="601" spans="2:4">
      <c r="B601" t="s">
        <v>23</v>
      </c>
      <c r="C601" s="1">
        <f t="shared" si="9"/>
        <v>37115</v>
      </c>
      <c r="D601" s="82">
        <v>1088.849976</v>
      </c>
    </row>
    <row r="602" spans="2:4">
      <c r="B602" t="s">
        <v>23</v>
      </c>
      <c r="C602" s="1">
        <f t="shared" si="9"/>
        <v>37116</v>
      </c>
      <c r="D602" s="82">
        <v>1073.01001</v>
      </c>
    </row>
    <row r="603" spans="2:4">
      <c r="B603" t="s">
        <v>23</v>
      </c>
      <c r="C603" s="1">
        <f t="shared" si="9"/>
        <v>37117</v>
      </c>
      <c r="D603" s="82">
        <v>1054.98999</v>
      </c>
    </row>
    <row r="604" spans="2:4">
      <c r="B604" t="s">
        <v>23</v>
      </c>
      <c r="C604" s="1">
        <f t="shared" si="9"/>
        <v>37118</v>
      </c>
      <c r="D604" s="82">
        <v>1074.5600589999999</v>
      </c>
    </row>
    <row r="605" spans="2:4">
      <c r="B605" t="s">
        <v>23</v>
      </c>
      <c r="C605" s="1">
        <f t="shared" si="9"/>
        <v>37119</v>
      </c>
      <c r="D605" s="82">
        <v>1097.280029</v>
      </c>
    </row>
    <row r="606" spans="2:4">
      <c r="B606" t="s">
        <v>23</v>
      </c>
      <c r="C606" s="1">
        <f t="shared" si="9"/>
        <v>37120</v>
      </c>
      <c r="D606" s="82">
        <v>1091.0699460000001</v>
      </c>
    </row>
    <row r="607" spans="2:4">
      <c r="B607" t="s">
        <v>23</v>
      </c>
      <c r="C607" s="1">
        <f t="shared" si="9"/>
        <v>37121</v>
      </c>
      <c r="D607" s="82">
        <v>1098.2299800000001</v>
      </c>
    </row>
    <row r="608" spans="2:4">
      <c r="B608" t="s">
        <v>23</v>
      </c>
      <c r="C608" s="1">
        <f t="shared" si="9"/>
        <v>37122</v>
      </c>
      <c r="D608" s="82">
        <v>1106.589966</v>
      </c>
    </row>
    <row r="609" spans="2:4">
      <c r="B609" t="s">
        <v>23</v>
      </c>
      <c r="C609" s="1">
        <f t="shared" si="9"/>
        <v>37123</v>
      </c>
      <c r="D609" s="82">
        <v>1091.880005</v>
      </c>
    </row>
    <row r="610" spans="2:4">
      <c r="B610" t="s">
        <v>23</v>
      </c>
      <c r="C610" s="1">
        <f t="shared" si="9"/>
        <v>37124</v>
      </c>
      <c r="D610" s="82">
        <v>1079.880005</v>
      </c>
    </row>
    <row r="611" spans="2:4">
      <c r="B611" t="s">
        <v>23</v>
      </c>
      <c r="C611" s="1">
        <f t="shared" si="9"/>
        <v>37125</v>
      </c>
      <c r="D611" s="82">
        <v>1086.0200199999999</v>
      </c>
    </row>
    <row r="612" spans="2:4">
      <c r="B612" t="s">
        <v>23</v>
      </c>
      <c r="C612" s="1">
        <f t="shared" si="9"/>
        <v>37126</v>
      </c>
      <c r="D612" s="82">
        <v>1097.079956</v>
      </c>
    </row>
    <row r="613" spans="2:4">
      <c r="B613" t="s">
        <v>23</v>
      </c>
      <c r="C613" s="1">
        <f t="shared" si="9"/>
        <v>37127</v>
      </c>
      <c r="D613" s="82">
        <v>1083.8199460000001</v>
      </c>
    </row>
    <row r="614" spans="2:4">
      <c r="B614" t="s">
        <v>23</v>
      </c>
      <c r="C614" s="1">
        <f t="shared" si="9"/>
        <v>37128</v>
      </c>
      <c r="D614" s="82">
        <v>1074.5500489999999</v>
      </c>
    </row>
    <row r="615" spans="2:4">
      <c r="B615" t="s">
        <v>23</v>
      </c>
      <c r="C615" s="1">
        <f t="shared" si="9"/>
        <v>37129</v>
      </c>
      <c r="D615" s="82">
        <v>1067.660034</v>
      </c>
    </row>
    <row r="616" spans="2:4">
      <c r="B616" t="s">
        <v>23</v>
      </c>
      <c r="C616" s="1">
        <f t="shared" si="9"/>
        <v>37130</v>
      </c>
      <c r="D616" s="82">
        <v>1064.660034</v>
      </c>
    </row>
    <row r="617" spans="2:4">
      <c r="B617" t="s">
        <v>23</v>
      </c>
      <c r="C617" s="1">
        <f t="shared" si="9"/>
        <v>37131</v>
      </c>
      <c r="D617" s="82">
        <v>1067.1400149999999</v>
      </c>
    </row>
    <row r="618" spans="2:4">
      <c r="B618" t="s">
        <v>23</v>
      </c>
      <c r="C618" s="1">
        <f t="shared" si="9"/>
        <v>37132</v>
      </c>
      <c r="D618" s="82">
        <v>1040.6800539999999</v>
      </c>
    </row>
    <row r="619" spans="2:4">
      <c r="B619" t="s">
        <v>23</v>
      </c>
      <c r="C619" s="1">
        <f t="shared" si="9"/>
        <v>37133</v>
      </c>
      <c r="D619" s="82">
        <v>1040.6899410000001</v>
      </c>
    </row>
    <row r="620" spans="2:4">
      <c r="B620" t="s">
        <v>23</v>
      </c>
      <c r="C620" s="1">
        <f t="shared" si="9"/>
        <v>37134</v>
      </c>
      <c r="D620" s="82">
        <v>1049.900024</v>
      </c>
    </row>
    <row r="621" spans="2:4">
      <c r="B621" t="s">
        <v>23</v>
      </c>
      <c r="C621" s="1">
        <f t="shared" si="9"/>
        <v>37135</v>
      </c>
      <c r="D621" s="82">
        <v>1029.150024</v>
      </c>
    </row>
    <row r="622" spans="2:4">
      <c r="B622" t="s">
        <v>23</v>
      </c>
      <c r="C622" s="1">
        <f t="shared" si="9"/>
        <v>37136</v>
      </c>
      <c r="D622" s="82">
        <v>1027.530029</v>
      </c>
    </row>
    <row r="623" spans="2:4">
      <c r="B623" t="s">
        <v>23</v>
      </c>
      <c r="C623" s="1">
        <f t="shared" si="9"/>
        <v>37137</v>
      </c>
      <c r="D623" s="82">
        <v>1030.73999</v>
      </c>
    </row>
    <row r="624" spans="2:4">
      <c r="B624" t="s">
        <v>23</v>
      </c>
      <c r="C624" s="1">
        <f t="shared" si="9"/>
        <v>37138</v>
      </c>
      <c r="D624" s="82">
        <v>1013.599976</v>
      </c>
    </row>
    <row r="625" spans="2:4">
      <c r="B625" t="s">
        <v>23</v>
      </c>
      <c r="C625" s="1">
        <f t="shared" si="9"/>
        <v>37139</v>
      </c>
      <c r="D625" s="82">
        <v>1020.26001</v>
      </c>
    </row>
    <row r="626" spans="2:4">
      <c r="B626" t="s">
        <v>23</v>
      </c>
      <c r="C626" s="1">
        <f t="shared" si="9"/>
        <v>37140</v>
      </c>
      <c r="D626" s="82">
        <v>1009.559998</v>
      </c>
    </row>
    <row r="627" spans="2:4">
      <c r="B627" t="s">
        <v>23</v>
      </c>
      <c r="C627" s="1">
        <f t="shared" si="9"/>
        <v>37141</v>
      </c>
      <c r="D627" s="82">
        <v>1007.27002</v>
      </c>
    </row>
    <row r="628" spans="2:4">
      <c r="B628" t="s">
        <v>23</v>
      </c>
      <c r="C628" s="1">
        <f t="shared" si="9"/>
        <v>37142</v>
      </c>
      <c r="D628" s="82">
        <v>1036.170044</v>
      </c>
    </row>
    <row r="629" spans="2:4">
      <c r="B629" t="s">
        <v>23</v>
      </c>
      <c r="C629" s="1">
        <f t="shared" si="9"/>
        <v>37143</v>
      </c>
      <c r="D629" s="82">
        <v>1037.1400149999999</v>
      </c>
    </row>
    <row r="630" spans="2:4">
      <c r="B630" t="s">
        <v>23</v>
      </c>
      <c r="C630" s="1">
        <f t="shared" si="9"/>
        <v>37144</v>
      </c>
      <c r="D630" s="82">
        <v>1019.98999</v>
      </c>
    </row>
    <row r="631" spans="2:4">
      <c r="B631" t="s">
        <v>23</v>
      </c>
      <c r="C631" s="1">
        <f t="shared" si="9"/>
        <v>37145</v>
      </c>
      <c r="D631" s="82">
        <v>1006.289978</v>
      </c>
    </row>
    <row r="632" spans="2:4">
      <c r="B632" t="s">
        <v>23</v>
      </c>
      <c r="C632" s="1">
        <f t="shared" si="9"/>
        <v>37146</v>
      </c>
      <c r="D632" s="82">
        <v>989.14001499999995</v>
      </c>
    </row>
    <row r="633" spans="2:4">
      <c r="B633" t="s">
        <v>23</v>
      </c>
      <c r="C633" s="1">
        <f t="shared" si="9"/>
        <v>37147</v>
      </c>
      <c r="D633" s="82">
        <v>992.71997099999999</v>
      </c>
    </row>
    <row r="634" spans="2:4">
      <c r="B634" t="s">
        <v>23</v>
      </c>
      <c r="C634" s="1">
        <f t="shared" si="9"/>
        <v>37148</v>
      </c>
      <c r="D634" s="82">
        <v>976.14001499999995</v>
      </c>
    </row>
    <row r="635" spans="2:4">
      <c r="B635" t="s">
        <v>23</v>
      </c>
      <c r="C635" s="1">
        <f t="shared" si="9"/>
        <v>37149</v>
      </c>
      <c r="D635" s="82">
        <v>973.53002900000001</v>
      </c>
    </row>
    <row r="636" spans="2:4">
      <c r="B636" t="s">
        <v>23</v>
      </c>
      <c r="C636" s="1">
        <f t="shared" si="9"/>
        <v>37150</v>
      </c>
      <c r="D636" s="82">
        <v>990.64001499999995</v>
      </c>
    </row>
    <row r="637" spans="2:4">
      <c r="B637" t="s">
        <v>23</v>
      </c>
      <c r="C637" s="1">
        <f t="shared" si="9"/>
        <v>37151</v>
      </c>
      <c r="D637" s="82">
        <v>989.82000700000003</v>
      </c>
    </row>
    <row r="638" spans="2:4">
      <c r="B638" t="s">
        <v>23</v>
      </c>
      <c r="C638" s="1">
        <f t="shared" si="9"/>
        <v>37152</v>
      </c>
      <c r="D638" s="82">
        <v>968.65002400000003</v>
      </c>
    </row>
    <row r="639" spans="2:4">
      <c r="B639" t="s">
        <v>23</v>
      </c>
      <c r="C639" s="1">
        <f t="shared" si="9"/>
        <v>37153</v>
      </c>
      <c r="D639" s="82">
        <v>948.09002699999996</v>
      </c>
    </row>
    <row r="640" spans="2:4">
      <c r="B640" t="s">
        <v>23</v>
      </c>
      <c r="C640" s="1">
        <f t="shared" si="9"/>
        <v>37154</v>
      </c>
      <c r="D640" s="82">
        <v>953.98999000000003</v>
      </c>
    </row>
    <row r="641" spans="2:4">
      <c r="B641" t="s">
        <v>23</v>
      </c>
      <c r="C641" s="1">
        <f t="shared" si="9"/>
        <v>37155</v>
      </c>
      <c r="D641" s="82">
        <v>989.03002900000001</v>
      </c>
    </row>
    <row r="642" spans="2:4">
      <c r="B642" t="s">
        <v>23</v>
      </c>
      <c r="C642" s="1">
        <f t="shared" si="9"/>
        <v>37156</v>
      </c>
      <c r="D642" s="82">
        <v>976.97997999999995</v>
      </c>
    </row>
    <row r="643" spans="2:4">
      <c r="B643" t="s">
        <v>23</v>
      </c>
      <c r="C643" s="1">
        <f t="shared" si="9"/>
        <v>37157</v>
      </c>
      <c r="D643" s="82">
        <v>952.830017</v>
      </c>
    </row>
    <row r="644" spans="2:4">
      <c r="B644" t="s">
        <v>23</v>
      </c>
      <c r="C644" s="1">
        <f t="shared" si="9"/>
        <v>37158</v>
      </c>
      <c r="D644" s="82">
        <v>920.46997099999999</v>
      </c>
    </row>
    <row r="645" spans="2:4">
      <c r="B645" t="s">
        <v>23</v>
      </c>
      <c r="C645" s="1">
        <f t="shared" si="9"/>
        <v>37159</v>
      </c>
      <c r="D645" s="82">
        <v>927.36999500000002</v>
      </c>
    </row>
    <row r="646" spans="2:4">
      <c r="B646" t="s">
        <v>23</v>
      </c>
      <c r="C646" s="1">
        <f t="shared" si="9"/>
        <v>37160</v>
      </c>
      <c r="D646" s="82">
        <v>921.39001499999995</v>
      </c>
    </row>
    <row r="647" spans="2:4">
      <c r="B647" t="s">
        <v>23</v>
      </c>
      <c r="C647" s="1">
        <f t="shared" si="9"/>
        <v>37161</v>
      </c>
      <c r="D647" s="82">
        <v>917.92999299999997</v>
      </c>
    </row>
    <row r="648" spans="2:4">
      <c r="B648" t="s">
        <v>23</v>
      </c>
      <c r="C648" s="1">
        <f t="shared" si="9"/>
        <v>37162</v>
      </c>
      <c r="D648" s="82">
        <v>900.94000200000005</v>
      </c>
    </row>
    <row r="649" spans="2:4">
      <c r="B649" t="s">
        <v>23</v>
      </c>
      <c r="C649" s="1">
        <f t="shared" si="9"/>
        <v>37163</v>
      </c>
      <c r="D649" s="82">
        <v>906.03997800000002</v>
      </c>
    </row>
    <row r="650" spans="2:4">
      <c r="B650" t="s">
        <v>23</v>
      </c>
      <c r="C650" s="1">
        <f t="shared" si="9"/>
        <v>37164</v>
      </c>
      <c r="D650" s="82">
        <v>881.55999799999995</v>
      </c>
    </row>
    <row r="651" spans="2:4">
      <c r="B651" t="s">
        <v>23</v>
      </c>
      <c r="C651" s="1">
        <f t="shared" si="9"/>
        <v>37165</v>
      </c>
      <c r="D651" s="82">
        <v>847.75</v>
      </c>
    </row>
    <row r="652" spans="2:4">
      <c r="B652" t="s">
        <v>23</v>
      </c>
      <c r="C652" s="1">
        <f t="shared" si="9"/>
        <v>37166</v>
      </c>
      <c r="D652" s="82">
        <v>819.84997599999997</v>
      </c>
    </row>
    <row r="653" spans="2:4">
      <c r="B653" t="s">
        <v>23</v>
      </c>
      <c r="C653" s="1">
        <f t="shared" si="9"/>
        <v>37167</v>
      </c>
      <c r="D653" s="82">
        <v>797.70001200000002</v>
      </c>
    </row>
    <row r="654" spans="2:4">
      <c r="B654" t="s">
        <v>23</v>
      </c>
      <c r="C654" s="1">
        <f t="shared" si="9"/>
        <v>37168</v>
      </c>
      <c r="D654" s="82">
        <v>843.42999299999997</v>
      </c>
    </row>
    <row r="655" spans="2:4">
      <c r="B655" t="s">
        <v>23</v>
      </c>
      <c r="C655" s="1">
        <f t="shared" ref="C655:C718" si="10">+C654+1</f>
        <v>37169</v>
      </c>
      <c r="D655" s="82">
        <v>838.67999299999997</v>
      </c>
    </row>
    <row r="656" spans="2:4">
      <c r="B656" t="s">
        <v>23</v>
      </c>
      <c r="C656" s="1">
        <f t="shared" si="10"/>
        <v>37170</v>
      </c>
      <c r="D656" s="82">
        <v>852.84002699999996</v>
      </c>
    </row>
    <row r="657" spans="2:4">
      <c r="B657" t="s">
        <v>23</v>
      </c>
      <c r="C657" s="1">
        <f t="shared" si="10"/>
        <v>37171</v>
      </c>
      <c r="D657" s="82">
        <v>898.96002199999998</v>
      </c>
    </row>
    <row r="658" spans="2:4">
      <c r="B658" t="s">
        <v>23</v>
      </c>
      <c r="C658" s="1">
        <f t="shared" si="10"/>
        <v>37172</v>
      </c>
      <c r="D658" s="82">
        <v>902.78002900000001</v>
      </c>
    </row>
    <row r="659" spans="2:4">
      <c r="B659" t="s">
        <v>23</v>
      </c>
      <c r="C659" s="1">
        <f t="shared" si="10"/>
        <v>37173</v>
      </c>
      <c r="D659" s="82">
        <v>911.61999500000002</v>
      </c>
    </row>
    <row r="660" spans="2:4">
      <c r="B660" t="s">
        <v>23</v>
      </c>
      <c r="C660" s="1">
        <f t="shared" si="10"/>
        <v>37174</v>
      </c>
      <c r="D660" s="82">
        <v>884.65997300000004</v>
      </c>
    </row>
    <row r="661" spans="2:4">
      <c r="B661" t="s">
        <v>23</v>
      </c>
      <c r="C661" s="1">
        <f t="shared" si="10"/>
        <v>37175</v>
      </c>
      <c r="D661" s="82">
        <v>864.23999000000003</v>
      </c>
    </row>
    <row r="662" spans="2:4">
      <c r="B662" t="s">
        <v>23</v>
      </c>
      <c r="C662" s="1">
        <f t="shared" si="10"/>
        <v>37176</v>
      </c>
      <c r="D662" s="82">
        <v>834.59997599999997</v>
      </c>
    </row>
    <row r="663" spans="2:4">
      <c r="B663" t="s">
        <v>23</v>
      </c>
      <c r="C663" s="1">
        <f t="shared" si="10"/>
        <v>37177</v>
      </c>
      <c r="D663" s="82">
        <v>859.57000700000003</v>
      </c>
    </row>
    <row r="664" spans="2:4">
      <c r="B664" t="s">
        <v>23</v>
      </c>
      <c r="C664" s="1">
        <f t="shared" si="10"/>
        <v>37178</v>
      </c>
      <c r="D664" s="82">
        <v>876.77002000000005</v>
      </c>
    </row>
    <row r="665" spans="2:4">
      <c r="B665" t="s">
        <v>23</v>
      </c>
      <c r="C665" s="1">
        <f t="shared" si="10"/>
        <v>37179</v>
      </c>
      <c r="D665" s="82">
        <v>905.46002199999998</v>
      </c>
    </row>
    <row r="666" spans="2:4">
      <c r="B666" t="s">
        <v>23</v>
      </c>
      <c r="C666" s="1">
        <f t="shared" si="10"/>
        <v>37180</v>
      </c>
      <c r="D666" s="82">
        <v>908.64001499999995</v>
      </c>
    </row>
    <row r="667" spans="2:4">
      <c r="B667" t="s">
        <v>23</v>
      </c>
      <c r="C667" s="1">
        <f t="shared" si="10"/>
        <v>37181</v>
      </c>
      <c r="D667" s="82">
        <v>903.79998799999998</v>
      </c>
    </row>
    <row r="668" spans="2:4">
      <c r="B668" t="s">
        <v>23</v>
      </c>
      <c r="C668" s="1">
        <f t="shared" si="10"/>
        <v>37182</v>
      </c>
      <c r="D668" s="82">
        <v>884.21002199999998</v>
      </c>
    </row>
    <row r="669" spans="2:4">
      <c r="B669" t="s">
        <v>23</v>
      </c>
      <c r="C669" s="1">
        <f t="shared" si="10"/>
        <v>37183</v>
      </c>
      <c r="D669" s="82">
        <v>919.61999500000002</v>
      </c>
    </row>
    <row r="670" spans="2:4">
      <c r="B670" t="s">
        <v>23</v>
      </c>
      <c r="C670" s="1">
        <f t="shared" si="10"/>
        <v>37184</v>
      </c>
      <c r="D670" s="82">
        <v>930.25</v>
      </c>
    </row>
    <row r="671" spans="2:4">
      <c r="B671" t="s">
        <v>23</v>
      </c>
      <c r="C671" s="1">
        <f t="shared" si="10"/>
        <v>37185</v>
      </c>
      <c r="D671" s="82">
        <v>928.77002000000005</v>
      </c>
    </row>
    <row r="672" spans="2:4">
      <c r="B672" t="s">
        <v>23</v>
      </c>
      <c r="C672" s="1">
        <f t="shared" si="10"/>
        <v>37186</v>
      </c>
      <c r="D672" s="82">
        <v>950.70001200000002</v>
      </c>
    </row>
    <row r="673" spans="2:4">
      <c r="B673" t="s">
        <v>23</v>
      </c>
      <c r="C673" s="1">
        <f t="shared" si="10"/>
        <v>37187</v>
      </c>
      <c r="D673" s="82">
        <v>937.42999299999997</v>
      </c>
    </row>
    <row r="674" spans="2:4">
      <c r="B674" t="s">
        <v>23</v>
      </c>
      <c r="C674" s="1">
        <f t="shared" si="10"/>
        <v>37188</v>
      </c>
      <c r="D674" s="82">
        <v>949.35998500000005</v>
      </c>
    </row>
    <row r="675" spans="2:4">
      <c r="B675" t="s">
        <v>23</v>
      </c>
      <c r="C675" s="1">
        <f t="shared" si="10"/>
        <v>37189</v>
      </c>
      <c r="D675" s="82">
        <v>962.70001200000002</v>
      </c>
    </row>
    <row r="676" spans="2:4">
      <c r="B676" t="s">
        <v>23</v>
      </c>
      <c r="C676" s="1">
        <f t="shared" si="10"/>
        <v>37190</v>
      </c>
      <c r="D676" s="82">
        <v>940.85998500000005</v>
      </c>
    </row>
    <row r="677" spans="2:4">
      <c r="B677" t="s">
        <v>23</v>
      </c>
      <c r="C677" s="1">
        <f t="shared" si="10"/>
        <v>37191</v>
      </c>
      <c r="D677" s="82">
        <v>947.95001200000002</v>
      </c>
    </row>
    <row r="678" spans="2:4">
      <c r="B678" t="s">
        <v>23</v>
      </c>
      <c r="C678" s="1">
        <f t="shared" si="10"/>
        <v>37192</v>
      </c>
      <c r="D678" s="82">
        <v>934.82000700000003</v>
      </c>
    </row>
    <row r="679" spans="2:4">
      <c r="B679" t="s">
        <v>23</v>
      </c>
      <c r="C679" s="1">
        <f t="shared" si="10"/>
        <v>37193</v>
      </c>
      <c r="D679" s="82">
        <v>917.86999500000002</v>
      </c>
    </row>
    <row r="680" spans="2:4">
      <c r="B680" t="s">
        <v>23</v>
      </c>
      <c r="C680" s="1">
        <f t="shared" si="10"/>
        <v>37194</v>
      </c>
      <c r="D680" s="82">
        <v>917.79998799999998</v>
      </c>
    </row>
    <row r="681" spans="2:4">
      <c r="B681" t="s">
        <v>23</v>
      </c>
      <c r="C681" s="1">
        <f t="shared" si="10"/>
        <v>37195</v>
      </c>
      <c r="D681" s="82">
        <v>916.07000700000003</v>
      </c>
    </row>
    <row r="682" spans="2:4">
      <c r="B682" t="s">
        <v>23</v>
      </c>
      <c r="C682" s="1">
        <f t="shared" si="10"/>
        <v>37196</v>
      </c>
      <c r="D682" s="82">
        <v>878.02002000000005</v>
      </c>
    </row>
    <row r="683" spans="2:4">
      <c r="B683" t="s">
        <v>23</v>
      </c>
      <c r="C683" s="1">
        <f t="shared" si="10"/>
        <v>37197</v>
      </c>
      <c r="D683" s="82">
        <v>893.40002400000003</v>
      </c>
    </row>
    <row r="684" spans="2:4">
      <c r="B684" t="s">
        <v>23</v>
      </c>
      <c r="C684" s="1">
        <f t="shared" si="10"/>
        <v>37198</v>
      </c>
      <c r="D684" s="82">
        <v>879.15002400000003</v>
      </c>
    </row>
    <row r="685" spans="2:4">
      <c r="B685" t="s">
        <v>23</v>
      </c>
      <c r="C685" s="1">
        <f t="shared" si="10"/>
        <v>37199</v>
      </c>
      <c r="D685" s="82">
        <v>893.919983</v>
      </c>
    </row>
    <row r="686" spans="2:4">
      <c r="B686" t="s">
        <v>23</v>
      </c>
      <c r="C686" s="1">
        <f t="shared" si="10"/>
        <v>37200</v>
      </c>
      <c r="D686" s="82">
        <v>902.96002199999998</v>
      </c>
    </row>
    <row r="687" spans="2:4">
      <c r="B687" t="s">
        <v>23</v>
      </c>
      <c r="C687" s="1">
        <f t="shared" si="10"/>
        <v>37201</v>
      </c>
      <c r="D687" s="82">
        <v>909.580017</v>
      </c>
    </row>
    <row r="688" spans="2:4">
      <c r="B688" t="s">
        <v>23</v>
      </c>
      <c r="C688" s="1">
        <f t="shared" si="10"/>
        <v>37202</v>
      </c>
      <c r="D688" s="82">
        <v>909.45001200000002</v>
      </c>
    </row>
    <row r="689" spans="2:4">
      <c r="B689" t="s">
        <v>23</v>
      </c>
      <c r="C689" s="1">
        <f t="shared" si="10"/>
        <v>37203</v>
      </c>
      <c r="D689" s="82">
        <v>886.90997300000004</v>
      </c>
    </row>
    <row r="690" spans="2:4">
      <c r="B690" t="s">
        <v>23</v>
      </c>
      <c r="C690" s="1">
        <f t="shared" si="10"/>
        <v>37204</v>
      </c>
      <c r="D690" s="82">
        <v>889.80999799999995</v>
      </c>
    </row>
    <row r="691" spans="2:4">
      <c r="B691" t="s">
        <v>23</v>
      </c>
      <c r="C691" s="1">
        <f t="shared" si="10"/>
        <v>37205</v>
      </c>
      <c r="D691" s="82">
        <v>891.09997599999997</v>
      </c>
    </row>
    <row r="692" spans="2:4">
      <c r="B692" t="s">
        <v>23</v>
      </c>
      <c r="C692" s="1">
        <f t="shared" si="10"/>
        <v>37206</v>
      </c>
      <c r="D692" s="82">
        <v>873.52002000000005</v>
      </c>
    </row>
    <row r="693" spans="2:4">
      <c r="B693" t="s">
        <v>23</v>
      </c>
      <c r="C693" s="1">
        <f t="shared" si="10"/>
        <v>37207</v>
      </c>
      <c r="D693" s="82">
        <v>869.46002199999998</v>
      </c>
    </row>
    <row r="694" spans="2:4">
      <c r="B694" t="s">
        <v>23</v>
      </c>
      <c r="C694" s="1">
        <f t="shared" si="10"/>
        <v>37208</v>
      </c>
      <c r="D694" s="82">
        <v>843.32000700000003</v>
      </c>
    </row>
    <row r="695" spans="2:4">
      <c r="B695" t="s">
        <v>23</v>
      </c>
      <c r="C695" s="1">
        <f t="shared" si="10"/>
        <v>37209</v>
      </c>
      <c r="D695" s="82">
        <v>845.39001499999995</v>
      </c>
    </row>
    <row r="696" spans="2:4">
      <c r="B696" t="s">
        <v>23</v>
      </c>
      <c r="C696" s="1">
        <f t="shared" si="10"/>
        <v>37210</v>
      </c>
      <c r="D696" s="82">
        <v>833.70001200000002</v>
      </c>
    </row>
    <row r="697" spans="2:4">
      <c r="B697" t="s">
        <v>23</v>
      </c>
      <c r="C697" s="1">
        <f t="shared" si="10"/>
        <v>37211</v>
      </c>
      <c r="D697" s="82">
        <v>819.28997800000002</v>
      </c>
    </row>
    <row r="698" spans="2:4">
      <c r="B698" t="s">
        <v>23</v>
      </c>
      <c r="C698" s="1">
        <f t="shared" si="10"/>
        <v>37212</v>
      </c>
      <c r="D698" s="82">
        <v>839.65997300000004</v>
      </c>
    </row>
    <row r="699" spans="2:4">
      <c r="B699" t="s">
        <v>23</v>
      </c>
      <c r="C699" s="1">
        <f t="shared" si="10"/>
        <v>37213</v>
      </c>
      <c r="D699" s="82">
        <v>854.95001200000002</v>
      </c>
    </row>
    <row r="700" spans="2:4">
      <c r="B700" t="s">
        <v>23</v>
      </c>
      <c r="C700" s="1">
        <f t="shared" si="10"/>
        <v>37214</v>
      </c>
      <c r="D700" s="82">
        <v>827.36999500000002</v>
      </c>
    </row>
    <row r="701" spans="2:4">
      <c r="B701" t="s">
        <v>23</v>
      </c>
      <c r="C701" s="1">
        <f t="shared" si="10"/>
        <v>37215</v>
      </c>
      <c r="D701" s="82">
        <v>815.28002900000001</v>
      </c>
    </row>
    <row r="702" spans="2:4">
      <c r="B702" t="s">
        <v>23</v>
      </c>
      <c r="C702" s="1">
        <f t="shared" si="10"/>
        <v>37216</v>
      </c>
      <c r="D702" s="82">
        <v>847.90997300000004</v>
      </c>
    </row>
    <row r="703" spans="2:4">
      <c r="B703" t="s">
        <v>23</v>
      </c>
      <c r="C703" s="1">
        <f t="shared" si="10"/>
        <v>37217</v>
      </c>
      <c r="D703" s="82">
        <v>827.90997300000004</v>
      </c>
    </row>
    <row r="704" spans="2:4">
      <c r="B704" t="s">
        <v>23</v>
      </c>
      <c r="C704" s="1">
        <f t="shared" si="10"/>
        <v>37218</v>
      </c>
      <c r="D704" s="82">
        <v>818.95001200000002</v>
      </c>
    </row>
    <row r="705" spans="2:4">
      <c r="B705" t="s">
        <v>23</v>
      </c>
      <c r="C705" s="1">
        <f t="shared" si="10"/>
        <v>37219</v>
      </c>
      <c r="D705" s="82">
        <v>800.580017</v>
      </c>
    </row>
    <row r="706" spans="2:4">
      <c r="B706" t="s">
        <v>23</v>
      </c>
      <c r="C706" s="1">
        <f t="shared" si="10"/>
        <v>37220</v>
      </c>
      <c r="D706" s="82">
        <v>785.28002900000001</v>
      </c>
    </row>
    <row r="707" spans="2:4">
      <c r="B707" t="s">
        <v>23</v>
      </c>
      <c r="C707" s="1">
        <f t="shared" si="10"/>
        <v>37221</v>
      </c>
      <c r="D707" s="82">
        <v>798.54998799999998</v>
      </c>
    </row>
    <row r="708" spans="2:4">
      <c r="B708" t="s">
        <v>23</v>
      </c>
      <c r="C708" s="1">
        <f t="shared" si="10"/>
        <v>37222</v>
      </c>
      <c r="D708" s="82">
        <v>776.76000999999997</v>
      </c>
    </row>
    <row r="709" spans="2:4">
      <c r="B709" t="s">
        <v>23</v>
      </c>
      <c r="C709" s="1">
        <f t="shared" si="10"/>
        <v>37223</v>
      </c>
      <c r="D709" s="82">
        <v>803.919983</v>
      </c>
    </row>
    <row r="710" spans="2:4">
      <c r="B710" t="s">
        <v>23</v>
      </c>
      <c r="C710" s="1">
        <f t="shared" si="10"/>
        <v>37224</v>
      </c>
      <c r="D710" s="82">
        <v>835.32000700000003</v>
      </c>
    </row>
    <row r="711" spans="2:4">
      <c r="B711" t="s">
        <v>23</v>
      </c>
      <c r="C711" s="1">
        <f t="shared" si="10"/>
        <v>37225</v>
      </c>
      <c r="D711" s="82">
        <v>841.44000200000005</v>
      </c>
    </row>
    <row r="712" spans="2:4">
      <c r="B712" t="s">
        <v>23</v>
      </c>
      <c r="C712" s="1">
        <f t="shared" si="10"/>
        <v>37226</v>
      </c>
      <c r="D712" s="82">
        <v>881.27002000000005</v>
      </c>
    </row>
    <row r="713" spans="2:4">
      <c r="B713" t="s">
        <v>23</v>
      </c>
      <c r="C713" s="1">
        <f t="shared" si="10"/>
        <v>37227</v>
      </c>
      <c r="D713" s="82">
        <v>860.02002000000005</v>
      </c>
    </row>
    <row r="714" spans="2:4">
      <c r="B714" t="s">
        <v>23</v>
      </c>
      <c r="C714" s="1">
        <f t="shared" si="10"/>
        <v>37228</v>
      </c>
      <c r="D714" s="82">
        <v>879.20001200000002</v>
      </c>
    </row>
    <row r="715" spans="2:4">
      <c r="B715" t="s">
        <v>23</v>
      </c>
      <c r="C715" s="1">
        <f t="shared" si="10"/>
        <v>37229</v>
      </c>
      <c r="D715" s="82">
        <v>884.39001499999995</v>
      </c>
    </row>
    <row r="716" spans="2:4">
      <c r="B716" t="s">
        <v>23</v>
      </c>
      <c r="C716" s="1">
        <f t="shared" si="10"/>
        <v>37230</v>
      </c>
      <c r="D716" s="82">
        <v>899.71997099999999</v>
      </c>
    </row>
    <row r="717" spans="2:4">
      <c r="B717" t="s">
        <v>23</v>
      </c>
      <c r="C717" s="1">
        <f t="shared" si="10"/>
        <v>37231</v>
      </c>
      <c r="D717" s="82">
        <v>890.15997300000004</v>
      </c>
    </row>
    <row r="718" spans="2:4">
      <c r="B718" t="s">
        <v>23</v>
      </c>
      <c r="C718" s="1">
        <f t="shared" si="10"/>
        <v>37232</v>
      </c>
      <c r="D718" s="82">
        <v>896.14001499999995</v>
      </c>
    </row>
    <row r="719" spans="2:4">
      <c r="B719" t="s">
        <v>23</v>
      </c>
      <c r="C719" s="1">
        <f t="shared" ref="C719:C782" si="11">+C718+1</f>
        <v>37233</v>
      </c>
      <c r="D719" s="82">
        <v>882.5</v>
      </c>
    </row>
    <row r="720" spans="2:4">
      <c r="B720" t="s">
        <v>23</v>
      </c>
      <c r="C720" s="1">
        <f t="shared" si="11"/>
        <v>37234</v>
      </c>
      <c r="D720" s="82">
        <v>897.65002400000003</v>
      </c>
    </row>
    <row r="721" spans="2:4">
      <c r="B721" t="s">
        <v>23</v>
      </c>
      <c r="C721" s="1">
        <f t="shared" si="11"/>
        <v>37235</v>
      </c>
      <c r="D721" s="82">
        <v>890.22997999999995</v>
      </c>
    </row>
    <row r="722" spans="2:4">
      <c r="B722" t="s">
        <v>23</v>
      </c>
      <c r="C722" s="1">
        <f t="shared" si="11"/>
        <v>37236</v>
      </c>
      <c r="D722" s="82">
        <v>882.15002400000003</v>
      </c>
    </row>
    <row r="723" spans="2:4">
      <c r="B723" t="s">
        <v>23</v>
      </c>
      <c r="C723" s="1">
        <f t="shared" si="11"/>
        <v>37237</v>
      </c>
      <c r="D723" s="82">
        <v>890.71002199999998</v>
      </c>
    </row>
    <row r="724" spans="2:4">
      <c r="B724" t="s">
        <v>23</v>
      </c>
      <c r="C724" s="1">
        <f t="shared" si="11"/>
        <v>37238</v>
      </c>
      <c r="D724" s="82">
        <v>885.76000999999997</v>
      </c>
    </row>
    <row r="725" spans="2:4">
      <c r="B725" t="s">
        <v>23</v>
      </c>
      <c r="C725" s="1">
        <f t="shared" si="11"/>
        <v>37239</v>
      </c>
      <c r="D725" s="82">
        <v>900.96002199999998</v>
      </c>
    </row>
    <row r="726" spans="2:4">
      <c r="B726" t="s">
        <v>23</v>
      </c>
      <c r="C726" s="1">
        <f t="shared" si="11"/>
        <v>37240</v>
      </c>
      <c r="D726" s="82">
        <v>908.34997599999997</v>
      </c>
    </row>
    <row r="727" spans="2:4">
      <c r="B727" t="s">
        <v>23</v>
      </c>
      <c r="C727" s="1">
        <f t="shared" si="11"/>
        <v>37241</v>
      </c>
      <c r="D727" s="82">
        <v>915.39001499999995</v>
      </c>
    </row>
    <row r="728" spans="2:4">
      <c r="B728" t="s">
        <v>23</v>
      </c>
      <c r="C728" s="1">
        <f t="shared" si="11"/>
        <v>37242</v>
      </c>
      <c r="D728" s="82">
        <v>923.76000999999997</v>
      </c>
    </row>
    <row r="729" spans="2:4">
      <c r="B729" t="s">
        <v>23</v>
      </c>
      <c r="C729" s="1">
        <f t="shared" si="11"/>
        <v>37243</v>
      </c>
      <c r="D729" s="82">
        <v>902.65002400000003</v>
      </c>
    </row>
    <row r="730" spans="2:4">
      <c r="B730" t="s">
        <v>23</v>
      </c>
      <c r="C730" s="1">
        <f t="shared" si="11"/>
        <v>37244</v>
      </c>
      <c r="D730" s="82">
        <v>894.73999000000003</v>
      </c>
    </row>
    <row r="731" spans="2:4">
      <c r="B731" t="s">
        <v>23</v>
      </c>
      <c r="C731" s="1">
        <f t="shared" si="11"/>
        <v>37245</v>
      </c>
      <c r="D731" s="82">
        <v>876.19000200000005</v>
      </c>
    </row>
    <row r="732" spans="2:4">
      <c r="B732" t="s">
        <v>23</v>
      </c>
      <c r="C732" s="1">
        <f t="shared" si="11"/>
        <v>37246</v>
      </c>
      <c r="D732" s="82">
        <v>882.95001200000002</v>
      </c>
    </row>
    <row r="733" spans="2:4">
      <c r="B733" t="s">
        <v>23</v>
      </c>
      <c r="C733" s="1">
        <f t="shared" si="11"/>
        <v>37247</v>
      </c>
      <c r="D733" s="82">
        <v>882.53002900000001</v>
      </c>
    </row>
    <row r="734" spans="2:4">
      <c r="B734" t="s">
        <v>23</v>
      </c>
      <c r="C734" s="1">
        <f t="shared" si="11"/>
        <v>37248</v>
      </c>
      <c r="D734" s="82">
        <v>904.27002000000005</v>
      </c>
    </row>
    <row r="735" spans="2:4">
      <c r="B735" t="s">
        <v>23</v>
      </c>
      <c r="C735" s="1">
        <f t="shared" si="11"/>
        <v>37249</v>
      </c>
      <c r="D735" s="82">
        <v>909.830017</v>
      </c>
    </row>
    <row r="736" spans="2:4">
      <c r="B736" t="s">
        <v>23</v>
      </c>
      <c r="C736" s="1">
        <f t="shared" si="11"/>
        <v>37250</v>
      </c>
      <c r="D736" s="82">
        <v>900.35998500000005</v>
      </c>
    </row>
    <row r="737" spans="2:4">
      <c r="B737" t="s">
        <v>23</v>
      </c>
      <c r="C737" s="1">
        <f t="shared" si="11"/>
        <v>37251</v>
      </c>
      <c r="D737" s="82">
        <v>896.73999000000003</v>
      </c>
    </row>
    <row r="738" spans="2:4">
      <c r="B738" t="s">
        <v>23</v>
      </c>
      <c r="C738" s="1">
        <f t="shared" si="11"/>
        <v>37252</v>
      </c>
      <c r="D738" s="82">
        <v>914.15002400000003</v>
      </c>
    </row>
    <row r="739" spans="2:4">
      <c r="B739" t="s">
        <v>23</v>
      </c>
      <c r="C739" s="1">
        <f t="shared" si="11"/>
        <v>37253</v>
      </c>
      <c r="D739" s="82">
        <v>933.76000999999997</v>
      </c>
    </row>
    <row r="740" spans="2:4">
      <c r="B740" t="s">
        <v>23</v>
      </c>
      <c r="C740" s="1">
        <f t="shared" si="11"/>
        <v>37254</v>
      </c>
      <c r="D740" s="82">
        <v>930.54998799999998</v>
      </c>
    </row>
    <row r="741" spans="2:4">
      <c r="B741" t="s">
        <v>23</v>
      </c>
      <c r="C741" s="1">
        <f t="shared" si="11"/>
        <v>37255</v>
      </c>
      <c r="D741" s="82">
        <v>932.86999500000002</v>
      </c>
    </row>
    <row r="742" spans="2:4">
      <c r="B742" t="s">
        <v>23</v>
      </c>
      <c r="C742" s="1">
        <f t="shared" si="11"/>
        <v>37256</v>
      </c>
      <c r="D742" s="82">
        <v>913.30999799999995</v>
      </c>
    </row>
    <row r="743" spans="2:4">
      <c r="B743" t="s">
        <v>23</v>
      </c>
      <c r="C743" s="1">
        <f t="shared" si="11"/>
        <v>37257</v>
      </c>
      <c r="D743" s="82">
        <v>938.86999500000002</v>
      </c>
    </row>
    <row r="744" spans="2:4">
      <c r="B744" t="s">
        <v>23</v>
      </c>
      <c r="C744" s="1">
        <f t="shared" si="11"/>
        <v>37258</v>
      </c>
      <c r="D744" s="82">
        <v>936.30999799999995</v>
      </c>
    </row>
    <row r="745" spans="2:4">
      <c r="B745" t="s">
        <v>23</v>
      </c>
      <c r="C745" s="1">
        <f t="shared" si="11"/>
        <v>37259</v>
      </c>
      <c r="D745" s="82">
        <v>934.53002900000001</v>
      </c>
    </row>
    <row r="746" spans="2:4">
      <c r="B746" t="s">
        <v>23</v>
      </c>
      <c r="C746" s="1">
        <f t="shared" si="11"/>
        <v>37260</v>
      </c>
      <c r="D746" s="82">
        <v>920.75</v>
      </c>
    </row>
    <row r="747" spans="2:4">
      <c r="B747" t="s">
        <v>23</v>
      </c>
      <c r="C747" s="1">
        <f t="shared" si="11"/>
        <v>37261</v>
      </c>
      <c r="D747" s="82">
        <v>917.580017</v>
      </c>
    </row>
    <row r="748" spans="2:4">
      <c r="B748" t="s">
        <v>23</v>
      </c>
      <c r="C748" s="1">
        <f t="shared" si="11"/>
        <v>37262</v>
      </c>
      <c r="D748" s="82">
        <v>906.54998799999998</v>
      </c>
    </row>
    <row r="749" spans="2:4">
      <c r="B749" t="s">
        <v>23</v>
      </c>
      <c r="C749" s="1">
        <f t="shared" si="11"/>
        <v>37263</v>
      </c>
      <c r="D749" s="82">
        <v>912.22997999999995</v>
      </c>
    </row>
    <row r="750" spans="2:4">
      <c r="B750" t="s">
        <v>23</v>
      </c>
      <c r="C750" s="1">
        <f t="shared" si="11"/>
        <v>37264</v>
      </c>
      <c r="D750" s="82">
        <v>892</v>
      </c>
    </row>
    <row r="751" spans="2:4">
      <c r="B751" t="s">
        <v>23</v>
      </c>
      <c r="C751" s="1">
        <f t="shared" si="11"/>
        <v>37265</v>
      </c>
      <c r="D751" s="82">
        <v>904.45001200000002</v>
      </c>
    </row>
    <row r="752" spans="2:4">
      <c r="B752" t="s">
        <v>23</v>
      </c>
      <c r="C752" s="1">
        <f t="shared" si="11"/>
        <v>37266</v>
      </c>
      <c r="D752" s="82">
        <v>904.96002199999998</v>
      </c>
    </row>
    <row r="753" spans="2:4">
      <c r="B753" t="s">
        <v>23</v>
      </c>
      <c r="C753" s="1">
        <f t="shared" si="11"/>
        <v>37267</v>
      </c>
      <c r="D753" s="82">
        <v>901.580017</v>
      </c>
    </row>
    <row r="754" spans="2:4">
      <c r="B754" t="s">
        <v>23</v>
      </c>
      <c r="C754" s="1">
        <f t="shared" si="11"/>
        <v>37268</v>
      </c>
      <c r="D754" s="82">
        <v>889.47997999999995</v>
      </c>
    </row>
    <row r="755" spans="2:4">
      <c r="B755" t="s">
        <v>23</v>
      </c>
      <c r="C755" s="1">
        <f t="shared" si="11"/>
        <v>37269</v>
      </c>
      <c r="D755" s="82">
        <v>910.40002400000003</v>
      </c>
    </row>
    <row r="756" spans="2:4">
      <c r="B756" t="s">
        <v>23</v>
      </c>
      <c r="C756" s="1">
        <f t="shared" si="11"/>
        <v>37270</v>
      </c>
      <c r="D756" s="82">
        <v>902.98999000000003</v>
      </c>
    </row>
    <row r="757" spans="2:4">
      <c r="B757" t="s">
        <v>23</v>
      </c>
      <c r="C757" s="1">
        <f t="shared" si="11"/>
        <v>37271</v>
      </c>
      <c r="D757" s="82">
        <v>891.11999500000002</v>
      </c>
    </row>
    <row r="758" spans="2:4">
      <c r="B758" t="s">
        <v>23</v>
      </c>
      <c r="C758" s="1">
        <f t="shared" si="11"/>
        <v>37272</v>
      </c>
      <c r="D758" s="82">
        <v>884.25</v>
      </c>
    </row>
    <row r="759" spans="2:4">
      <c r="B759" t="s">
        <v>23</v>
      </c>
      <c r="C759" s="1">
        <f t="shared" si="11"/>
        <v>37273</v>
      </c>
      <c r="D759" s="82">
        <v>895.76000999999997</v>
      </c>
    </row>
    <row r="760" spans="2:4">
      <c r="B760" t="s">
        <v>23</v>
      </c>
      <c r="C760" s="1">
        <f t="shared" si="11"/>
        <v>37274</v>
      </c>
      <c r="D760" s="82">
        <v>897.38000499999998</v>
      </c>
    </row>
    <row r="761" spans="2:4">
      <c r="B761" t="s">
        <v>23</v>
      </c>
      <c r="C761" s="1">
        <f t="shared" si="11"/>
        <v>37275</v>
      </c>
      <c r="D761" s="82">
        <v>892.46997099999999</v>
      </c>
    </row>
    <row r="762" spans="2:4">
      <c r="B762" t="s">
        <v>23</v>
      </c>
      <c r="C762" s="1">
        <f t="shared" si="11"/>
        <v>37276</v>
      </c>
      <c r="D762" s="82">
        <v>889.65997300000004</v>
      </c>
    </row>
    <row r="763" spans="2:4">
      <c r="B763" t="s">
        <v>23</v>
      </c>
      <c r="C763" s="1">
        <f t="shared" si="11"/>
        <v>37277</v>
      </c>
      <c r="D763" s="82">
        <v>875.40002400000003</v>
      </c>
    </row>
    <row r="764" spans="2:4">
      <c r="B764" t="s">
        <v>23</v>
      </c>
      <c r="C764" s="1">
        <f t="shared" si="11"/>
        <v>37278</v>
      </c>
      <c r="D764" s="82">
        <v>879.39001499999995</v>
      </c>
    </row>
    <row r="765" spans="2:4">
      <c r="B765" t="s">
        <v>23</v>
      </c>
      <c r="C765" s="1">
        <f t="shared" si="11"/>
        <v>37279</v>
      </c>
      <c r="D765" s="82">
        <v>879.82000700000003</v>
      </c>
    </row>
    <row r="766" spans="2:4">
      <c r="B766" t="s">
        <v>23</v>
      </c>
      <c r="C766" s="1">
        <f t="shared" si="11"/>
        <v>37280</v>
      </c>
      <c r="D766" s="82">
        <v>909.03002900000001</v>
      </c>
    </row>
    <row r="767" spans="2:4">
      <c r="B767" t="s">
        <v>23</v>
      </c>
      <c r="C767" s="1">
        <f t="shared" si="11"/>
        <v>37281</v>
      </c>
      <c r="D767" s="82">
        <v>908.59002699999996</v>
      </c>
    </row>
    <row r="768" spans="2:4">
      <c r="B768" t="s">
        <v>23</v>
      </c>
      <c r="C768" s="1">
        <f t="shared" si="11"/>
        <v>37282</v>
      </c>
      <c r="D768" s="82">
        <v>929.01000999999997</v>
      </c>
    </row>
    <row r="769" spans="2:4">
      <c r="B769" t="s">
        <v>23</v>
      </c>
      <c r="C769" s="1">
        <f t="shared" si="11"/>
        <v>37283</v>
      </c>
      <c r="D769" s="82">
        <v>922.92999299999997</v>
      </c>
    </row>
    <row r="770" spans="2:4">
      <c r="B770" t="s">
        <v>23</v>
      </c>
      <c r="C770" s="1">
        <f t="shared" si="11"/>
        <v>37284</v>
      </c>
      <c r="D770" s="82">
        <v>909.92999299999997</v>
      </c>
    </row>
    <row r="771" spans="2:4">
      <c r="B771" t="s">
        <v>23</v>
      </c>
      <c r="C771" s="1">
        <f t="shared" si="11"/>
        <v>37285</v>
      </c>
      <c r="D771" s="82">
        <v>927.57000700000003</v>
      </c>
    </row>
    <row r="772" spans="2:4">
      <c r="B772" t="s">
        <v>23</v>
      </c>
      <c r="C772" s="1">
        <f t="shared" si="11"/>
        <v>37286</v>
      </c>
      <c r="D772" s="82">
        <v>927.57000700000003</v>
      </c>
    </row>
    <row r="773" spans="2:4">
      <c r="B773" t="s">
        <v>23</v>
      </c>
      <c r="C773" s="1">
        <f t="shared" si="11"/>
        <v>37287</v>
      </c>
      <c r="D773" s="82">
        <v>926.26000999999997</v>
      </c>
    </row>
    <row r="774" spans="2:4">
      <c r="B774" t="s">
        <v>23</v>
      </c>
      <c r="C774" s="1">
        <f t="shared" si="11"/>
        <v>37288</v>
      </c>
      <c r="D774" s="82">
        <v>931.65997300000004</v>
      </c>
    </row>
    <row r="775" spans="2:4">
      <c r="B775" t="s">
        <v>23</v>
      </c>
      <c r="C775" s="1">
        <f t="shared" si="11"/>
        <v>37289</v>
      </c>
      <c r="D775" s="82">
        <v>918.21997099999999</v>
      </c>
    </row>
    <row r="776" spans="2:4">
      <c r="B776" t="s">
        <v>23</v>
      </c>
      <c r="C776" s="1">
        <f t="shared" si="11"/>
        <v>37290</v>
      </c>
      <c r="D776" s="82">
        <v>914.59997599999997</v>
      </c>
    </row>
    <row r="777" spans="2:4">
      <c r="B777" t="s">
        <v>23</v>
      </c>
      <c r="C777" s="1">
        <f t="shared" si="11"/>
        <v>37291</v>
      </c>
      <c r="D777" s="82">
        <v>901.78002900000001</v>
      </c>
    </row>
    <row r="778" spans="2:4">
      <c r="B778" t="s">
        <v>23</v>
      </c>
      <c r="C778" s="1">
        <f t="shared" si="11"/>
        <v>37292</v>
      </c>
      <c r="D778" s="82">
        <v>887.61999500000002</v>
      </c>
    </row>
    <row r="779" spans="2:4">
      <c r="B779" t="s">
        <v>23</v>
      </c>
      <c r="C779" s="1">
        <f t="shared" si="11"/>
        <v>37293</v>
      </c>
      <c r="D779" s="82">
        <v>878.35998500000005</v>
      </c>
    </row>
    <row r="780" spans="2:4">
      <c r="B780" t="s">
        <v>23</v>
      </c>
      <c r="C780" s="1">
        <f t="shared" si="11"/>
        <v>37294</v>
      </c>
      <c r="D780" s="82">
        <v>887.34002699999996</v>
      </c>
    </row>
    <row r="781" spans="2:4">
      <c r="B781" t="s">
        <v>23</v>
      </c>
      <c r="C781" s="1">
        <f t="shared" si="11"/>
        <v>37295</v>
      </c>
      <c r="D781" s="82">
        <v>861.40002400000003</v>
      </c>
    </row>
    <row r="782" spans="2:4">
      <c r="B782" t="s">
        <v>23</v>
      </c>
      <c r="C782" s="1">
        <f t="shared" si="11"/>
        <v>37296</v>
      </c>
      <c r="D782" s="82">
        <v>847.47997999999995</v>
      </c>
    </row>
    <row r="783" spans="2:4">
      <c r="B783" t="s">
        <v>23</v>
      </c>
      <c r="C783" s="1">
        <f t="shared" ref="C783:C846" si="12">+C782+1</f>
        <v>37297</v>
      </c>
      <c r="D783" s="82">
        <v>858.53997800000002</v>
      </c>
    </row>
    <row r="784" spans="2:4">
      <c r="B784" t="s">
        <v>23</v>
      </c>
      <c r="C784" s="1">
        <f t="shared" si="12"/>
        <v>37298</v>
      </c>
      <c r="D784" s="82">
        <v>864.35998500000005</v>
      </c>
    </row>
    <row r="785" spans="2:4">
      <c r="B785" t="s">
        <v>23</v>
      </c>
      <c r="C785" s="1">
        <f t="shared" si="12"/>
        <v>37299</v>
      </c>
      <c r="D785" s="82">
        <v>844.60998500000005</v>
      </c>
    </row>
    <row r="786" spans="2:4">
      <c r="B786" t="s">
        <v>23</v>
      </c>
      <c r="C786" s="1">
        <f t="shared" si="12"/>
        <v>37300</v>
      </c>
      <c r="D786" s="82">
        <v>855.70001200000002</v>
      </c>
    </row>
    <row r="787" spans="2:4">
      <c r="B787" t="s">
        <v>23</v>
      </c>
      <c r="C787" s="1">
        <f t="shared" si="12"/>
        <v>37301</v>
      </c>
      <c r="D787" s="82">
        <v>860.32000700000003</v>
      </c>
    </row>
    <row r="788" spans="2:4">
      <c r="B788" t="s">
        <v>23</v>
      </c>
      <c r="C788" s="1">
        <f t="shared" si="12"/>
        <v>37302</v>
      </c>
      <c r="D788" s="82">
        <v>848.20001200000002</v>
      </c>
    </row>
    <row r="789" spans="2:4">
      <c r="B789" t="s">
        <v>23</v>
      </c>
      <c r="C789" s="1">
        <f t="shared" si="12"/>
        <v>37303</v>
      </c>
      <c r="D789" s="82">
        <v>843.59002699999996</v>
      </c>
    </row>
    <row r="790" spans="2:4">
      <c r="B790" t="s">
        <v>23</v>
      </c>
      <c r="C790" s="1">
        <f t="shared" si="12"/>
        <v>37304</v>
      </c>
      <c r="D790" s="82">
        <v>838.15002400000003</v>
      </c>
    </row>
    <row r="791" spans="2:4">
      <c r="B791" t="s">
        <v>23</v>
      </c>
      <c r="C791" s="1">
        <f t="shared" si="12"/>
        <v>37305</v>
      </c>
      <c r="D791" s="82">
        <v>829.69000200000005</v>
      </c>
    </row>
    <row r="792" spans="2:4">
      <c r="B792" t="s">
        <v>23</v>
      </c>
      <c r="C792" s="1">
        <f t="shared" si="12"/>
        <v>37306</v>
      </c>
      <c r="D792" s="82">
        <v>835.96997099999999</v>
      </c>
    </row>
    <row r="793" spans="2:4">
      <c r="B793" t="s">
        <v>23</v>
      </c>
      <c r="C793" s="1">
        <f t="shared" si="12"/>
        <v>37307</v>
      </c>
      <c r="D793" s="82">
        <v>829.20001200000002</v>
      </c>
    </row>
    <row r="794" spans="2:4">
      <c r="B794" t="s">
        <v>23</v>
      </c>
      <c r="C794" s="1">
        <f t="shared" si="12"/>
        <v>37308</v>
      </c>
      <c r="D794" s="82">
        <v>818.67999299999997</v>
      </c>
    </row>
    <row r="795" spans="2:4">
      <c r="B795" t="s">
        <v>23</v>
      </c>
      <c r="C795" s="1">
        <f t="shared" si="12"/>
        <v>37309</v>
      </c>
      <c r="D795" s="82">
        <v>817.36999500000002</v>
      </c>
    </row>
    <row r="796" spans="2:4">
      <c r="B796" t="s">
        <v>23</v>
      </c>
      <c r="C796" s="1">
        <f t="shared" si="12"/>
        <v>37310</v>
      </c>
      <c r="D796" s="82">
        <v>834.89001499999995</v>
      </c>
    </row>
    <row r="797" spans="2:4">
      <c r="B797" t="s">
        <v>23</v>
      </c>
      <c r="C797" s="1">
        <f t="shared" si="12"/>
        <v>37311</v>
      </c>
      <c r="D797" s="82">
        <v>851.169983</v>
      </c>
    </row>
    <row r="798" spans="2:4">
      <c r="B798" t="s">
        <v>23</v>
      </c>
      <c r="C798" s="1">
        <f t="shared" si="12"/>
        <v>37312</v>
      </c>
      <c r="D798" s="82">
        <v>845.13000499999998</v>
      </c>
    </row>
    <row r="799" spans="2:4">
      <c r="B799" t="s">
        <v>23</v>
      </c>
      <c r="C799" s="1">
        <f t="shared" si="12"/>
        <v>37313</v>
      </c>
      <c r="D799" s="82">
        <v>837.09997599999997</v>
      </c>
    </row>
    <row r="800" spans="2:4">
      <c r="B800" t="s">
        <v>23</v>
      </c>
      <c r="C800" s="1">
        <f t="shared" si="12"/>
        <v>37314</v>
      </c>
      <c r="D800" s="82">
        <v>848.169983</v>
      </c>
    </row>
    <row r="801" spans="2:4">
      <c r="B801" t="s">
        <v>23</v>
      </c>
      <c r="C801" s="1">
        <f t="shared" si="12"/>
        <v>37315</v>
      </c>
      <c r="D801" s="82">
        <v>832.580017</v>
      </c>
    </row>
    <row r="802" spans="2:4">
      <c r="B802" t="s">
        <v>23</v>
      </c>
      <c r="C802" s="1">
        <f t="shared" si="12"/>
        <v>37316</v>
      </c>
      <c r="D802" s="82">
        <v>838.57000700000003</v>
      </c>
    </row>
    <row r="803" spans="2:4">
      <c r="B803" t="s">
        <v>23</v>
      </c>
      <c r="C803" s="1">
        <f t="shared" si="12"/>
        <v>37317</v>
      </c>
      <c r="D803" s="82">
        <v>827.54998799999998</v>
      </c>
    </row>
    <row r="804" spans="2:4">
      <c r="B804" t="s">
        <v>23</v>
      </c>
      <c r="C804" s="1">
        <f t="shared" si="12"/>
        <v>37318</v>
      </c>
      <c r="D804" s="82">
        <v>837.28002900000001</v>
      </c>
    </row>
    <row r="805" spans="2:4">
      <c r="B805" t="s">
        <v>23</v>
      </c>
      <c r="C805" s="1">
        <f t="shared" si="12"/>
        <v>37319</v>
      </c>
      <c r="D805" s="82">
        <v>841.15002400000003</v>
      </c>
    </row>
    <row r="806" spans="2:4">
      <c r="B806" t="s">
        <v>23</v>
      </c>
      <c r="C806" s="1">
        <f t="shared" si="12"/>
        <v>37320</v>
      </c>
      <c r="D806" s="82">
        <v>834.80999799999995</v>
      </c>
    </row>
    <row r="807" spans="2:4">
      <c r="B807" t="s">
        <v>23</v>
      </c>
      <c r="C807" s="1">
        <f t="shared" si="12"/>
        <v>37321</v>
      </c>
      <c r="D807" s="82">
        <v>821.98999000000003</v>
      </c>
    </row>
    <row r="808" spans="2:4">
      <c r="B808" t="s">
        <v>23</v>
      </c>
      <c r="C808" s="1">
        <f t="shared" si="12"/>
        <v>37322</v>
      </c>
      <c r="D808" s="82">
        <v>829.84997599999997</v>
      </c>
    </row>
    <row r="809" spans="2:4">
      <c r="B809" t="s">
        <v>23</v>
      </c>
      <c r="C809" s="1">
        <f t="shared" si="12"/>
        <v>37323</v>
      </c>
      <c r="D809" s="82">
        <v>822.09997599999997</v>
      </c>
    </row>
    <row r="810" spans="2:4">
      <c r="B810" t="s">
        <v>23</v>
      </c>
      <c r="C810" s="1">
        <f t="shared" si="12"/>
        <v>37324</v>
      </c>
      <c r="D810" s="82">
        <v>828.89001499999995</v>
      </c>
    </row>
    <row r="811" spans="2:4">
      <c r="B811" t="s">
        <v>23</v>
      </c>
      <c r="C811" s="1">
        <f t="shared" si="12"/>
        <v>37325</v>
      </c>
      <c r="D811" s="82">
        <v>807.47997999999995</v>
      </c>
    </row>
    <row r="812" spans="2:4">
      <c r="B812" t="s">
        <v>23</v>
      </c>
      <c r="C812" s="1">
        <f t="shared" si="12"/>
        <v>37326</v>
      </c>
      <c r="D812" s="82">
        <v>800.72997999999995</v>
      </c>
    </row>
    <row r="813" spans="2:4">
      <c r="B813" t="s">
        <v>23</v>
      </c>
      <c r="C813" s="1">
        <f t="shared" si="12"/>
        <v>37327</v>
      </c>
      <c r="D813" s="82">
        <v>804.19000200000005</v>
      </c>
    </row>
    <row r="814" spans="2:4">
      <c r="B814" t="s">
        <v>23</v>
      </c>
      <c r="C814" s="1">
        <f t="shared" si="12"/>
        <v>37328</v>
      </c>
      <c r="D814" s="82">
        <v>831.90002400000003</v>
      </c>
    </row>
    <row r="815" spans="2:4">
      <c r="B815" t="s">
        <v>23</v>
      </c>
      <c r="C815" s="1">
        <f t="shared" si="12"/>
        <v>37329</v>
      </c>
      <c r="D815" s="82">
        <v>833.27002000000005</v>
      </c>
    </row>
    <row r="816" spans="2:4">
      <c r="B816" t="s">
        <v>23</v>
      </c>
      <c r="C816" s="1">
        <f t="shared" si="12"/>
        <v>37330</v>
      </c>
      <c r="D816" s="82">
        <v>862.78997800000002</v>
      </c>
    </row>
    <row r="817" spans="2:4">
      <c r="B817" t="s">
        <v>23</v>
      </c>
      <c r="C817" s="1">
        <f t="shared" si="12"/>
        <v>37331</v>
      </c>
      <c r="D817" s="82">
        <v>866.45001200000002</v>
      </c>
    </row>
    <row r="818" spans="2:4">
      <c r="B818" t="s">
        <v>23</v>
      </c>
      <c r="C818" s="1">
        <f t="shared" si="12"/>
        <v>37332</v>
      </c>
      <c r="D818" s="82">
        <v>874.02002000000005</v>
      </c>
    </row>
    <row r="819" spans="2:4">
      <c r="B819" t="s">
        <v>23</v>
      </c>
      <c r="C819" s="1">
        <f t="shared" si="12"/>
        <v>37333</v>
      </c>
      <c r="D819" s="82">
        <v>875.669983</v>
      </c>
    </row>
    <row r="820" spans="2:4">
      <c r="B820" t="s">
        <v>23</v>
      </c>
      <c r="C820" s="1">
        <f t="shared" si="12"/>
        <v>37334</v>
      </c>
      <c r="D820" s="82">
        <v>895.78997800000002</v>
      </c>
    </row>
    <row r="821" spans="2:4">
      <c r="B821" t="s">
        <v>23</v>
      </c>
      <c r="C821" s="1">
        <f t="shared" si="12"/>
        <v>37335</v>
      </c>
      <c r="D821" s="82">
        <v>864.22997999999995</v>
      </c>
    </row>
    <row r="822" spans="2:4">
      <c r="B822" t="s">
        <v>23</v>
      </c>
      <c r="C822" s="1">
        <f t="shared" si="12"/>
        <v>37336</v>
      </c>
      <c r="D822" s="82">
        <v>874.73999000000003</v>
      </c>
    </row>
    <row r="823" spans="2:4">
      <c r="B823" t="s">
        <v>23</v>
      </c>
      <c r="C823" s="1">
        <f t="shared" si="12"/>
        <v>37337</v>
      </c>
      <c r="D823" s="82">
        <v>869.95001200000002</v>
      </c>
    </row>
    <row r="824" spans="2:4">
      <c r="B824" t="s">
        <v>23</v>
      </c>
      <c r="C824" s="1">
        <f t="shared" si="12"/>
        <v>37338</v>
      </c>
      <c r="D824" s="82">
        <v>868.52002000000005</v>
      </c>
    </row>
    <row r="825" spans="2:4">
      <c r="B825" t="s">
        <v>23</v>
      </c>
      <c r="C825" s="1">
        <f t="shared" si="12"/>
        <v>37339</v>
      </c>
      <c r="D825" s="82">
        <v>863.5</v>
      </c>
    </row>
    <row r="826" spans="2:4">
      <c r="B826" t="s">
        <v>23</v>
      </c>
      <c r="C826" s="1">
        <f t="shared" si="12"/>
        <v>37340</v>
      </c>
      <c r="D826" s="82">
        <v>848.17999299999997</v>
      </c>
    </row>
    <row r="827" spans="2:4">
      <c r="B827" t="s">
        <v>23</v>
      </c>
      <c r="C827" s="1">
        <f t="shared" si="12"/>
        <v>37341</v>
      </c>
      <c r="D827" s="82">
        <v>858.47997999999995</v>
      </c>
    </row>
    <row r="828" spans="2:4">
      <c r="B828" t="s">
        <v>23</v>
      </c>
      <c r="C828" s="1">
        <f t="shared" si="12"/>
        <v>37342</v>
      </c>
      <c r="D828" s="82">
        <v>880.90002400000003</v>
      </c>
    </row>
    <row r="829" spans="2:4">
      <c r="B829" t="s">
        <v>23</v>
      </c>
      <c r="C829" s="1">
        <f t="shared" si="12"/>
        <v>37343</v>
      </c>
      <c r="D829" s="82">
        <v>876.45001200000002</v>
      </c>
    </row>
    <row r="830" spans="2:4">
      <c r="B830" t="s">
        <v>23</v>
      </c>
      <c r="C830" s="1">
        <f t="shared" si="12"/>
        <v>37344</v>
      </c>
      <c r="D830" s="82">
        <v>878.84997599999997</v>
      </c>
    </row>
    <row r="831" spans="2:4">
      <c r="B831" t="s">
        <v>23</v>
      </c>
      <c r="C831" s="1">
        <f t="shared" si="12"/>
        <v>37345</v>
      </c>
      <c r="D831" s="82">
        <v>879.92999299999997</v>
      </c>
    </row>
    <row r="832" spans="2:4">
      <c r="B832" t="s">
        <v>23</v>
      </c>
      <c r="C832" s="1">
        <f t="shared" si="12"/>
        <v>37346</v>
      </c>
      <c r="D832" s="82">
        <v>878.28997800000002</v>
      </c>
    </row>
    <row r="833" spans="2:4">
      <c r="B833" t="s">
        <v>23</v>
      </c>
      <c r="C833" s="1">
        <f t="shared" si="12"/>
        <v>37347</v>
      </c>
      <c r="D833" s="82">
        <v>865.98999000000003</v>
      </c>
    </row>
    <row r="834" spans="2:4">
      <c r="B834" t="s">
        <v>23</v>
      </c>
      <c r="C834" s="1">
        <f t="shared" si="12"/>
        <v>37348</v>
      </c>
      <c r="D834" s="82">
        <v>871.580017</v>
      </c>
    </row>
    <row r="835" spans="2:4">
      <c r="B835" t="s">
        <v>23</v>
      </c>
      <c r="C835" s="1">
        <f t="shared" si="12"/>
        <v>37349</v>
      </c>
      <c r="D835" s="82">
        <v>868.29998799999998</v>
      </c>
    </row>
    <row r="836" spans="2:4">
      <c r="B836" t="s">
        <v>23</v>
      </c>
      <c r="C836" s="1">
        <f t="shared" si="12"/>
        <v>37350</v>
      </c>
      <c r="D836" s="82">
        <v>885.22997999999995</v>
      </c>
    </row>
    <row r="837" spans="2:4">
      <c r="B837" t="s">
        <v>23</v>
      </c>
      <c r="C837" s="1">
        <f t="shared" si="12"/>
        <v>37351</v>
      </c>
      <c r="D837" s="82">
        <v>890.80999799999995</v>
      </c>
    </row>
    <row r="838" spans="2:4">
      <c r="B838" t="s">
        <v>23</v>
      </c>
      <c r="C838" s="1">
        <f t="shared" si="12"/>
        <v>37352</v>
      </c>
      <c r="D838" s="82">
        <v>879.90997300000004</v>
      </c>
    </row>
    <row r="839" spans="2:4">
      <c r="B839" t="s">
        <v>23</v>
      </c>
      <c r="C839" s="1">
        <f t="shared" si="12"/>
        <v>37353</v>
      </c>
      <c r="D839" s="82">
        <v>893.580017</v>
      </c>
    </row>
    <row r="840" spans="2:4">
      <c r="B840" t="s">
        <v>23</v>
      </c>
      <c r="C840" s="1">
        <f t="shared" si="12"/>
        <v>37354</v>
      </c>
      <c r="D840" s="82">
        <v>892.01000999999997</v>
      </c>
    </row>
    <row r="841" spans="2:4">
      <c r="B841" t="s">
        <v>23</v>
      </c>
      <c r="C841" s="1">
        <f t="shared" si="12"/>
        <v>37355</v>
      </c>
      <c r="D841" s="82">
        <v>911.36999500000002</v>
      </c>
    </row>
    <row r="842" spans="2:4">
      <c r="B842" t="s">
        <v>23</v>
      </c>
      <c r="C842" s="1">
        <f t="shared" si="12"/>
        <v>37356</v>
      </c>
      <c r="D842" s="82">
        <v>919.02002000000005</v>
      </c>
    </row>
    <row r="843" spans="2:4">
      <c r="B843" t="s">
        <v>23</v>
      </c>
      <c r="C843" s="1">
        <f t="shared" si="12"/>
        <v>37357</v>
      </c>
      <c r="D843" s="82">
        <v>911.42999299999997</v>
      </c>
    </row>
    <row r="844" spans="2:4">
      <c r="B844" t="s">
        <v>23</v>
      </c>
      <c r="C844" s="1">
        <f t="shared" si="12"/>
        <v>37358</v>
      </c>
      <c r="D844" s="82">
        <v>898.80999799999995</v>
      </c>
    </row>
    <row r="845" spans="2:4">
      <c r="B845" t="s">
        <v>23</v>
      </c>
      <c r="C845" s="1">
        <f t="shared" si="12"/>
        <v>37359</v>
      </c>
      <c r="D845" s="82">
        <v>914.84002699999996</v>
      </c>
    </row>
    <row r="846" spans="2:4">
      <c r="B846" t="s">
        <v>23</v>
      </c>
      <c r="C846" s="1">
        <f t="shared" si="12"/>
        <v>37360</v>
      </c>
      <c r="D846" s="82">
        <v>917.84002699999996</v>
      </c>
    </row>
    <row r="847" spans="2:4">
      <c r="B847" t="s">
        <v>23</v>
      </c>
      <c r="C847" s="1">
        <f t="shared" ref="C847:C910" si="13">+C846+1</f>
        <v>37361</v>
      </c>
      <c r="D847" s="82">
        <v>916.919983</v>
      </c>
    </row>
    <row r="848" spans="2:4">
      <c r="B848" t="s">
        <v>23</v>
      </c>
      <c r="C848" s="1">
        <f t="shared" si="13"/>
        <v>37362</v>
      </c>
      <c r="D848" s="82">
        <v>916.29998799999998</v>
      </c>
    </row>
    <row r="849" spans="2:4">
      <c r="B849" t="s">
        <v>23</v>
      </c>
      <c r="C849" s="1">
        <f t="shared" si="13"/>
        <v>37363</v>
      </c>
      <c r="D849" s="82">
        <v>930.080017</v>
      </c>
    </row>
    <row r="850" spans="2:4">
      <c r="B850" t="s">
        <v>23</v>
      </c>
      <c r="C850" s="1">
        <f t="shared" si="13"/>
        <v>37364</v>
      </c>
      <c r="D850" s="82">
        <v>926.54998799999998</v>
      </c>
    </row>
    <row r="851" spans="2:4">
      <c r="B851" t="s">
        <v>23</v>
      </c>
      <c r="C851" s="1">
        <f t="shared" si="13"/>
        <v>37365</v>
      </c>
      <c r="D851" s="82">
        <v>934.39001499999995</v>
      </c>
    </row>
    <row r="852" spans="2:4">
      <c r="B852" t="s">
        <v>23</v>
      </c>
      <c r="C852" s="1">
        <f t="shared" si="13"/>
        <v>37366</v>
      </c>
      <c r="D852" s="82">
        <v>929.61999500000002</v>
      </c>
    </row>
    <row r="853" spans="2:4">
      <c r="B853" t="s">
        <v>23</v>
      </c>
      <c r="C853" s="1">
        <f t="shared" si="13"/>
        <v>37367</v>
      </c>
      <c r="D853" s="82">
        <v>920.27002000000005</v>
      </c>
    </row>
    <row r="854" spans="2:4">
      <c r="B854" t="s">
        <v>23</v>
      </c>
      <c r="C854" s="1">
        <f t="shared" si="13"/>
        <v>37368</v>
      </c>
      <c r="D854" s="82">
        <v>933.40997300000004</v>
      </c>
    </row>
    <row r="855" spans="2:4">
      <c r="B855" t="s">
        <v>23</v>
      </c>
      <c r="C855" s="1">
        <f t="shared" si="13"/>
        <v>37369</v>
      </c>
      <c r="D855" s="82">
        <v>945.10998500000005</v>
      </c>
    </row>
    <row r="856" spans="2:4">
      <c r="B856" t="s">
        <v>23</v>
      </c>
      <c r="C856" s="1">
        <f t="shared" si="13"/>
        <v>37370</v>
      </c>
      <c r="D856" s="82">
        <v>942.29998799999998</v>
      </c>
    </row>
    <row r="857" spans="2:4">
      <c r="B857" t="s">
        <v>23</v>
      </c>
      <c r="C857" s="1">
        <f t="shared" si="13"/>
        <v>37371</v>
      </c>
      <c r="D857" s="82">
        <v>939.28002900000001</v>
      </c>
    </row>
    <row r="858" spans="2:4">
      <c r="B858" t="s">
        <v>23</v>
      </c>
      <c r="C858" s="1">
        <f t="shared" si="13"/>
        <v>37372</v>
      </c>
      <c r="D858" s="82">
        <v>946.669983</v>
      </c>
    </row>
    <row r="859" spans="2:4">
      <c r="B859" t="s">
        <v>23</v>
      </c>
      <c r="C859" s="1">
        <f t="shared" si="13"/>
        <v>37373</v>
      </c>
      <c r="D859" s="82">
        <v>944.29998799999998</v>
      </c>
    </row>
    <row r="860" spans="2:4">
      <c r="B860" t="s">
        <v>23</v>
      </c>
      <c r="C860" s="1">
        <f t="shared" si="13"/>
        <v>37374</v>
      </c>
      <c r="D860" s="82">
        <v>920.77002000000005</v>
      </c>
    </row>
    <row r="861" spans="2:4">
      <c r="B861" t="s">
        <v>23</v>
      </c>
      <c r="C861" s="1">
        <f t="shared" si="13"/>
        <v>37375</v>
      </c>
      <c r="D861" s="82">
        <v>919.72997999999995</v>
      </c>
    </row>
    <row r="862" spans="2:4">
      <c r="B862" t="s">
        <v>23</v>
      </c>
      <c r="C862" s="1">
        <f t="shared" si="13"/>
        <v>37376</v>
      </c>
      <c r="D862" s="82">
        <v>923.419983</v>
      </c>
    </row>
    <row r="863" spans="2:4">
      <c r="B863" t="s">
        <v>23</v>
      </c>
      <c r="C863" s="1">
        <f t="shared" si="13"/>
        <v>37377</v>
      </c>
      <c r="D863" s="82">
        <v>931.86999500000002</v>
      </c>
    </row>
    <row r="864" spans="2:4">
      <c r="B864" t="s">
        <v>23</v>
      </c>
      <c r="C864" s="1">
        <f t="shared" si="13"/>
        <v>37378</v>
      </c>
      <c r="D864" s="82">
        <v>933.21997099999999</v>
      </c>
    </row>
    <row r="865" spans="2:4">
      <c r="B865" t="s">
        <v>23</v>
      </c>
      <c r="C865" s="1">
        <f t="shared" si="13"/>
        <v>37379</v>
      </c>
      <c r="D865" s="82">
        <v>951.47997999999995</v>
      </c>
    </row>
    <row r="866" spans="2:4">
      <c r="B866" t="s">
        <v>23</v>
      </c>
      <c r="C866" s="1">
        <f t="shared" si="13"/>
        <v>37380</v>
      </c>
      <c r="D866" s="82">
        <v>953.21997099999999</v>
      </c>
    </row>
    <row r="867" spans="2:4">
      <c r="B867" t="s">
        <v>23</v>
      </c>
      <c r="C867" s="1">
        <f t="shared" si="13"/>
        <v>37381</v>
      </c>
      <c r="D867" s="82">
        <v>949.64001499999995</v>
      </c>
    </row>
    <row r="868" spans="2:4">
      <c r="B868" t="s">
        <v>23</v>
      </c>
      <c r="C868" s="1">
        <f t="shared" si="13"/>
        <v>37382</v>
      </c>
      <c r="D868" s="82">
        <v>963.59002699999996</v>
      </c>
    </row>
    <row r="869" spans="2:4">
      <c r="B869" t="s">
        <v>23</v>
      </c>
      <c r="C869" s="1">
        <f t="shared" si="13"/>
        <v>37383</v>
      </c>
      <c r="D869" s="82">
        <v>967</v>
      </c>
    </row>
    <row r="870" spans="2:4">
      <c r="B870" t="s">
        <v>23</v>
      </c>
      <c r="C870" s="1">
        <f t="shared" si="13"/>
        <v>37384</v>
      </c>
      <c r="D870" s="82">
        <v>971.55999799999995</v>
      </c>
    </row>
    <row r="871" spans="2:4">
      <c r="B871" t="s">
        <v>23</v>
      </c>
      <c r="C871" s="1">
        <f t="shared" si="13"/>
        <v>37385</v>
      </c>
      <c r="D871" s="82">
        <v>986.23999000000003</v>
      </c>
    </row>
    <row r="872" spans="2:4">
      <c r="B872" t="s">
        <v>23</v>
      </c>
      <c r="C872" s="1">
        <f t="shared" si="13"/>
        <v>37386</v>
      </c>
      <c r="D872" s="82">
        <v>990.14001499999995</v>
      </c>
    </row>
    <row r="873" spans="2:4">
      <c r="B873" t="s">
        <v>23</v>
      </c>
      <c r="C873" s="1">
        <f t="shared" si="13"/>
        <v>37387</v>
      </c>
      <c r="D873" s="82">
        <v>987.76000999999997</v>
      </c>
    </row>
    <row r="874" spans="2:4">
      <c r="B874" t="s">
        <v>23</v>
      </c>
      <c r="C874" s="1">
        <f t="shared" si="13"/>
        <v>37388</v>
      </c>
      <c r="D874" s="82">
        <v>975.92999299999997</v>
      </c>
    </row>
    <row r="875" spans="2:4">
      <c r="B875" t="s">
        <v>23</v>
      </c>
      <c r="C875" s="1">
        <f t="shared" si="13"/>
        <v>37389</v>
      </c>
      <c r="D875" s="82">
        <v>984.84002699999996</v>
      </c>
    </row>
    <row r="876" spans="2:4">
      <c r="B876" t="s">
        <v>23</v>
      </c>
      <c r="C876" s="1">
        <f t="shared" si="13"/>
        <v>37390</v>
      </c>
      <c r="D876" s="82">
        <v>997.47997999999995</v>
      </c>
    </row>
    <row r="877" spans="2:4">
      <c r="B877" t="s">
        <v>23</v>
      </c>
      <c r="C877" s="1">
        <f t="shared" si="13"/>
        <v>37391</v>
      </c>
      <c r="D877" s="82">
        <v>998.51000999999997</v>
      </c>
    </row>
    <row r="878" spans="2:4">
      <c r="B878" t="s">
        <v>23</v>
      </c>
      <c r="C878" s="1">
        <f t="shared" si="13"/>
        <v>37392</v>
      </c>
      <c r="D878" s="82">
        <v>988.60998500000005</v>
      </c>
    </row>
    <row r="879" spans="2:4">
      <c r="B879" t="s">
        <v>23</v>
      </c>
      <c r="C879" s="1">
        <f t="shared" si="13"/>
        <v>37393</v>
      </c>
      <c r="D879" s="82">
        <v>1010.73999</v>
      </c>
    </row>
    <row r="880" spans="2:4">
      <c r="B880" t="s">
        <v>23</v>
      </c>
      <c r="C880" s="1">
        <f t="shared" si="13"/>
        <v>37394</v>
      </c>
      <c r="D880" s="82">
        <v>1011.659973</v>
      </c>
    </row>
    <row r="881" spans="2:4">
      <c r="B881" t="s">
        <v>23</v>
      </c>
      <c r="C881" s="1">
        <f t="shared" si="13"/>
        <v>37395</v>
      </c>
      <c r="D881" s="82">
        <v>1010.090027</v>
      </c>
    </row>
    <row r="882" spans="2:4">
      <c r="B882" t="s">
        <v>23</v>
      </c>
      <c r="C882" s="1">
        <f t="shared" si="13"/>
        <v>37396</v>
      </c>
      <c r="D882" s="82">
        <v>994.70001200000002</v>
      </c>
    </row>
    <row r="883" spans="2:4">
      <c r="B883" t="s">
        <v>23</v>
      </c>
      <c r="C883" s="1">
        <f t="shared" si="13"/>
        <v>37397</v>
      </c>
      <c r="D883" s="82">
        <v>995.69000200000005</v>
      </c>
    </row>
    <row r="884" spans="2:4">
      <c r="B884" t="s">
        <v>23</v>
      </c>
      <c r="C884" s="1">
        <f t="shared" si="13"/>
        <v>37398</v>
      </c>
      <c r="D884" s="82">
        <v>981.64001499999995</v>
      </c>
    </row>
    <row r="885" spans="2:4">
      <c r="B885" t="s">
        <v>23</v>
      </c>
      <c r="C885" s="1">
        <f t="shared" si="13"/>
        <v>37399</v>
      </c>
      <c r="D885" s="82">
        <v>983.45001200000002</v>
      </c>
    </row>
    <row r="886" spans="2:4">
      <c r="B886" t="s">
        <v>23</v>
      </c>
      <c r="C886" s="1">
        <f t="shared" si="13"/>
        <v>37400</v>
      </c>
      <c r="D886" s="82">
        <v>975.32000700000003</v>
      </c>
    </row>
    <row r="887" spans="2:4">
      <c r="B887" t="s">
        <v>23</v>
      </c>
      <c r="C887" s="1">
        <f t="shared" si="13"/>
        <v>37401</v>
      </c>
      <c r="D887" s="82">
        <v>985.82000700000003</v>
      </c>
    </row>
    <row r="888" spans="2:4">
      <c r="B888" t="s">
        <v>23</v>
      </c>
      <c r="C888" s="1">
        <f t="shared" si="13"/>
        <v>37402</v>
      </c>
      <c r="D888" s="82">
        <v>976.21997099999999</v>
      </c>
    </row>
    <row r="889" spans="2:4">
      <c r="B889" t="s">
        <v>23</v>
      </c>
      <c r="C889" s="1">
        <f t="shared" si="13"/>
        <v>37403</v>
      </c>
      <c r="D889" s="82">
        <v>974.5</v>
      </c>
    </row>
    <row r="890" spans="2:4">
      <c r="B890" t="s">
        <v>23</v>
      </c>
      <c r="C890" s="1">
        <f t="shared" si="13"/>
        <v>37404</v>
      </c>
      <c r="D890" s="82">
        <v>982.32000700000003</v>
      </c>
    </row>
    <row r="891" spans="2:4">
      <c r="B891" t="s">
        <v>23</v>
      </c>
      <c r="C891" s="1">
        <f t="shared" si="13"/>
        <v>37405</v>
      </c>
      <c r="D891" s="82">
        <v>993.75</v>
      </c>
    </row>
    <row r="892" spans="2:4">
      <c r="B892" t="s">
        <v>23</v>
      </c>
      <c r="C892" s="1">
        <f t="shared" si="13"/>
        <v>37406</v>
      </c>
      <c r="D892" s="82">
        <v>985.70001200000002</v>
      </c>
    </row>
    <row r="893" spans="2:4">
      <c r="B893" t="s">
        <v>23</v>
      </c>
      <c r="C893" s="1">
        <f t="shared" si="13"/>
        <v>37407</v>
      </c>
      <c r="D893" s="82">
        <v>1004.419983</v>
      </c>
    </row>
    <row r="894" spans="2:4">
      <c r="B894" t="s">
        <v>23</v>
      </c>
      <c r="C894" s="1">
        <f t="shared" si="13"/>
        <v>37408</v>
      </c>
      <c r="D894" s="82">
        <v>1007.840027</v>
      </c>
    </row>
    <row r="895" spans="2:4">
      <c r="B895" t="s">
        <v>23</v>
      </c>
      <c r="C895" s="1">
        <f t="shared" si="13"/>
        <v>37409</v>
      </c>
      <c r="D895" s="82">
        <v>1002.210022</v>
      </c>
    </row>
    <row r="896" spans="2:4">
      <c r="B896" t="s">
        <v>23</v>
      </c>
      <c r="C896" s="1">
        <f t="shared" si="13"/>
        <v>37410</v>
      </c>
      <c r="D896" s="82">
        <v>988.70001200000002</v>
      </c>
    </row>
    <row r="897" spans="2:4">
      <c r="B897" t="s">
        <v>23</v>
      </c>
      <c r="C897" s="1">
        <f t="shared" si="13"/>
        <v>37411</v>
      </c>
      <c r="D897" s="82">
        <v>998.14001499999995</v>
      </c>
    </row>
    <row r="898" spans="2:4">
      <c r="B898" t="s">
        <v>23</v>
      </c>
      <c r="C898" s="1">
        <f t="shared" si="13"/>
        <v>37412</v>
      </c>
      <c r="D898" s="82">
        <v>1003.8599850000001</v>
      </c>
    </row>
    <row r="899" spans="2:4">
      <c r="B899" t="s">
        <v>23</v>
      </c>
      <c r="C899" s="1">
        <f t="shared" si="13"/>
        <v>37413</v>
      </c>
      <c r="D899" s="82">
        <v>1000.419983</v>
      </c>
    </row>
    <row r="900" spans="2:4">
      <c r="B900" t="s">
        <v>23</v>
      </c>
      <c r="C900" s="1">
        <f t="shared" si="13"/>
        <v>37414</v>
      </c>
      <c r="D900" s="82">
        <v>994.09002699999996</v>
      </c>
    </row>
    <row r="901" spans="2:4">
      <c r="B901" t="s">
        <v>23</v>
      </c>
      <c r="C901" s="1">
        <f t="shared" si="13"/>
        <v>37415</v>
      </c>
      <c r="D901" s="82">
        <v>981.72997999999995</v>
      </c>
    </row>
    <row r="902" spans="2:4">
      <c r="B902" t="s">
        <v>23</v>
      </c>
      <c r="C902" s="1">
        <f t="shared" si="13"/>
        <v>37416</v>
      </c>
      <c r="D902" s="82">
        <v>993.32000700000003</v>
      </c>
    </row>
    <row r="903" spans="2:4">
      <c r="B903" t="s">
        <v>23</v>
      </c>
      <c r="C903" s="1">
        <f t="shared" si="13"/>
        <v>37417</v>
      </c>
      <c r="D903" s="82">
        <v>978.79998799999998</v>
      </c>
    </row>
    <row r="904" spans="2:4">
      <c r="B904" t="s">
        <v>23</v>
      </c>
      <c r="C904" s="1">
        <f t="shared" si="13"/>
        <v>37418</v>
      </c>
      <c r="D904" s="82">
        <v>988.10998500000005</v>
      </c>
    </row>
    <row r="905" spans="2:4">
      <c r="B905" t="s">
        <v>23</v>
      </c>
      <c r="C905" s="1">
        <f t="shared" si="13"/>
        <v>37419</v>
      </c>
      <c r="D905" s="82">
        <v>988.60998500000005</v>
      </c>
    </row>
    <row r="906" spans="2:4">
      <c r="B906" t="s">
        <v>23</v>
      </c>
      <c r="C906" s="1">
        <f t="shared" si="13"/>
        <v>37420</v>
      </c>
      <c r="D906" s="82">
        <v>981.59997599999997</v>
      </c>
    </row>
    <row r="907" spans="2:4">
      <c r="B907" t="s">
        <v>23</v>
      </c>
      <c r="C907" s="1">
        <f t="shared" si="13"/>
        <v>37421</v>
      </c>
      <c r="D907" s="82">
        <v>998.67999299999997</v>
      </c>
    </row>
    <row r="908" spans="2:4">
      <c r="B908" t="s">
        <v>23</v>
      </c>
      <c r="C908" s="1">
        <f t="shared" si="13"/>
        <v>37422</v>
      </c>
      <c r="D908" s="82">
        <v>996.52002000000005</v>
      </c>
    </row>
    <row r="909" spans="2:4">
      <c r="B909" t="s">
        <v>23</v>
      </c>
      <c r="C909" s="1">
        <f t="shared" si="13"/>
        <v>37423</v>
      </c>
      <c r="D909" s="82">
        <v>989.28002900000001</v>
      </c>
    </row>
    <row r="910" spans="2:4">
      <c r="B910" t="s">
        <v>23</v>
      </c>
      <c r="C910" s="1">
        <f t="shared" si="13"/>
        <v>37424</v>
      </c>
      <c r="D910" s="82">
        <v>987.48999000000003</v>
      </c>
    </row>
    <row r="911" spans="2:4">
      <c r="B911" t="s">
        <v>23</v>
      </c>
      <c r="C911" s="1">
        <f t="shared" ref="C911:C974" si="14">+C910+1</f>
        <v>37425</v>
      </c>
      <c r="D911" s="82">
        <v>990.30999799999995</v>
      </c>
    </row>
    <row r="912" spans="2:4">
      <c r="B912" t="s">
        <v>23</v>
      </c>
      <c r="C912" s="1">
        <f t="shared" si="14"/>
        <v>37426</v>
      </c>
      <c r="D912" s="82">
        <v>980.15002400000003</v>
      </c>
    </row>
    <row r="913" spans="2:4">
      <c r="B913" t="s">
        <v>23</v>
      </c>
      <c r="C913" s="1">
        <f t="shared" si="14"/>
        <v>37427</v>
      </c>
      <c r="D913" s="82">
        <v>982.82000700000003</v>
      </c>
    </row>
    <row r="914" spans="2:4">
      <c r="B914" t="s">
        <v>23</v>
      </c>
      <c r="C914" s="1">
        <f t="shared" si="14"/>
        <v>37428</v>
      </c>
      <c r="D914" s="82">
        <v>965.46002199999998</v>
      </c>
    </row>
    <row r="915" spans="2:4">
      <c r="B915" t="s">
        <v>23</v>
      </c>
      <c r="C915" s="1">
        <f t="shared" si="14"/>
        <v>37429</v>
      </c>
      <c r="D915" s="82">
        <v>967.080017</v>
      </c>
    </row>
    <row r="916" spans="2:4">
      <c r="B916" t="s">
        <v>23</v>
      </c>
      <c r="C916" s="1">
        <f t="shared" si="14"/>
        <v>37430</v>
      </c>
      <c r="D916" s="82">
        <v>974.11999500000002</v>
      </c>
    </row>
    <row r="917" spans="2:4">
      <c r="B917" t="s">
        <v>23</v>
      </c>
      <c r="C917" s="1">
        <f t="shared" si="14"/>
        <v>37431</v>
      </c>
      <c r="D917" s="82">
        <v>977.59002699999996</v>
      </c>
    </row>
    <row r="918" spans="2:4">
      <c r="B918" t="s">
        <v>23</v>
      </c>
      <c r="C918" s="1">
        <f t="shared" si="14"/>
        <v>37432</v>
      </c>
      <c r="D918" s="82">
        <v>980.59002699999996</v>
      </c>
    </row>
    <row r="919" spans="2:4">
      <c r="B919" t="s">
        <v>23</v>
      </c>
      <c r="C919" s="1">
        <f t="shared" si="14"/>
        <v>37433</v>
      </c>
      <c r="D919" s="82">
        <v>990.34997599999997</v>
      </c>
    </row>
    <row r="920" spans="2:4">
      <c r="B920" t="s">
        <v>23</v>
      </c>
      <c r="C920" s="1">
        <f t="shared" si="14"/>
        <v>37434</v>
      </c>
      <c r="D920" s="82">
        <v>984.03002900000001</v>
      </c>
    </row>
    <row r="921" spans="2:4">
      <c r="B921" t="s">
        <v>23</v>
      </c>
      <c r="C921" s="1">
        <f t="shared" si="14"/>
        <v>37435</v>
      </c>
      <c r="D921" s="82">
        <v>990.51000999999997</v>
      </c>
    </row>
    <row r="922" spans="2:4">
      <c r="B922" t="s">
        <v>23</v>
      </c>
      <c r="C922" s="1">
        <f t="shared" si="14"/>
        <v>37436</v>
      </c>
      <c r="D922" s="82">
        <v>990.669983</v>
      </c>
    </row>
    <row r="923" spans="2:4">
      <c r="B923" t="s">
        <v>23</v>
      </c>
      <c r="C923" s="1">
        <f t="shared" si="14"/>
        <v>37437</v>
      </c>
      <c r="D923" s="82">
        <v>999.73999000000003</v>
      </c>
    </row>
    <row r="924" spans="2:4">
      <c r="B924" t="s">
        <v>23</v>
      </c>
      <c r="C924" s="1">
        <f t="shared" si="14"/>
        <v>37438</v>
      </c>
      <c r="D924" s="82">
        <v>1002.349976</v>
      </c>
    </row>
    <row r="925" spans="2:4">
      <c r="B925" t="s">
        <v>23</v>
      </c>
      <c r="C925" s="1">
        <f t="shared" si="14"/>
        <v>37439</v>
      </c>
      <c r="D925" s="82">
        <v>1000.299988</v>
      </c>
    </row>
    <row r="926" spans="2:4">
      <c r="B926" t="s">
        <v>23</v>
      </c>
      <c r="C926" s="1">
        <f t="shared" si="14"/>
        <v>37440</v>
      </c>
      <c r="D926" s="82">
        <v>1003.27002</v>
      </c>
    </row>
    <row r="927" spans="2:4">
      <c r="B927" t="s">
        <v>23</v>
      </c>
      <c r="C927" s="1">
        <f t="shared" si="14"/>
        <v>37441</v>
      </c>
      <c r="D927" s="82">
        <v>993.05999799999995</v>
      </c>
    </row>
    <row r="928" spans="2:4">
      <c r="B928" t="s">
        <v>23</v>
      </c>
      <c r="C928" s="1">
        <f t="shared" si="14"/>
        <v>37442</v>
      </c>
      <c r="D928" s="82">
        <v>993.71002199999998</v>
      </c>
    </row>
    <row r="929" spans="2:4">
      <c r="B929" t="s">
        <v>23</v>
      </c>
      <c r="C929" s="1">
        <f t="shared" si="14"/>
        <v>37443</v>
      </c>
      <c r="D929" s="82">
        <v>996.72997999999995</v>
      </c>
    </row>
    <row r="930" spans="2:4">
      <c r="B930" t="s">
        <v>23</v>
      </c>
      <c r="C930" s="1">
        <f t="shared" si="14"/>
        <v>37444</v>
      </c>
      <c r="D930" s="82">
        <v>996.78997800000002</v>
      </c>
    </row>
    <row r="931" spans="2:4">
      <c r="B931" t="s">
        <v>23</v>
      </c>
      <c r="C931" s="1">
        <f t="shared" si="14"/>
        <v>37445</v>
      </c>
      <c r="D931" s="82">
        <v>1002.840027</v>
      </c>
    </row>
    <row r="932" spans="2:4">
      <c r="B932" t="s">
        <v>23</v>
      </c>
      <c r="C932" s="1">
        <f t="shared" si="14"/>
        <v>37446</v>
      </c>
      <c r="D932" s="82">
        <v>1008.01001</v>
      </c>
    </row>
    <row r="933" spans="2:4">
      <c r="B933" t="s">
        <v>23</v>
      </c>
      <c r="C933" s="1">
        <f t="shared" si="14"/>
        <v>37447</v>
      </c>
      <c r="D933" s="82">
        <v>1021.98999</v>
      </c>
    </row>
    <row r="934" spans="2:4">
      <c r="B934" t="s">
        <v>23</v>
      </c>
      <c r="C934" s="1">
        <f t="shared" si="14"/>
        <v>37448</v>
      </c>
      <c r="D934" s="82">
        <v>1026.2700199999999</v>
      </c>
    </row>
    <row r="935" spans="2:4">
      <c r="B935" t="s">
        <v>23</v>
      </c>
      <c r="C935" s="1">
        <f t="shared" si="14"/>
        <v>37449</v>
      </c>
      <c r="D935" s="82">
        <v>1027.969971</v>
      </c>
    </row>
    <row r="936" spans="2:4">
      <c r="B936" t="s">
        <v>23</v>
      </c>
      <c r="C936" s="1">
        <f t="shared" si="14"/>
        <v>37450</v>
      </c>
      <c r="D936" s="82">
        <v>1021.3900149999999</v>
      </c>
    </row>
    <row r="937" spans="2:4">
      <c r="B937" t="s">
        <v>23</v>
      </c>
      <c r="C937" s="1">
        <f t="shared" si="14"/>
        <v>37451</v>
      </c>
      <c r="D937" s="82">
        <v>1031.6400149999999</v>
      </c>
    </row>
    <row r="938" spans="2:4">
      <c r="B938" t="s">
        <v>23</v>
      </c>
      <c r="C938" s="1">
        <f t="shared" si="14"/>
        <v>37452</v>
      </c>
      <c r="D938" s="82">
        <v>1023.169983</v>
      </c>
    </row>
    <row r="939" spans="2:4">
      <c r="B939" t="s">
        <v>23</v>
      </c>
      <c r="C939" s="1">
        <f t="shared" si="14"/>
        <v>37453</v>
      </c>
      <c r="D939" s="82">
        <v>1010.919983</v>
      </c>
    </row>
    <row r="940" spans="2:4">
      <c r="B940" t="s">
        <v>23</v>
      </c>
      <c r="C940" s="1">
        <f t="shared" si="14"/>
        <v>37454</v>
      </c>
      <c r="D940" s="82">
        <v>1016.419983</v>
      </c>
    </row>
    <row r="941" spans="2:4">
      <c r="B941" t="s">
        <v>23</v>
      </c>
      <c r="C941" s="1">
        <f t="shared" si="14"/>
        <v>37455</v>
      </c>
      <c r="D941" s="82">
        <v>1018.630005</v>
      </c>
    </row>
    <row r="942" spans="2:4">
      <c r="B942" t="s">
        <v>23</v>
      </c>
      <c r="C942" s="1">
        <f t="shared" si="14"/>
        <v>37456</v>
      </c>
      <c r="D942" s="82">
        <v>1014.809998</v>
      </c>
    </row>
    <row r="943" spans="2:4">
      <c r="B943" t="s">
        <v>23</v>
      </c>
      <c r="C943" s="1">
        <f t="shared" si="14"/>
        <v>37457</v>
      </c>
      <c r="D943" s="82">
        <v>1029.3199460000001</v>
      </c>
    </row>
    <row r="944" spans="2:4">
      <c r="B944" t="s">
        <v>23</v>
      </c>
      <c r="C944" s="1">
        <f t="shared" si="14"/>
        <v>37458</v>
      </c>
      <c r="D944" s="82">
        <v>1025.969971</v>
      </c>
    </row>
    <row r="945" spans="2:4">
      <c r="B945" t="s">
        <v>23</v>
      </c>
      <c r="C945" s="1">
        <f t="shared" si="14"/>
        <v>37459</v>
      </c>
      <c r="D945" s="82">
        <v>1039.579956</v>
      </c>
    </row>
    <row r="946" spans="2:4">
      <c r="B946" t="s">
        <v>23</v>
      </c>
      <c r="C946" s="1">
        <f t="shared" si="14"/>
        <v>37460</v>
      </c>
      <c r="D946" s="82">
        <v>1036.3000489999999</v>
      </c>
    </row>
    <row r="947" spans="2:4">
      <c r="B947" t="s">
        <v>23</v>
      </c>
      <c r="C947" s="1">
        <f t="shared" si="14"/>
        <v>37461</v>
      </c>
      <c r="D947" s="82">
        <v>1022.820007</v>
      </c>
    </row>
    <row r="948" spans="2:4">
      <c r="B948" t="s">
        <v>23</v>
      </c>
      <c r="C948" s="1">
        <f t="shared" si="14"/>
        <v>37462</v>
      </c>
      <c r="D948" s="82">
        <v>1029.030029</v>
      </c>
    </row>
    <row r="949" spans="2:4">
      <c r="B949" t="s">
        <v>23</v>
      </c>
      <c r="C949" s="1">
        <f t="shared" si="14"/>
        <v>37463</v>
      </c>
      <c r="D949" s="82">
        <v>1009.380005</v>
      </c>
    </row>
    <row r="950" spans="2:4">
      <c r="B950" t="s">
        <v>23</v>
      </c>
      <c r="C950" s="1">
        <f t="shared" si="14"/>
        <v>37464</v>
      </c>
      <c r="D950" s="82">
        <v>1003.27002</v>
      </c>
    </row>
    <row r="951" spans="2:4">
      <c r="B951" t="s">
        <v>23</v>
      </c>
      <c r="C951" s="1">
        <f t="shared" si="14"/>
        <v>37465</v>
      </c>
      <c r="D951" s="82">
        <v>996.84997599999997</v>
      </c>
    </row>
    <row r="952" spans="2:4">
      <c r="B952" t="s">
        <v>23</v>
      </c>
      <c r="C952" s="1">
        <f t="shared" si="14"/>
        <v>37466</v>
      </c>
      <c r="D952" s="82">
        <v>1006.580017</v>
      </c>
    </row>
    <row r="953" spans="2:4">
      <c r="B953" t="s">
        <v>23</v>
      </c>
      <c r="C953" s="1">
        <f t="shared" si="14"/>
        <v>37467</v>
      </c>
      <c r="D953" s="82">
        <v>995.96997099999999</v>
      </c>
    </row>
    <row r="954" spans="2:4">
      <c r="B954" t="s">
        <v>23</v>
      </c>
      <c r="C954" s="1">
        <f t="shared" si="14"/>
        <v>37468</v>
      </c>
      <c r="D954" s="82">
        <v>1018.219971</v>
      </c>
    </row>
    <row r="955" spans="2:4">
      <c r="B955" t="s">
        <v>23</v>
      </c>
      <c r="C955" s="1">
        <f t="shared" si="14"/>
        <v>37469</v>
      </c>
      <c r="D955" s="82">
        <v>1020.23999</v>
      </c>
    </row>
    <row r="956" spans="2:4">
      <c r="B956" t="s">
        <v>23</v>
      </c>
      <c r="C956" s="1">
        <f t="shared" si="14"/>
        <v>37470</v>
      </c>
      <c r="D956" s="82">
        <v>1029.849976</v>
      </c>
    </row>
    <row r="957" spans="2:4">
      <c r="B957" t="s">
        <v>23</v>
      </c>
      <c r="C957" s="1">
        <f t="shared" si="14"/>
        <v>37471</v>
      </c>
      <c r="D957" s="82">
        <v>1034.349976</v>
      </c>
    </row>
    <row r="958" spans="2:4">
      <c r="B958" t="s">
        <v>23</v>
      </c>
      <c r="C958" s="1">
        <f t="shared" si="14"/>
        <v>37472</v>
      </c>
      <c r="D958" s="82">
        <v>1039.25</v>
      </c>
    </row>
    <row r="959" spans="2:4">
      <c r="B959" t="s">
        <v>23</v>
      </c>
      <c r="C959" s="1">
        <f t="shared" si="14"/>
        <v>37473</v>
      </c>
      <c r="D959" s="82">
        <v>1033.780029</v>
      </c>
    </row>
    <row r="960" spans="2:4">
      <c r="B960" t="s">
        <v>23</v>
      </c>
      <c r="C960" s="1">
        <f t="shared" si="14"/>
        <v>37474</v>
      </c>
      <c r="D960" s="82">
        <v>1038.7299800000001</v>
      </c>
    </row>
    <row r="961" spans="2:4">
      <c r="B961" t="s">
        <v>23</v>
      </c>
      <c r="C961" s="1">
        <f t="shared" si="14"/>
        <v>37475</v>
      </c>
      <c r="D961" s="82">
        <v>1038.0600589999999</v>
      </c>
    </row>
    <row r="962" spans="2:4">
      <c r="B962" t="s">
        <v>23</v>
      </c>
      <c r="C962" s="1">
        <f t="shared" si="14"/>
        <v>37476</v>
      </c>
      <c r="D962" s="82">
        <v>1045.349976</v>
      </c>
    </row>
    <row r="963" spans="2:4">
      <c r="B963" t="s">
        <v>23</v>
      </c>
      <c r="C963" s="1">
        <f t="shared" si="14"/>
        <v>37477</v>
      </c>
      <c r="D963" s="82">
        <v>1049.4799800000001</v>
      </c>
    </row>
    <row r="964" spans="2:4">
      <c r="B964" t="s">
        <v>23</v>
      </c>
      <c r="C964" s="1">
        <f t="shared" si="14"/>
        <v>37478</v>
      </c>
      <c r="D964" s="82">
        <v>1046.76001</v>
      </c>
    </row>
    <row r="965" spans="2:4">
      <c r="B965" t="s">
        <v>23</v>
      </c>
      <c r="C965" s="1">
        <f t="shared" si="14"/>
        <v>37479</v>
      </c>
      <c r="D965" s="82">
        <v>1050.0699460000001</v>
      </c>
    </row>
    <row r="966" spans="2:4">
      <c r="B966" t="s">
        <v>23</v>
      </c>
      <c r="C966" s="1">
        <f t="shared" si="14"/>
        <v>37480</v>
      </c>
      <c r="D966" s="82">
        <v>1039.3199460000001</v>
      </c>
    </row>
    <row r="967" spans="2:4">
      <c r="B967" t="s">
        <v>23</v>
      </c>
      <c r="C967" s="1">
        <f t="shared" si="14"/>
        <v>37481</v>
      </c>
      <c r="D967" s="82">
        <v>1044.6800539999999</v>
      </c>
    </row>
    <row r="968" spans="2:4">
      <c r="B968" t="s">
        <v>23</v>
      </c>
      <c r="C968" s="1">
        <f t="shared" si="14"/>
        <v>37482</v>
      </c>
      <c r="D968" s="82">
        <v>1046.030029</v>
      </c>
    </row>
    <row r="969" spans="2:4">
      <c r="B969" t="s">
        <v>23</v>
      </c>
      <c r="C969" s="1">
        <f t="shared" si="14"/>
        <v>37483</v>
      </c>
      <c r="D969" s="82">
        <v>1030.3599850000001</v>
      </c>
    </row>
    <row r="970" spans="2:4">
      <c r="B970" t="s">
        <v>23</v>
      </c>
      <c r="C970" s="1">
        <f t="shared" si="14"/>
        <v>37484</v>
      </c>
      <c r="D970" s="82">
        <v>1033.7700199999999</v>
      </c>
    </row>
    <row r="971" spans="2:4">
      <c r="B971" t="s">
        <v>23</v>
      </c>
      <c r="C971" s="1">
        <f t="shared" si="14"/>
        <v>37485</v>
      </c>
      <c r="D971" s="82">
        <v>1028.910034</v>
      </c>
    </row>
    <row r="972" spans="2:4">
      <c r="B972" t="s">
        <v>23</v>
      </c>
      <c r="C972" s="1">
        <f t="shared" si="14"/>
        <v>37486</v>
      </c>
      <c r="D972" s="82">
        <v>1031.130005</v>
      </c>
    </row>
    <row r="973" spans="2:4">
      <c r="B973" t="s">
        <v>23</v>
      </c>
      <c r="C973" s="1">
        <f t="shared" si="14"/>
        <v>37487</v>
      </c>
      <c r="D973" s="82">
        <v>1046.790039</v>
      </c>
    </row>
    <row r="974" spans="2:4">
      <c r="B974" t="s">
        <v>23</v>
      </c>
      <c r="C974" s="1">
        <f t="shared" si="14"/>
        <v>37488</v>
      </c>
      <c r="D974" s="82">
        <v>1048.1099850000001</v>
      </c>
    </row>
    <row r="975" spans="2:4">
      <c r="B975" t="s">
        <v>23</v>
      </c>
      <c r="C975" s="1">
        <f t="shared" ref="C975:C1038" si="15">+C974+1</f>
        <v>37489</v>
      </c>
      <c r="D975" s="82">
        <v>1046.9399410000001</v>
      </c>
    </row>
    <row r="976" spans="2:4">
      <c r="B976" t="s">
        <v>23</v>
      </c>
      <c r="C976" s="1">
        <f t="shared" si="15"/>
        <v>37490</v>
      </c>
      <c r="D976" s="82">
        <v>1050.709961</v>
      </c>
    </row>
    <row r="977" spans="2:4">
      <c r="B977" t="s">
        <v>23</v>
      </c>
      <c r="C977" s="1">
        <f t="shared" si="15"/>
        <v>37491</v>
      </c>
      <c r="D977" s="82">
        <v>1059.0200199999999</v>
      </c>
    </row>
    <row r="978" spans="2:4">
      <c r="B978" t="s">
        <v>23</v>
      </c>
      <c r="C978" s="1">
        <f t="shared" si="15"/>
        <v>37492</v>
      </c>
      <c r="D978" s="82">
        <v>1053.25</v>
      </c>
    </row>
    <row r="979" spans="2:4">
      <c r="B979" t="s">
        <v>23</v>
      </c>
      <c r="C979" s="1">
        <f t="shared" si="15"/>
        <v>37493</v>
      </c>
      <c r="D979" s="82">
        <v>1051.8100589999999</v>
      </c>
    </row>
    <row r="980" spans="2:4">
      <c r="B980" t="s">
        <v>23</v>
      </c>
      <c r="C980" s="1">
        <f t="shared" si="15"/>
        <v>37494</v>
      </c>
      <c r="D980" s="82">
        <v>1058.0500489999999</v>
      </c>
    </row>
    <row r="981" spans="2:4">
      <c r="B981" t="s">
        <v>23</v>
      </c>
      <c r="C981" s="1">
        <f t="shared" si="15"/>
        <v>37495</v>
      </c>
      <c r="D981" s="82">
        <v>1053.209961</v>
      </c>
    </row>
    <row r="982" spans="2:4">
      <c r="B982" t="s">
        <v>23</v>
      </c>
      <c r="C982" s="1">
        <f t="shared" si="15"/>
        <v>37496</v>
      </c>
      <c r="D982" s="82">
        <v>1047.1099850000001</v>
      </c>
    </row>
    <row r="983" spans="2:4">
      <c r="B983" t="s">
        <v>23</v>
      </c>
      <c r="C983" s="1">
        <f t="shared" si="15"/>
        <v>37497</v>
      </c>
      <c r="D983" s="82">
        <v>1046.5699460000001</v>
      </c>
    </row>
    <row r="984" spans="2:4">
      <c r="B984" t="s">
        <v>23</v>
      </c>
      <c r="C984" s="1">
        <f t="shared" si="15"/>
        <v>37498</v>
      </c>
      <c r="D984" s="82">
        <v>1058.530029</v>
      </c>
    </row>
    <row r="985" spans="2:4">
      <c r="B985" t="s">
        <v>23</v>
      </c>
      <c r="C985" s="1">
        <f t="shared" si="15"/>
        <v>37499</v>
      </c>
      <c r="D985" s="82">
        <v>1058.410034</v>
      </c>
    </row>
    <row r="986" spans="2:4">
      <c r="B986" t="s">
        <v>23</v>
      </c>
      <c r="C986" s="1">
        <f t="shared" si="15"/>
        <v>37500</v>
      </c>
      <c r="D986" s="82">
        <v>1050.349976</v>
      </c>
    </row>
    <row r="987" spans="2:4">
      <c r="B987" t="s">
        <v>23</v>
      </c>
      <c r="C987" s="1">
        <f t="shared" si="15"/>
        <v>37501</v>
      </c>
      <c r="D987" s="82">
        <v>1043.630005</v>
      </c>
    </row>
    <row r="988" spans="2:4">
      <c r="B988" t="s">
        <v>23</v>
      </c>
      <c r="C988" s="1">
        <f t="shared" si="15"/>
        <v>37502</v>
      </c>
      <c r="D988" s="82">
        <v>1034.150024</v>
      </c>
    </row>
    <row r="989" spans="2:4">
      <c r="B989" t="s">
        <v>23</v>
      </c>
      <c r="C989" s="1">
        <f t="shared" si="15"/>
        <v>37503</v>
      </c>
      <c r="D989" s="82">
        <v>1042.4399410000001</v>
      </c>
    </row>
    <row r="990" spans="2:4">
      <c r="B990" t="s">
        <v>23</v>
      </c>
      <c r="C990" s="1">
        <f t="shared" si="15"/>
        <v>37504</v>
      </c>
      <c r="D990" s="82">
        <v>1033.650024</v>
      </c>
    </row>
    <row r="991" spans="2:4">
      <c r="B991" t="s">
        <v>23</v>
      </c>
      <c r="C991" s="1">
        <f t="shared" si="15"/>
        <v>37505</v>
      </c>
      <c r="D991" s="82">
        <v>1035.280029</v>
      </c>
    </row>
    <row r="992" spans="2:4">
      <c r="B992" t="s">
        <v>23</v>
      </c>
      <c r="C992" s="1">
        <f t="shared" si="15"/>
        <v>37506</v>
      </c>
      <c r="D992" s="82">
        <v>1052.079956</v>
      </c>
    </row>
    <row r="993" spans="2:4">
      <c r="B993" t="s">
        <v>23</v>
      </c>
      <c r="C993" s="1">
        <f t="shared" si="15"/>
        <v>37507</v>
      </c>
      <c r="D993" s="82">
        <v>1053.8900149999999</v>
      </c>
    </row>
    <row r="994" spans="2:4">
      <c r="B994" t="s">
        <v>23</v>
      </c>
      <c r="C994" s="1">
        <f t="shared" si="15"/>
        <v>37508</v>
      </c>
      <c r="D994" s="82">
        <v>1058.4499510000001</v>
      </c>
    </row>
    <row r="995" spans="2:4">
      <c r="B995" t="s">
        <v>23</v>
      </c>
      <c r="C995" s="1">
        <f t="shared" si="15"/>
        <v>37509</v>
      </c>
      <c r="D995" s="82">
        <v>1058.1999510000001</v>
      </c>
    </row>
    <row r="996" spans="2:4">
      <c r="B996" t="s">
        <v>23</v>
      </c>
      <c r="C996" s="1">
        <f t="shared" si="15"/>
        <v>37510</v>
      </c>
      <c r="D996" s="82">
        <v>1070.119995</v>
      </c>
    </row>
    <row r="997" spans="2:4">
      <c r="B997" t="s">
        <v>23</v>
      </c>
      <c r="C997" s="1">
        <f t="shared" si="15"/>
        <v>37511</v>
      </c>
      <c r="D997" s="82">
        <v>1066.619995</v>
      </c>
    </row>
    <row r="998" spans="2:4">
      <c r="B998" t="s">
        <v>23</v>
      </c>
      <c r="C998" s="1">
        <f t="shared" si="15"/>
        <v>37512</v>
      </c>
      <c r="D998" s="82">
        <v>1064.7299800000001</v>
      </c>
    </row>
    <row r="999" spans="2:4">
      <c r="B999" t="s">
        <v>23</v>
      </c>
      <c r="C999" s="1">
        <f t="shared" si="15"/>
        <v>37513</v>
      </c>
      <c r="D999" s="82">
        <v>1069.719971</v>
      </c>
    </row>
    <row r="1000" spans="2:4">
      <c r="B1000" t="s">
        <v>23</v>
      </c>
      <c r="C1000" s="1">
        <f t="shared" si="15"/>
        <v>37514</v>
      </c>
      <c r="D1000" s="82">
        <v>1061.5</v>
      </c>
    </row>
    <row r="1001" spans="2:4">
      <c r="B1001" t="s">
        <v>23</v>
      </c>
      <c r="C1001" s="1">
        <f t="shared" si="15"/>
        <v>37515</v>
      </c>
      <c r="D1001" s="82">
        <v>1069.3000489999999</v>
      </c>
    </row>
    <row r="1002" spans="2:4">
      <c r="B1002" t="s">
        <v>23</v>
      </c>
      <c r="C1002" s="1">
        <f t="shared" si="15"/>
        <v>37516</v>
      </c>
      <c r="D1002" s="82">
        <v>1060.1800539999999</v>
      </c>
    </row>
    <row r="1003" spans="2:4">
      <c r="B1003" t="s">
        <v>23</v>
      </c>
      <c r="C1003" s="1">
        <f t="shared" si="15"/>
        <v>37517</v>
      </c>
      <c r="D1003" s="82">
        <v>1059.0500489999999</v>
      </c>
    </row>
    <row r="1004" spans="2:4">
      <c r="B1004" t="s">
        <v>23</v>
      </c>
      <c r="C1004" s="1">
        <f t="shared" si="15"/>
        <v>37518</v>
      </c>
      <c r="D1004" s="82">
        <v>1071.209961</v>
      </c>
    </row>
    <row r="1005" spans="2:4">
      <c r="B1005" t="s">
        <v>23</v>
      </c>
      <c r="C1005" s="1">
        <f t="shared" si="15"/>
        <v>37519</v>
      </c>
      <c r="D1005" s="82">
        <v>1074.1400149999999</v>
      </c>
    </row>
    <row r="1006" spans="2:4">
      <c r="B1006" t="s">
        <v>23</v>
      </c>
      <c r="C1006" s="1">
        <f t="shared" si="15"/>
        <v>37520</v>
      </c>
      <c r="D1006" s="82">
        <v>1068.040039</v>
      </c>
    </row>
    <row r="1007" spans="2:4">
      <c r="B1007" t="s">
        <v>23</v>
      </c>
      <c r="C1007" s="1">
        <f t="shared" si="15"/>
        <v>37521</v>
      </c>
      <c r="D1007" s="82">
        <v>1075.130005</v>
      </c>
    </row>
    <row r="1008" spans="2:4">
      <c r="B1008" t="s">
        <v>23</v>
      </c>
      <c r="C1008" s="1">
        <f t="shared" si="15"/>
        <v>37522</v>
      </c>
      <c r="D1008" s="82">
        <v>1076.4799800000001</v>
      </c>
    </row>
    <row r="1009" spans="2:4">
      <c r="B1009" t="s">
        <v>23</v>
      </c>
      <c r="C1009" s="1">
        <f t="shared" si="15"/>
        <v>37523</v>
      </c>
      <c r="D1009" s="82">
        <v>1089.1800539999999</v>
      </c>
    </row>
    <row r="1010" spans="2:4">
      <c r="B1010" t="s">
        <v>23</v>
      </c>
      <c r="C1010" s="1">
        <f t="shared" si="15"/>
        <v>37524</v>
      </c>
      <c r="D1010" s="82">
        <v>1088.660034</v>
      </c>
    </row>
    <row r="1011" spans="2:4">
      <c r="B1011" t="s">
        <v>23</v>
      </c>
      <c r="C1011" s="1">
        <f t="shared" si="15"/>
        <v>37525</v>
      </c>
      <c r="D1011" s="82">
        <v>1092.9399410000001</v>
      </c>
    </row>
    <row r="1012" spans="2:4">
      <c r="B1012" t="s">
        <v>23</v>
      </c>
      <c r="C1012" s="1">
        <f t="shared" si="15"/>
        <v>37526</v>
      </c>
      <c r="D1012" s="82">
        <v>1096.0200199999999</v>
      </c>
    </row>
    <row r="1013" spans="2:4">
      <c r="B1013" t="s">
        <v>23</v>
      </c>
      <c r="C1013" s="1">
        <f t="shared" si="15"/>
        <v>37527</v>
      </c>
      <c r="D1013" s="82">
        <v>1094.040039</v>
      </c>
    </row>
    <row r="1014" spans="2:4">
      <c r="B1014" t="s">
        <v>23</v>
      </c>
      <c r="C1014" s="1">
        <f t="shared" si="15"/>
        <v>37528</v>
      </c>
      <c r="D1014" s="82">
        <v>1095.8900149999999</v>
      </c>
    </row>
    <row r="1015" spans="2:4">
      <c r="B1015" t="s">
        <v>23</v>
      </c>
      <c r="C1015" s="1">
        <f t="shared" si="15"/>
        <v>37529</v>
      </c>
      <c r="D1015" s="82">
        <v>1109.4799800000001</v>
      </c>
    </row>
    <row r="1016" spans="2:4">
      <c r="B1016" t="s">
        <v>23</v>
      </c>
      <c r="C1016" s="1">
        <f t="shared" si="15"/>
        <v>37530</v>
      </c>
      <c r="D1016" s="82">
        <v>1109.6400149999999</v>
      </c>
    </row>
    <row r="1017" spans="2:4">
      <c r="B1017" t="s">
        <v>23</v>
      </c>
      <c r="C1017" s="1">
        <f t="shared" si="15"/>
        <v>37531</v>
      </c>
      <c r="D1017" s="82">
        <v>1111.920044</v>
      </c>
    </row>
    <row r="1018" spans="2:4">
      <c r="B1018" t="s">
        <v>23</v>
      </c>
      <c r="C1018" s="1">
        <f t="shared" si="15"/>
        <v>37532</v>
      </c>
      <c r="D1018" s="82">
        <v>1108.4799800000001</v>
      </c>
    </row>
    <row r="1019" spans="2:4">
      <c r="B1019" t="s">
        <v>23</v>
      </c>
      <c r="C1019" s="1">
        <f t="shared" si="15"/>
        <v>37533</v>
      </c>
      <c r="D1019" s="82">
        <v>1122.219971</v>
      </c>
    </row>
    <row r="1020" spans="2:4">
      <c r="B1020" t="s">
        <v>23</v>
      </c>
      <c r="C1020" s="1">
        <f t="shared" si="15"/>
        <v>37534</v>
      </c>
      <c r="D1020" s="82">
        <v>1123.670044</v>
      </c>
    </row>
    <row r="1021" spans="2:4">
      <c r="B1021" t="s">
        <v>23</v>
      </c>
      <c r="C1021" s="1">
        <f t="shared" si="15"/>
        <v>37535</v>
      </c>
      <c r="D1021" s="82">
        <v>1126.329956</v>
      </c>
    </row>
    <row r="1022" spans="2:4">
      <c r="B1022" t="s">
        <v>23</v>
      </c>
      <c r="C1022" s="1">
        <f t="shared" si="15"/>
        <v>37536</v>
      </c>
      <c r="D1022" s="82">
        <v>1131.920044</v>
      </c>
    </row>
    <row r="1023" spans="2:4">
      <c r="B1023" t="s">
        <v>23</v>
      </c>
      <c r="C1023" s="1">
        <f t="shared" si="15"/>
        <v>37537</v>
      </c>
      <c r="D1023" s="82">
        <v>1121.8599850000001</v>
      </c>
    </row>
    <row r="1024" spans="2:4">
      <c r="B1024" t="s">
        <v>23</v>
      </c>
      <c r="C1024" s="1">
        <f t="shared" si="15"/>
        <v>37538</v>
      </c>
      <c r="D1024" s="82">
        <v>1127.2299800000001</v>
      </c>
    </row>
    <row r="1025" spans="2:4">
      <c r="B1025" t="s">
        <v>23</v>
      </c>
      <c r="C1025" s="1">
        <f t="shared" si="15"/>
        <v>37539</v>
      </c>
      <c r="D1025" s="82">
        <v>1121.219971</v>
      </c>
    </row>
    <row r="1026" spans="2:4">
      <c r="B1026" t="s">
        <v>23</v>
      </c>
      <c r="C1026" s="1">
        <f t="shared" si="15"/>
        <v>37540</v>
      </c>
      <c r="D1026" s="82">
        <v>1130.5200199999999</v>
      </c>
    </row>
    <row r="1027" spans="2:4">
      <c r="B1027" t="s">
        <v>23</v>
      </c>
      <c r="C1027" s="1">
        <f t="shared" si="15"/>
        <v>37541</v>
      </c>
      <c r="D1027" s="82">
        <v>1132.0500489999999</v>
      </c>
    </row>
    <row r="1028" spans="2:4">
      <c r="B1028" t="s">
        <v>23</v>
      </c>
      <c r="C1028" s="1">
        <f t="shared" si="15"/>
        <v>37542</v>
      </c>
      <c r="D1028" s="82">
        <v>1139.829956</v>
      </c>
    </row>
    <row r="1029" spans="2:4">
      <c r="B1029" t="s">
        <v>23</v>
      </c>
      <c r="C1029" s="1">
        <f t="shared" si="15"/>
        <v>37543</v>
      </c>
      <c r="D1029" s="82">
        <v>1138.7700199999999</v>
      </c>
    </row>
    <row r="1030" spans="2:4">
      <c r="B1030" t="s">
        <v>23</v>
      </c>
      <c r="C1030" s="1">
        <f t="shared" si="15"/>
        <v>37544</v>
      </c>
      <c r="D1030" s="82">
        <v>1147.619995</v>
      </c>
    </row>
    <row r="1031" spans="2:4">
      <c r="B1031" t="s">
        <v>23</v>
      </c>
      <c r="C1031" s="1">
        <f t="shared" si="15"/>
        <v>37545</v>
      </c>
      <c r="D1031" s="82">
        <v>1143.9399410000001</v>
      </c>
    </row>
    <row r="1032" spans="2:4">
      <c r="B1032" t="s">
        <v>23</v>
      </c>
      <c r="C1032" s="1">
        <f t="shared" si="15"/>
        <v>37546</v>
      </c>
      <c r="D1032" s="82">
        <v>1141.5500489999999</v>
      </c>
    </row>
    <row r="1033" spans="2:4">
      <c r="B1033" t="s">
        <v>23</v>
      </c>
      <c r="C1033" s="1">
        <f t="shared" si="15"/>
        <v>37547</v>
      </c>
      <c r="D1033" s="82">
        <v>1155.369995</v>
      </c>
    </row>
    <row r="1034" spans="2:4">
      <c r="B1034" t="s">
        <v>23</v>
      </c>
      <c r="C1034" s="1">
        <f t="shared" si="15"/>
        <v>37548</v>
      </c>
      <c r="D1034" s="82">
        <v>1144.0500489999999</v>
      </c>
    </row>
    <row r="1035" spans="2:4">
      <c r="B1035" t="s">
        <v>23</v>
      </c>
      <c r="C1035" s="1">
        <f t="shared" si="15"/>
        <v>37549</v>
      </c>
      <c r="D1035" s="82">
        <v>1128.4799800000001</v>
      </c>
    </row>
    <row r="1036" spans="2:4">
      <c r="B1036" t="s">
        <v>23</v>
      </c>
      <c r="C1036" s="1">
        <f t="shared" si="15"/>
        <v>37550</v>
      </c>
      <c r="D1036" s="82">
        <v>1134.1099850000001</v>
      </c>
    </row>
    <row r="1037" spans="2:4">
      <c r="B1037" t="s">
        <v>23</v>
      </c>
      <c r="C1037" s="1">
        <f t="shared" si="15"/>
        <v>37551</v>
      </c>
      <c r="D1037" s="82">
        <v>1131.130005</v>
      </c>
    </row>
    <row r="1038" spans="2:4">
      <c r="B1038" t="s">
        <v>23</v>
      </c>
      <c r="C1038" s="1">
        <f t="shared" si="15"/>
        <v>37552</v>
      </c>
      <c r="D1038" s="82">
        <v>1135.26001</v>
      </c>
    </row>
    <row r="1039" spans="2:4">
      <c r="B1039" t="s">
        <v>23</v>
      </c>
      <c r="C1039" s="1">
        <f t="shared" ref="C1039:C1102" si="16">+C1038+1</f>
        <v>37553</v>
      </c>
      <c r="D1039" s="82">
        <v>1136.030029</v>
      </c>
    </row>
    <row r="1040" spans="2:4">
      <c r="B1040" t="s">
        <v>23</v>
      </c>
      <c r="C1040" s="1">
        <f t="shared" si="16"/>
        <v>37554</v>
      </c>
      <c r="D1040" s="82">
        <v>1126.5200199999999</v>
      </c>
    </row>
    <row r="1041" spans="2:4">
      <c r="B1041" t="s">
        <v>23</v>
      </c>
      <c r="C1041" s="1">
        <f t="shared" si="16"/>
        <v>37555</v>
      </c>
      <c r="D1041" s="82">
        <v>1128.589966</v>
      </c>
    </row>
    <row r="1042" spans="2:4">
      <c r="B1042" t="s">
        <v>23</v>
      </c>
      <c r="C1042" s="1">
        <f t="shared" si="16"/>
        <v>37556</v>
      </c>
      <c r="D1042" s="82">
        <v>1142.76001</v>
      </c>
    </row>
    <row r="1043" spans="2:4">
      <c r="B1043" t="s">
        <v>23</v>
      </c>
      <c r="C1043" s="1">
        <f t="shared" si="16"/>
        <v>37557</v>
      </c>
      <c r="D1043" s="82">
        <v>1139.8100589999999</v>
      </c>
    </row>
    <row r="1044" spans="2:4">
      <c r="B1044" t="s">
        <v>23</v>
      </c>
      <c r="C1044" s="1">
        <f t="shared" si="16"/>
        <v>37558</v>
      </c>
      <c r="D1044" s="82">
        <v>1145.540039</v>
      </c>
    </row>
    <row r="1045" spans="2:4">
      <c r="B1045" t="s">
        <v>23</v>
      </c>
      <c r="C1045" s="1">
        <f t="shared" si="16"/>
        <v>37559</v>
      </c>
      <c r="D1045" s="82">
        <v>1157.76001</v>
      </c>
    </row>
    <row r="1046" spans="2:4">
      <c r="B1046" t="s">
        <v>23</v>
      </c>
      <c r="C1046" s="1">
        <f t="shared" si="16"/>
        <v>37560</v>
      </c>
      <c r="D1046" s="82">
        <v>1152.1099850000001</v>
      </c>
    </row>
    <row r="1047" spans="2:4">
      <c r="B1047" t="s">
        <v>23</v>
      </c>
      <c r="C1047" s="1">
        <f t="shared" si="16"/>
        <v>37561</v>
      </c>
      <c r="D1047" s="82">
        <v>1145.8100589999999</v>
      </c>
    </row>
    <row r="1048" spans="2:4">
      <c r="B1048" t="s">
        <v>23</v>
      </c>
      <c r="C1048" s="1">
        <f t="shared" si="16"/>
        <v>37562</v>
      </c>
      <c r="D1048" s="82">
        <v>1156.98999</v>
      </c>
    </row>
    <row r="1049" spans="2:4">
      <c r="B1049" t="s">
        <v>23</v>
      </c>
      <c r="C1049" s="1">
        <f t="shared" si="16"/>
        <v>37563</v>
      </c>
      <c r="D1049" s="82">
        <v>1151.8199460000001</v>
      </c>
    </row>
    <row r="1050" spans="2:4">
      <c r="B1050" t="s">
        <v>23</v>
      </c>
      <c r="C1050" s="1">
        <f t="shared" si="16"/>
        <v>37564</v>
      </c>
      <c r="D1050" s="82">
        <v>1147.0600589999999</v>
      </c>
    </row>
    <row r="1051" spans="2:4">
      <c r="B1051" t="s">
        <v>23</v>
      </c>
      <c r="C1051" s="1">
        <f t="shared" si="16"/>
        <v>37565</v>
      </c>
      <c r="D1051" s="82">
        <v>1144.1099850000001</v>
      </c>
    </row>
    <row r="1052" spans="2:4">
      <c r="B1052" t="s">
        <v>23</v>
      </c>
      <c r="C1052" s="1">
        <f t="shared" si="16"/>
        <v>37566</v>
      </c>
      <c r="D1052" s="82">
        <v>1140.98999</v>
      </c>
    </row>
    <row r="1053" spans="2:4">
      <c r="B1053" t="s">
        <v>23</v>
      </c>
      <c r="C1053" s="1">
        <f t="shared" si="16"/>
        <v>37567</v>
      </c>
      <c r="D1053" s="82">
        <v>1139.089966</v>
      </c>
    </row>
    <row r="1054" spans="2:4">
      <c r="B1054" t="s">
        <v>23</v>
      </c>
      <c r="C1054" s="1">
        <f t="shared" si="16"/>
        <v>37568</v>
      </c>
      <c r="D1054" s="82">
        <v>1143.670044</v>
      </c>
    </row>
    <row r="1055" spans="2:4">
      <c r="B1055" t="s">
        <v>23</v>
      </c>
      <c r="C1055" s="1">
        <f t="shared" si="16"/>
        <v>37569</v>
      </c>
      <c r="D1055" s="82">
        <v>1144.910034</v>
      </c>
    </row>
    <row r="1056" spans="2:4">
      <c r="B1056" t="s">
        <v>23</v>
      </c>
      <c r="C1056" s="1">
        <f t="shared" si="16"/>
        <v>37570</v>
      </c>
      <c r="D1056" s="82">
        <v>1144.9399410000001</v>
      </c>
    </row>
    <row r="1057" spans="2:4">
      <c r="B1057" t="s">
        <v>23</v>
      </c>
      <c r="C1057" s="1">
        <f t="shared" si="16"/>
        <v>37571</v>
      </c>
      <c r="D1057" s="82">
        <v>1155.969971</v>
      </c>
    </row>
    <row r="1058" spans="2:4">
      <c r="B1058" t="s">
        <v>23</v>
      </c>
      <c r="C1058" s="1">
        <f t="shared" si="16"/>
        <v>37572</v>
      </c>
      <c r="D1058" s="82">
        <v>1149.099976</v>
      </c>
    </row>
    <row r="1059" spans="2:4">
      <c r="B1059" t="s">
        <v>23</v>
      </c>
      <c r="C1059" s="1">
        <f t="shared" si="16"/>
        <v>37573</v>
      </c>
      <c r="D1059" s="82">
        <v>1151.030029</v>
      </c>
    </row>
    <row r="1060" spans="2:4">
      <c r="B1060" t="s">
        <v>23</v>
      </c>
      <c r="C1060" s="1">
        <f t="shared" si="16"/>
        <v>37574</v>
      </c>
      <c r="D1060" s="82">
        <v>1154.869995</v>
      </c>
    </row>
    <row r="1061" spans="2:4">
      <c r="B1061" t="s">
        <v>23</v>
      </c>
      <c r="C1061" s="1">
        <f t="shared" si="16"/>
        <v>37575</v>
      </c>
      <c r="D1061" s="82">
        <v>1156.8599850000001</v>
      </c>
    </row>
    <row r="1062" spans="2:4">
      <c r="B1062" t="s">
        <v>23</v>
      </c>
      <c r="C1062" s="1">
        <f t="shared" si="16"/>
        <v>37576</v>
      </c>
      <c r="D1062" s="82">
        <v>1147.1999510000001</v>
      </c>
    </row>
    <row r="1063" spans="2:4">
      <c r="B1063" t="s">
        <v>23</v>
      </c>
      <c r="C1063" s="1">
        <f t="shared" si="16"/>
        <v>37577</v>
      </c>
      <c r="D1063" s="82">
        <v>1140.579956</v>
      </c>
    </row>
    <row r="1064" spans="2:4">
      <c r="B1064" t="s">
        <v>23</v>
      </c>
      <c r="C1064" s="1">
        <f t="shared" si="16"/>
        <v>37578</v>
      </c>
      <c r="D1064" s="82">
        <v>1123.8900149999999</v>
      </c>
    </row>
    <row r="1065" spans="2:4">
      <c r="B1065" t="s">
        <v>23</v>
      </c>
      <c r="C1065" s="1">
        <f t="shared" si="16"/>
        <v>37579</v>
      </c>
      <c r="D1065" s="82">
        <v>1106.780029</v>
      </c>
    </row>
    <row r="1066" spans="2:4">
      <c r="B1066" t="s">
        <v>23</v>
      </c>
      <c r="C1066" s="1">
        <f t="shared" si="16"/>
        <v>37580</v>
      </c>
      <c r="D1066" s="82">
        <v>1120.5699460000001</v>
      </c>
    </row>
    <row r="1067" spans="2:4">
      <c r="B1067" t="s">
        <v>23</v>
      </c>
      <c r="C1067" s="1">
        <f t="shared" si="16"/>
        <v>37581</v>
      </c>
      <c r="D1067" s="82">
        <v>1104.48999</v>
      </c>
    </row>
    <row r="1068" spans="2:4">
      <c r="B1068" t="s">
        <v>23</v>
      </c>
      <c r="C1068" s="1">
        <f t="shared" si="16"/>
        <v>37582</v>
      </c>
      <c r="D1068" s="82">
        <v>1110.6999510000001</v>
      </c>
    </row>
    <row r="1069" spans="2:4">
      <c r="B1069" t="s">
        <v>23</v>
      </c>
      <c r="C1069" s="1">
        <f t="shared" si="16"/>
        <v>37583</v>
      </c>
      <c r="D1069" s="82">
        <v>1123.75</v>
      </c>
    </row>
    <row r="1070" spans="2:4">
      <c r="B1070" t="s">
        <v>23</v>
      </c>
      <c r="C1070" s="1">
        <f t="shared" si="16"/>
        <v>37584</v>
      </c>
      <c r="D1070" s="82">
        <v>1122.3199460000001</v>
      </c>
    </row>
    <row r="1071" spans="2:4">
      <c r="B1071" t="s">
        <v>23</v>
      </c>
      <c r="C1071" s="1">
        <f t="shared" si="16"/>
        <v>37585</v>
      </c>
      <c r="D1071" s="82">
        <v>1109.780029</v>
      </c>
    </row>
    <row r="1072" spans="2:4">
      <c r="B1072" t="s">
        <v>23</v>
      </c>
      <c r="C1072" s="1">
        <f t="shared" si="16"/>
        <v>37586</v>
      </c>
      <c r="D1072" s="82">
        <v>1095.400024</v>
      </c>
    </row>
    <row r="1073" spans="2:4">
      <c r="B1073" t="s">
        <v>23</v>
      </c>
      <c r="C1073" s="1">
        <f t="shared" si="16"/>
        <v>37587</v>
      </c>
      <c r="D1073" s="82">
        <v>1093.9499510000001</v>
      </c>
    </row>
    <row r="1074" spans="2:4">
      <c r="B1074" t="s">
        <v>23</v>
      </c>
      <c r="C1074" s="1">
        <f t="shared" si="16"/>
        <v>37588</v>
      </c>
      <c r="D1074" s="82">
        <v>1091.329956</v>
      </c>
    </row>
    <row r="1075" spans="2:4">
      <c r="B1075" t="s">
        <v>23</v>
      </c>
      <c r="C1075" s="1">
        <f t="shared" si="16"/>
        <v>37589</v>
      </c>
      <c r="D1075" s="82">
        <v>1109.1899410000001</v>
      </c>
    </row>
    <row r="1076" spans="2:4">
      <c r="B1076" t="s">
        <v>23</v>
      </c>
      <c r="C1076" s="1">
        <f t="shared" si="16"/>
        <v>37590</v>
      </c>
      <c r="D1076" s="82">
        <v>1108.0600589999999</v>
      </c>
    </row>
    <row r="1077" spans="2:4">
      <c r="B1077" t="s">
        <v>23</v>
      </c>
      <c r="C1077" s="1">
        <f t="shared" si="16"/>
        <v>37591</v>
      </c>
      <c r="D1077" s="82">
        <v>1122.469971</v>
      </c>
    </row>
    <row r="1078" spans="2:4">
      <c r="B1078" t="s">
        <v>23</v>
      </c>
      <c r="C1078" s="1">
        <f t="shared" si="16"/>
        <v>37592</v>
      </c>
      <c r="D1078" s="82">
        <v>1127</v>
      </c>
    </row>
    <row r="1079" spans="2:4">
      <c r="B1079" t="s">
        <v>23</v>
      </c>
      <c r="C1079" s="1">
        <f t="shared" si="16"/>
        <v>37593</v>
      </c>
      <c r="D1079" s="82">
        <v>1126.209961</v>
      </c>
    </row>
    <row r="1080" spans="2:4">
      <c r="B1080" t="s">
        <v>23</v>
      </c>
      <c r="C1080" s="1">
        <f t="shared" si="16"/>
        <v>37594</v>
      </c>
      <c r="D1080" s="82">
        <v>1132.170044</v>
      </c>
    </row>
    <row r="1081" spans="2:4">
      <c r="B1081" t="s">
        <v>23</v>
      </c>
      <c r="C1081" s="1">
        <f t="shared" si="16"/>
        <v>37595</v>
      </c>
      <c r="D1081" s="82">
        <v>1141.8100589999999</v>
      </c>
    </row>
    <row r="1082" spans="2:4">
      <c r="B1082" t="s">
        <v>23</v>
      </c>
      <c r="C1082" s="1">
        <f t="shared" si="16"/>
        <v>37596</v>
      </c>
      <c r="D1082" s="82">
        <v>1150.5699460000001</v>
      </c>
    </row>
    <row r="1083" spans="2:4">
      <c r="B1083" t="s">
        <v>23</v>
      </c>
      <c r="C1083" s="1">
        <f t="shared" si="16"/>
        <v>37597</v>
      </c>
      <c r="D1083" s="82">
        <v>1148.160034</v>
      </c>
    </row>
    <row r="1084" spans="2:4">
      <c r="B1084" t="s">
        <v>23</v>
      </c>
      <c r="C1084" s="1">
        <f t="shared" si="16"/>
        <v>37598</v>
      </c>
      <c r="D1084" s="82">
        <v>1140.530029</v>
      </c>
    </row>
    <row r="1085" spans="2:4">
      <c r="B1085" t="s">
        <v>23</v>
      </c>
      <c r="C1085" s="1">
        <f t="shared" si="16"/>
        <v>37599</v>
      </c>
      <c r="D1085" s="82">
        <v>1139.3199460000001</v>
      </c>
    </row>
    <row r="1086" spans="2:4">
      <c r="B1086" t="s">
        <v>23</v>
      </c>
      <c r="C1086" s="1">
        <f t="shared" si="16"/>
        <v>37600</v>
      </c>
      <c r="D1086" s="82">
        <v>1145.1999510000001</v>
      </c>
    </row>
    <row r="1087" spans="2:4">
      <c r="B1087" t="s">
        <v>23</v>
      </c>
      <c r="C1087" s="1">
        <f t="shared" si="16"/>
        <v>37601</v>
      </c>
      <c r="D1087" s="82">
        <v>1129.4399410000001</v>
      </c>
    </row>
    <row r="1088" spans="2:4">
      <c r="B1088" t="s">
        <v>23</v>
      </c>
      <c r="C1088" s="1">
        <f t="shared" si="16"/>
        <v>37602</v>
      </c>
      <c r="D1088" s="82">
        <v>1128.170044</v>
      </c>
    </row>
    <row r="1089" spans="2:4">
      <c r="B1089" t="s">
        <v>23</v>
      </c>
      <c r="C1089" s="1">
        <f t="shared" si="16"/>
        <v>37603</v>
      </c>
      <c r="D1089" s="82">
        <v>1128.839966</v>
      </c>
    </row>
    <row r="1090" spans="2:4">
      <c r="B1090" t="s">
        <v>23</v>
      </c>
      <c r="C1090" s="1">
        <f t="shared" si="16"/>
        <v>37604</v>
      </c>
      <c r="D1090" s="82">
        <v>1134.6099850000001</v>
      </c>
    </row>
    <row r="1091" spans="2:4">
      <c r="B1091" t="s">
        <v>23</v>
      </c>
      <c r="C1091" s="1">
        <f t="shared" si="16"/>
        <v>37605</v>
      </c>
      <c r="D1091" s="82">
        <v>1135.8199460000001</v>
      </c>
    </row>
    <row r="1092" spans="2:4">
      <c r="B1092" t="s">
        <v>23</v>
      </c>
      <c r="C1092" s="1">
        <f t="shared" si="16"/>
        <v>37606</v>
      </c>
      <c r="D1092" s="82">
        <v>1118.150024</v>
      </c>
    </row>
    <row r="1093" spans="2:4">
      <c r="B1093" t="s">
        <v>23</v>
      </c>
      <c r="C1093" s="1">
        <f t="shared" si="16"/>
        <v>37607</v>
      </c>
      <c r="D1093" s="82">
        <v>1124.089966</v>
      </c>
    </row>
    <row r="1094" spans="2:4">
      <c r="B1094" t="s">
        <v>23</v>
      </c>
      <c r="C1094" s="1">
        <f t="shared" si="16"/>
        <v>37608</v>
      </c>
      <c r="D1094" s="82">
        <v>1139.9300539999999</v>
      </c>
    </row>
    <row r="1095" spans="2:4">
      <c r="B1095" t="s">
        <v>23</v>
      </c>
      <c r="C1095" s="1">
        <f t="shared" si="16"/>
        <v>37609</v>
      </c>
      <c r="D1095" s="82">
        <v>1140.599976</v>
      </c>
    </row>
    <row r="1096" spans="2:4">
      <c r="B1096" t="s">
        <v>23</v>
      </c>
      <c r="C1096" s="1">
        <f t="shared" si="16"/>
        <v>37610</v>
      </c>
      <c r="D1096" s="82">
        <v>1135.530029</v>
      </c>
    </row>
    <row r="1097" spans="2:4">
      <c r="B1097" t="s">
        <v>23</v>
      </c>
      <c r="C1097" s="1">
        <f t="shared" si="16"/>
        <v>37611</v>
      </c>
      <c r="D1097" s="82">
        <v>1138.1099850000001</v>
      </c>
    </row>
    <row r="1098" spans="2:4">
      <c r="B1098" t="s">
        <v>23</v>
      </c>
      <c r="C1098" s="1">
        <f t="shared" si="16"/>
        <v>37612</v>
      </c>
      <c r="D1098" s="82">
        <v>1122.410034</v>
      </c>
    </row>
    <row r="1099" spans="2:4">
      <c r="B1099" t="s">
        <v>23</v>
      </c>
      <c r="C1099" s="1">
        <f t="shared" si="16"/>
        <v>37613</v>
      </c>
      <c r="D1099" s="82">
        <v>1113.8900149999999</v>
      </c>
    </row>
    <row r="1100" spans="2:4">
      <c r="B1100" t="s">
        <v>23</v>
      </c>
      <c r="C1100" s="1">
        <f t="shared" si="16"/>
        <v>37614</v>
      </c>
      <c r="D1100" s="82">
        <v>1107.3000489999999</v>
      </c>
    </row>
    <row r="1101" spans="2:4">
      <c r="B1101" t="s">
        <v>23</v>
      </c>
      <c r="C1101" s="1">
        <f t="shared" si="16"/>
        <v>37615</v>
      </c>
      <c r="D1101" s="82">
        <v>1117.48999</v>
      </c>
    </row>
    <row r="1102" spans="2:4">
      <c r="B1102" t="s">
        <v>23</v>
      </c>
      <c r="C1102" s="1">
        <f t="shared" si="16"/>
        <v>37616</v>
      </c>
      <c r="D1102" s="82">
        <v>1119.5500489999999</v>
      </c>
    </row>
    <row r="1103" spans="2:4">
      <c r="B1103" t="s">
        <v>23</v>
      </c>
      <c r="C1103" s="1">
        <f t="shared" ref="C1103:C1166" si="17">+C1102+1</f>
        <v>37617</v>
      </c>
      <c r="D1103" s="82">
        <v>1121.530029</v>
      </c>
    </row>
    <row r="1104" spans="2:4">
      <c r="B1104" t="s">
        <v>23</v>
      </c>
      <c r="C1104" s="1">
        <f t="shared" si="17"/>
        <v>37618</v>
      </c>
      <c r="D1104" s="82">
        <v>1113.98999</v>
      </c>
    </row>
    <row r="1105" spans="2:4">
      <c r="B1105" t="s">
        <v>23</v>
      </c>
      <c r="C1105" s="1">
        <f t="shared" si="17"/>
        <v>37619</v>
      </c>
      <c r="D1105" s="82">
        <v>1098.6999510000001</v>
      </c>
    </row>
    <row r="1106" spans="2:4">
      <c r="B1106" t="s">
        <v>23</v>
      </c>
      <c r="C1106" s="1">
        <f t="shared" si="17"/>
        <v>37620</v>
      </c>
      <c r="D1106" s="82">
        <v>1087.119995</v>
      </c>
    </row>
    <row r="1107" spans="2:4">
      <c r="B1107" t="s">
        <v>23</v>
      </c>
      <c r="C1107" s="1">
        <f t="shared" si="17"/>
        <v>37621</v>
      </c>
      <c r="D1107" s="82">
        <v>1095.4499510000001</v>
      </c>
    </row>
    <row r="1108" spans="2:4">
      <c r="B1108" t="s">
        <v>23</v>
      </c>
      <c r="C1108" s="1">
        <f t="shared" si="17"/>
        <v>37622</v>
      </c>
      <c r="D1108" s="82">
        <v>1097.280029</v>
      </c>
    </row>
    <row r="1109" spans="2:4">
      <c r="B1109" t="s">
        <v>23</v>
      </c>
      <c r="C1109" s="1">
        <f t="shared" si="17"/>
        <v>37623</v>
      </c>
      <c r="D1109" s="82">
        <v>1096.4399410000001</v>
      </c>
    </row>
    <row r="1110" spans="2:4">
      <c r="B1110" t="s">
        <v>23</v>
      </c>
      <c r="C1110" s="1">
        <f t="shared" si="17"/>
        <v>37624</v>
      </c>
      <c r="D1110" s="82">
        <v>1095.6999510000001</v>
      </c>
    </row>
    <row r="1111" spans="2:4">
      <c r="B1111" t="s">
        <v>23</v>
      </c>
      <c r="C1111" s="1">
        <f t="shared" si="17"/>
        <v>37625</v>
      </c>
      <c r="D1111" s="82">
        <v>1084.099976</v>
      </c>
    </row>
    <row r="1112" spans="2:4">
      <c r="B1112" t="s">
        <v>23</v>
      </c>
      <c r="C1112" s="1">
        <f t="shared" si="17"/>
        <v>37626</v>
      </c>
      <c r="D1112" s="82">
        <v>1091.48999</v>
      </c>
    </row>
    <row r="1113" spans="2:4">
      <c r="B1113" t="s">
        <v>23</v>
      </c>
      <c r="C1113" s="1">
        <f t="shared" si="17"/>
        <v>37627</v>
      </c>
      <c r="D1113" s="82">
        <v>1088.6800539999999</v>
      </c>
    </row>
    <row r="1114" spans="2:4">
      <c r="B1114" t="s">
        <v>23</v>
      </c>
      <c r="C1114" s="1">
        <f t="shared" si="17"/>
        <v>37628</v>
      </c>
      <c r="D1114" s="82">
        <v>1089.1899410000001</v>
      </c>
    </row>
    <row r="1115" spans="2:4">
      <c r="B1115" t="s">
        <v>23</v>
      </c>
      <c r="C1115" s="1">
        <f t="shared" si="17"/>
        <v>37629</v>
      </c>
      <c r="D1115" s="82">
        <v>1093.5600589999999</v>
      </c>
    </row>
    <row r="1116" spans="2:4">
      <c r="B1116" t="s">
        <v>23</v>
      </c>
      <c r="C1116" s="1">
        <f t="shared" si="17"/>
        <v>37630</v>
      </c>
      <c r="D1116" s="82">
        <v>1095.410034</v>
      </c>
    </row>
    <row r="1117" spans="2:4">
      <c r="B1117" t="s">
        <v>23</v>
      </c>
      <c r="C1117" s="1">
        <f t="shared" si="17"/>
        <v>37631</v>
      </c>
      <c r="D1117" s="82">
        <v>1113.0500489999999</v>
      </c>
    </row>
    <row r="1118" spans="2:4">
      <c r="B1118" t="s">
        <v>23</v>
      </c>
      <c r="C1118" s="1">
        <f t="shared" si="17"/>
        <v>37632</v>
      </c>
      <c r="D1118" s="82">
        <v>1114.9399410000001</v>
      </c>
    </row>
    <row r="1119" spans="2:4">
      <c r="B1119" t="s">
        <v>23</v>
      </c>
      <c r="C1119" s="1">
        <f t="shared" si="17"/>
        <v>37633</v>
      </c>
      <c r="D1119" s="82">
        <v>1121.280029</v>
      </c>
    </row>
    <row r="1120" spans="2:4">
      <c r="B1120" t="s">
        <v>23</v>
      </c>
      <c r="C1120" s="1">
        <f t="shared" si="17"/>
        <v>37634</v>
      </c>
      <c r="D1120" s="82">
        <v>1120.6800539999999</v>
      </c>
    </row>
    <row r="1121" spans="2:4">
      <c r="B1121" t="s">
        <v>23</v>
      </c>
      <c r="C1121" s="1">
        <f t="shared" si="17"/>
        <v>37635</v>
      </c>
      <c r="D1121" s="82">
        <v>1121.1999510000001</v>
      </c>
    </row>
    <row r="1122" spans="2:4">
      <c r="B1122" t="s">
        <v>23</v>
      </c>
      <c r="C1122" s="1">
        <f t="shared" si="17"/>
        <v>37636</v>
      </c>
      <c r="D1122" s="82">
        <v>1124.98999</v>
      </c>
    </row>
    <row r="1123" spans="2:4">
      <c r="B1123" t="s">
        <v>23</v>
      </c>
      <c r="C1123" s="1">
        <f t="shared" si="17"/>
        <v>37637</v>
      </c>
      <c r="D1123" s="82">
        <v>1116.6400149999999</v>
      </c>
    </row>
    <row r="1124" spans="2:4">
      <c r="B1124" t="s">
        <v>23</v>
      </c>
      <c r="C1124" s="1">
        <f t="shared" si="17"/>
        <v>37638</v>
      </c>
      <c r="D1124" s="82">
        <v>1122.5</v>
      </c>
    </row>
    <row r="1125" spans="2:4">
      <c r="B1125" t="s">
        <v>23</v>
      </c>
      <c r="C1125" s="1">
        <f t="shared" si="17"/>
        <v>37639</v>
      </c>
      <c r="D1125" s="82">
        <v>1140.420044</v>
      </c>
    </row>
    <row r="1126" spans="2:4">
      <c r="B1126" t="s">
        <v>23</v>
      </c>
      <c r="C1126" s="1">
        <f t="shared" si="17"/>
        <v>37640</v>
      </c>
      <c r="D1126" s="82">
        <v>1142.1800539999999</v>
      </c>
    </row>
    <row r="1127" spans="2:4">
      <c r="B1127" t="s">
        <v>23</v>
      </c>
      <c r="C1127" s="1">
        <f t="shared" si="17"/>
        <v>37641</v>
      </c>
      <c r="D1127" s="82">
        <v>1131.329956</v>
      </c>
    </row>
    <row r="1128" spans="2:4">
      <c r="B1128" t="s">
        <v>23</v>
      </c>
      <c r="C1128" s="1">
        <f t="shared" si="17"/>
        <v>37642</v>
      </c>
      <c r="D1128" s="82">
        <v>1136.469971</v>
      </c>
    </row>
    <row r="1129" spans="2:4">
      <c r="B1129" t="s">
        <v>23</v>
      </c>
      <c r="C1129" s="1">
        <f t="shared" si="17"/>
        <v>37643</v>
      </c>
      <c r="D1129" s="82">
        <v>1125.290039</v>
      </c>
    </row>
    <row r="1130" spans="2:4">
      <c r="B1130" t="s">
        <v>23</v>
      </c>
      <c r="C1130" s="1">
        <f t="shared" si="17"/>
        <v>37644</v>
      </c>
      <c r="D1130" s="82">
        <v>1132.01001</v>
      </c>
    </row>
    <row r="1131" spans="2:4">
      <c r="B1131" t="s">
        <v>23</v>
      </c>
      <c r="C1131" s="1">
        <f t="shared" si="17"/>
        <v>37645</v>
      </c>
      <c r="D1131" s="82">
        <v>1133.5600589999999</v>
      </c>
    </row>
    <row r="1132" spans="2:4">
      <c r="B1132" t="s">
        <v>23</v>
      </c>
      <c r="C1132" s="1">
        <f t="shared" si="17"/>
        <v>37646</v>
      </c>
      <c r="D1132" s="82">
        <v>1132.0500489999999</v>
      </c>
    </row>
    <row r="1133" spans="2:4">
      <c r="B1133" t="s">
        <v>23</v>
      </c>
      <c r="C1133" s="1">
        <f t="shared" si="17"/>
        <v>37647</v>
      </c>
      <c r="D1133" s="82">
        <v>1135.0200199999999</v>
      </c>
    </row>
    <row r="1134" spans="2:4">
      <c r="B1134" t="s">
        <v>23</v>
      </c>
      <c r="C1134" s="1">
        <f t="shared" si="17"/>
        <v>37648</v>
      </c>
      <c r="D1134" s="82">
        <v>1130.3000489999999</v>
      </c>
    </row>
    <row r="1135" spans="2:4">
      <c r="B1135" t="s">
        <v>23</v>
      </c>
      <c r="C1135" s="1">
        <f t="shared" si="17"/>
        <v>37649</v>
      </c>
      <c r="D1135" s="82">
        <v>1134.410034</v>
      </c>
    </row>
    <row r="1136" spans="2:4">
      <c r="B1136" t="s">
        <v>23</v>
      </c>
      <c r="C1136" s="1">
        <f t="shared" si="17"/>
        <v>37650</v>
      </c>
      <c r="D1136" s="82">
        <v>1144.0600589999999</v>
      </c>
    </row>
    <row r="1137" spans="2:4">
      <c r="B1137" t="s">
        <v>23</v>
      </c>
      <c r="C1137" s="1">
        <f t="shared" si="17"/>
        <v>37651</v>
      </c>
      <c r="D1137" s="82">
        <v>1140.650024</v>
      </c>
    </row>
    <row r="1138" spans="2:4">
      <c r="B1138" t="s">
        <v>23</v>
      </c>
      <c r="C1138" s="1">
        <f t="shared" si="17"/>
        <v>37652</v>
      </c>
      <c r="D1138" s="82">
        <v>1134.4300539999999</v>
      </c>
    </row>
    <row r="1139" spans="2:4">
      <c r="B1139" t="s">
        <v>23</v>
      </c>
      <c r="C1139" s="1">
        <f t="shared" si="17"/>
        <v>37653</v>
      </c>
      <c r="D1139" s="82">
        <v>1133.349976</v>
      </c>
    </row>
    <row r="1140" spans="2:4">
      <c r="B1140" t="s">
        <v>23</v>
      </c>
      <c r="C1140" s="1">
        <f t="shared" si="17"/>
        <v>37654</v>
      </c>
      <c r="D1140" s="82">
        <v>1136.1999510000001</v>
      </c>
    </row>
    <row r="1141" spans="2:4">
      <c r="B1141" t="s">
        <v>23</v>
      </c>
      <c r="C1141" s="1">
        <f t="shared" si="17"/>
        <v>37655</v>
      </c>
      <c r="D1141" s="82">
        <v>1140.839966</v>
      </c>
    </row>
    <row r="1142" spans="2:4">
      <c r="B1142" t="s">
        <v>23</v>
      </c>
      <c r="C1142" s="1">
        <f t="shared" si="17"/>
        <v>37656</v>
      </c>
      <c r="D1142" s="82">
        <v>1128.9399410000001</v>
      </c>
    </row>
    <row r="1143" spans="2:4">
      <c r="B1143" t="s">
        <v>23</v>
      </c>
      <c r="C1143" s="1">
        <f t="shared" si="17"/>
        <v>37657</v>
      </c>
      <c r="D1143" s="82">
        <v>1125.380005</v>
      </c>
    </row>
    <row r="1144" spans="2:4">
      <c r="B1144" t="s">
        <v>23</v>
      </c>
      <c r="C1144" s="1">
        <f t="shared" si="17"/>
        <v>37658</v>
      </c>
      <c r="D1144" s="82">
        <v>1116.209961</v>
      </c>
    </row>
    <row r="1145" spans="2:4">
      <c r="B1145" t="s">
        <v>23</v>
      </c>
      <c r="C1145" s="1">
        <f t="shared" si="17"/>
        <v>37659</v>
      </c>
      <c r="D1145" s="82">
        <v>1118.329956</v>
      </c>
    </row>
    <row r="1146" spans="2:4">
      <c r="B1146" t="s">
        <v>23</v>
      </c>
      <c r="C1146" s="1">
        <f t="shared" si="17"/>
        <v>37660</v>
      </c>
      <c r="D1146" s="82">
        <v>1109.1099850000001</v>
      </c>
    </row>
    <row r="1147" spans="2:4">
      <c r="B1147" t="s">
        <v>23</v>
      </c>
      <c r="C1147" s="1">
        <f t="shared" si="17"/>
        <v>37661</v>
      </c>
      <c r="D1147" s="82">
        <v>1112.8100589999999</v>
      </c>
    </row>
    <row r="1148" spans="2:4">
      <c r="B1148" t="s">
        <v>23</v>
      </c>
      <c r="C1148" s="1">
        <f t="shared" si="17"/>
        <v>37662</v>
      </c>
      <c r="D1148" s="82">
        <v>1114.349976</v>
      </c>
    </row>
    <row r="1149" spans="2:4">
      <c r="B1149" t="s">
        <v>23</v>
      </c>
      <c r="C1149" s="1">
        <f t="shared" si="17"/>
        <v>37663</v>
      </c>
      <c r="D1149" s="82">
        <v>1115.1400149999999</v>
      </c>
    </row>
    <row r="1150" spans="2:4">
      <c r="B1150" t="s">
        <v>23</v>
      </c>
      <c r="C1150" s="1">
        <f t="shared" si="17"/>
        <v>37664</v>
      </c>
      <c r="D1150" s="82">
        <v>1111.469971</v>
      </c>
    </row>
    <row r="1151" spans="2:4">
      <c r="B1151" t="s">
        <v>23</v>
      </c>
      <c r="C1151" s="1">
        <f t="shared" si="17"/>
        <v>37665</v>
      </c>
      <c r="D1151" s="82">
        <v>1106.6899410000001</v>
      </c>
    </row>
    <row r="1152" spans="2:4">
      <c r="B1152" t="s">
        <v>23</v>
      </c>
      <c r="C1152" s="1">
        <f t="shared" si="17"/>
        <v>37666</v>
      </c>
      <c r="D1152" s="82">
        <v>1101.3900149999999</v>
      </c>
    </row>
    <row r="1153" spans="2:4">
      <c r="B1153" t="s">
        <v>23</v>
      </c>
      <c r="C1153" s="1">
        <f t="shared" si="17"/>
        <v>37667</v>
      </c>
      <c r="D1153" s="82">
        <v>1100.900024</v>
      </c>
    </row>
    <row r="1154" spans="2:4">
      <c r="B1154" t="s">
        <v>23</v>
      </c>
      <c r="C1154" s="1">
        <f t="shared" si="17"/>
        <v>37668</v>
      </c>
      <c r="D1154" s="82">
        <v>1108.670044</v>
      </c>
    </row>
    <row r="1155" spans="2:4">
      <c r="B1155" t="s">
        <v>23</v>
      </c>
      <c r="C1155" s="1">
        <f t="shared" si="17"/>
        <v>37669</v>
      </c>
      <c r="D1155" s="82">
        <v>1093.880005</v>
      </c>
    </row>
    <row r="1156" spans="2:4">
      <c r="B1156" t="s">
        <v>23</v>
      </c>
      <c r="C1156" s="1">
        <f t="shared" si="17"/>
        <v>37670</v>
      </c>
      <c r="D1156" s="82">
        <v>1096.839966</v>
      </c>
    </row>
    <row r="1157" spans="2:4">
      <c r="B1157" t="s">
        <v>23</v>
      </c>
      <c r="C1157" s="1">
        <f t="shared" si="17"/>
        <v>37671</v>
      </c>
      <c r="D1157" s="82">
        <v>1086.1999510000001</v>
      </c>
    </row>
    <row r="1158" spans="2:4">
      <c r="B1158" t="s">
        <v>23</v>
      </c>
      <c r="C1158" s="1">
        <f t="shared" si="17"/>
        <v>37672</v>
      </c>
      <c r="D1158" s="82">
        <v>1084.0699460000001</v>
      </c>
    </row>
    <row r="1159" spans="2:4">
      <c r="B1159" t="s">
        <v>23</v>
      </c>
      <c r="C1159" s="1">
        <f t="shared" si="17"/>
        <v>37673</v>
      </c>
      <c r="D1159" s="82">
        <v>1094.829956</v>
      </c>
    </row>
    <row r="1160" spans="2:4">
      <c r="B1160" t="s">
        <v>23</v>
      </c>
      <c r="C1160" s="1">
        <f t="shared" si="17"/>
        <v>37674</v>
      </c>
      <c r="D1160" s="82">
        <v>1095.420044</v>
      </c>
    </row>
    <row r="1161" spans="2:4">
      <c r="B1161" t="s">
        <v>23</v>
      </c>
      <c r="C1161" s="1">
        <f t="shared" si="17"/>
        <v>37675</v>
      </c>
      <c r="D1161" s="82">
        <v>1100.4300539999999</v>
      </c>
    </row>
    <row r="1162" spans="2:4">
      <c r="B1162" t="s">
        <v>23</v>
      </c>
      <c r="C1162" s="1">
        <f t="shared" si="17"/>
        <v>37676</v>
      </c>
      <c r="D1162" s="82">
        <v>1101.719971</v>
      </c>
    </row>
    <row r="1163" spans="2:4">
      <c r="B1163" t="s">
        <v>23</v>
      </c>
      <c r="C1163" s="1">
        <f t="shared" si="17"/>
        <v>37677</v>
      </c>
      <c r="D1163" s="82">
        <v>1106.619995</v>
      </c>
    </row>
    <row r="1164" spans="2:4">
      <c r="B1164" t="s">
        <v>23</v>
      </c>
      <c r="C1164" s="1">
        <f t="shared" si="17"/>
        <v>37678</v>
      </c>
      <c r="D1164" s="82">
        <v>1099.6899410000001</v>
      </c>
    </row>
    <row r="1165" spans="2:4">
      <c r="B1165" t="s">
        <v>23</v>
      </c>
      <c r="C1165" s="1">
        <f t="shared" si="17"/>
        <v>37679</v>
      </c>
      <c r="D1165" s="82">
        <v>1098.630005</v>
      </c>
    </row>
    <row r="1166" spans="2:4">
      <c r="B1166" t="s">
        <v>23</v>
      </c>
      <c r="C1166" s="1">
        <f t="shared" si="17"/>
        <v>37680</v>
      </c>
      <c r="D1166" s="82">
        <v>1080.6999510000001</v>
      </c>
    </row>
    <row r="1167" spans="2:4">
      <c r="B1167" t="s">
        <v>23</v>
      </c>
      <c r="C1167" s="1">
        <f t="shared" ref="C1167:C1230" si="18">+C1166+1</f>
        <v>37681</v>
      </c>
      <c r="D1167" s="82">
        <v>1063.969971</v>
      </c>
    </row>
    <row r="1168" spans="2:4">
      <c r="B1168" t="s">
        <v>23</v>
      </c>
      <c r="C1168" s="1">
        <f t="shared" si="18"/>
        <v>37682</v>
      </c>
      <c r="D1168" s="82">
        <v>1065.219971</v>
      </c>
    </row>
    <row r="1169" spans="2:4">
      <c r="B1169" t="s">
        <v>23</v>
      </c>
      <c r="C1169" s="1">
        <f t="shared" si="18"/>
        <v>37683</v>
      </c>
      <c r="D1169" s="82">
        <v>1079.040039</v>
      </c>
    </row>
    <row r="1170" spans="2:4">
      <c r="B1170" t="s">
        <v>23</v>
      </c>
      <c r="C1170" s="1">
        <f t="shared" si="18"/>
        <v>37684</v>
      </c>
      <c r="D1170" s="82">
        <v>1075.790039</v>
      </c>
    </row>
    <row r="1171" spans="2:4">
      <c r="B1171" t="s">
        <v>23</v>
      </c>
      <c r="C1171" s="1">
        <f t="shared" si="18"/>
        <v>37685</v>
      </c>
      <c r="D1171" s="82">
        <v>1063.2299800000001</v>
      </c>
    </row>
    <row r="1172" spans="2:4">
      <c r="B1172" t="s">
        <v>23</v>
      </c>
      <c r="C1172" s="1">
        <f t="shared" si="18"/>
        <v>37686</v>
      </c>
      <c r="D1172" s="82">
        <v>1064.8000489999999</v>
      </c>
    </row>
    <row r="1173" spans="2:4">
      <c r="B1173" t="s">
        <v>23</v>
      </c>
      <c r="C1173" s="1">
        <f t="shared" si="18"/>
        <v>37687</v>
      </c>
      <c r="D1173" s="82">
        <v>1079.339966</v>
      </c>
    </row>
    <row r="1174" spans="2:4">
      <c r="B1174" t="s">
        <v>23</v>
      </c>
      <c r="C1174" s="1">
        <f t="shared" si="18"/>
        <v>37688</v>
      </c>
      <c r="D1174" s="82">
        <v>1081.709961</v>
      </c>
    </row>
    <row r="1175" spans="2:4">
      <c r="B1175" t="s">
        <v>23</v>
      </c>
      <c r="C1175" s="1">
        <f t="shared" si="18"/>
        <v>37689</v>
      </c>
      <c r="D1175" s="82">
        <v>1095.170044</v>
      </c>
    </row>
    <row r="1176" spans="2:4">
      <c r="B1176" t="s">
        <v>23</v>
      </c>
      <c r="C1176" s="1">
        <f t="shared" si="18"/>
        <v>37690</v>
      </c>
      <c r="D1176" s="82">
        <v>1091.2299800000001</v>
      </c>
    </row>
    <row r="1177" spans="2:4">
      <c r="B1177" t="s">
        <v>23</v>
      </c>
      <c r="C1177" s="1">
        <f t="shared" si="18"/>
        <v>37691</v>
      </c>
      <c r="D1177" s="82">
        <v>1098.349976</v>
      </c>
    </row>
    <row r="1178" spans="2:4">
      <c r="B1178" t="s">
        <v>23</v>
      </c>
      <c r="C1178" s="1">
        <f t="shared" si="18"/>
        <v>37692</v>
      </c>
      <c r="D1178" s="82">
        <v>1095.6800539999999</v>
      </c>
    </row>
    <row r="1179" spans="2:4">
      <c r="B1179" t="s">
        <v>23</v>
      </c>
      <c r="C1179" s="1">
        <f t="shared" si="18"/>
        <v>37693</v>
      </c>
      <c r="D1179" s="82">
        <v>1096.1899410000001</v>
      </c>
    </row>
    <row r="1180" spans="2:4">
      <c r="B1180" t="s">
        <v>23</v>
      </c>
      <c r="C1180" s="1">
        <f t="shared" si="18"/>
        <v>37694</v>
      </c>
      <c r="D1180" s="82">
        <v>1104.959961</v>
      </c>
    </row>
    <row r="1181" spans="2:4">
      <c r="B1181" t="s">
        <v>23</v>
      </c>
      <c r="C1181" s="1">
        <f t="shared" si="18"/>
        <v>37695</v>
      </c>
      <c r="D1181" s="82">
        <v>1105.089966</v>
      </c>
    </row>
    <row r="1182" spans="2:4">
      <c r="B1182" t="s">
        <v>23</v>
      </c>
      <c r="C1182" s="1">
        <f t="shared" si="18"/>
        <v>37696</v>
      </c>
      <c r="D1182" s="82">
        <v>1107.7700199999999</v>
      </c>
    </row>
    <row r="1183" spans="2:4">
      <c r="B1183" t="s">
        <v>23</v>
      </c>
      <c r="C1183" s="1">
        <f t="shared" si="18"/>
        <v>37697</v>
      </c>
      <c r="D1183" s="82">
        <v>1099.150024</v>
      </c>
    </row>
    <row r="1184" spans="2:4">
      <c r="B1184" t="s">
        <v>23</v>
      </c>
      <c r="C1184" s="1">
        <f t="shared" si="18"/>
        <v>37698</v>
      </c>
      <c r="D1184" s="82">
        <v>1104.23999</v>
      </c>
    </row>
    <row r="1185" spans="2:4">
      <c r="B1185" t="s">
        <v>23</v>
      </c>
      <c r="C1185" s="1">
        <f t="shared" si="18"/>
        <v>37699</v>
      </c>
      <c r="D1185" s="82">
        <v>1105.910034</v>
      </c>
    </row>
    <row r="1186" spans="2:4">
      <c r="B1186" t="s">
        <v>23</v>
      </c>
      <c r="C1186" s="1">
        <f t="shared" si="18"/>
        <v>37700</v>
      </c>
      <c r="D1186" s="82">
        <v>1118.3100589999999</v>
      </c>
    </row>
    <row r="1187" spans="2:4">
      <c r="B1187" t="s">
        <v>23</v>
      </c>
      <c r="C1187" s="1">
        <f t="shared" si="18"/>
        <v>37701</v>
      </c>
      <c r="D1187" s="82">
        <v>1113.630005</v>
      </c>
    </row>
    <row r="1188" spans="2:4">
      <c r="B1188" t="s">
        <v>23</v>
      </c>
      <c r="C1188" s="1">
        <f t="shared" si="18"/>
        <v>37702</v>
      </c>
      <c r="D1188" s="82">
        <v>1121.3000489999999</v>
      </c>
    </row>
    <row r="1189" spans="2:4">
      <c r="B1189" t="s">
        <v>23</v>
      </c>
      <c r="C1189" s="1">
        <f t="shared" si="18"/>
        <v>37703</v>
      </c>
      <c r="D1189" s="82">
        <v>1116.2700199999999</v>
      </c>
    </row>
    <row r="1190" spans="2:4">
      <c r="B1190" t="s">
        <v>23</v>
      </c>
      <c r="C1190" s="1">
        <f t="shared" si="18"/>
        <v>37704</v>
      </c>
      <c r="D1190" s="82">
        <v>1118.380005</v>
      </c>
    </row>
    <row r="1191" spans="2:4">
      <c r="B1191" t="s">
        <v>23</v>
      </c>
      <c r="C1191" s="1">
        <f t="shared" si="18"/>
        <v>37705</v>
      </c>
      <c r="D1191" s="82">
        <v>1123.920044</v>
      </c>
    </row>
    <row r="1192" spans="2:4">
      <c r="B1192" t="s">
        <v>23</v>
      </c>
      <c r="C1192" s="1">
        <f t="shared" si="18"/>
        <v>37706</v>
      </c>
      <c r="D1192" s="82">
        <v>1125.8199460000001</v>
      </c>
    </row>
    <row r="1193" spans="2:4">
      <c r="B1193" t="s">
        <v>23</v>
      </c>
      <c r="C1193" s="1">
        <f t="shared" si="18"/>
        <v>37707</v>
      </c>
      <c r="D1193" s="82">
        <v>1128.329956</v>
      </c>
    </row>
    <row r="1194" spans="2:4">
      <c r="B1194" t="s">
        <v>23</v>
      </c>
      <c r="C1194" s="1">
        <f t="shared" si="18"/>
        <v>37708</v>
      </c>
      <c r="D1194" s="82">
        <v>1120.369995</v>
      </c>
    </row>
    <row r="1195" spans="2:4">
      <c r="B1195" t="s">
        <v>23</v>
      </c>
      <c r="C1195" s="1">
        <f t="shared" si="18"/>
        <v>37709</v>
      </c>
      <c r="D1195" s="82">
        <v>1123.5</v>
      </c>
    </row>
    <row r="1196" spans="2:4">
      <c r="B1196" t="s">
        <v>23</v>
      </c>
      <c r="C1196" s="1">
        <f t="shared" si="18"/>
        <v>37710</v>
      </c>
      <c r="D1196" s="82">
        <v>1128.5500489999999</v>
      </c>
    </row>
    <row r="1197" spans="2:4">
      <c r="B1197" t="s">
        <v>23</v>
      </c>
      <c r="C1197" s="1">
        <f t="shared" si="18"/>
        <v>37711</v>
      </c>
      <c r="D1197" s="82">
        <v>1122.1999510000001</v>
      </c>
    </row>
    <row r="1198" spans="2:4">
      <c r="B1198" t="s">
        <v>23</v>
      </c>
      <c r="C1198" s="1">
        <f t="shared" si="18"/>
        <v>37712</v>
      </c>
      <c r="D1198" s="82">
        <v>1129.3000489999999</v>
      </c>
    </row>
    <row r="1199" spans="2:4">
      <c r="B1199" t="s">
        <v>23</v>
      </c>
      <c r="C1199" s="1">
        <f t="shared" si="18"/>
        <v>37713</v>
      </c>
      <c r="D1199" s="82">
        <v>1113.5600589999999</v>
      </c>
    </row>
    <row r="1200" spans="2:4">
      <c r="B1200" t="s">
        <v>23</v>
      </c>
      <c r="C1200" s="1">
        <f t="shared" si="18"/>
        <v>37714</v>
      </c>
      <c r="D1200" s="82">
        <v>1108.3599850000001</v>
      </c>
    </row>
    <row r="1201" spans="2:4">
      <c r="B1201" t="s">
        <v>23</v>
      </c>
      <c r="C1201" s="1">
        <f t="shared" si="18"/>
        <v>37715</v>
      </c>
      <c r="D1201" s="82">
        <v>1110.1099850000001</v>
      </c>
    </row>
    <row r="1202" spans="2:4">
      <c r="B1202" t="s">
        <v>23</v>
      </c>
      <c r="C1202" s="1">
        <f t="shared" si="18"/>
        <v>37716</v>
      </c>
      <c r="D1202" s="82">
        <v>1103.5200199999999</v>
      </c>
    </row>
    <row r="1203" spans="2:4">
      <c r="B1203" t="s">
        <v>23</v>
      </c>
      <c r="C1203" s="1">
        <f t="shared" si="18"/>
        <v>37717</v>
      </c>
      <c r="D1203" s="82">
        <v>1110.0600589999999</v>
      </c>
    </row>
    <row r="1204" spans="2:4">
      <c r="B1204" t="s">
        <v>23</v>
      </c>
      <c r="C1204" s="1">
        <f t="shared" si="18"/>
        <v>37718</v>
      </c>
      <c r="D1204" s="82">
        <v>1114.8000489999999</v>
      </c>
    </row>
    <row r="1205" spans="2:4">
      <c r="B1205" t="s">
        <v>23</v>
      </c>
      <c r="C1205" s="1">
        <f t="shared" si="18"/>
        <v>37719</v>
      </c>
      <c r="D1205" s="82">
        <v>1114.579956</v>
      </c>
    </row>
    <row r="1206" spans="2:4">
      <c r="B1206" t="s">
        <v>23</v>
      </c>
      <c r="C1206" s="1">
        <f t="shared" si="18"/>
        <v>37720</v>
      </c>
      <c r="D1206" s="82">
        <v>1131.5</v>
      </c>
    </row>
    <row r="1207" spans="2:4">
      <c r="B1207" t="s">
        <v>23</v>
      </c>
      <c r="C1207" s="1">
        <f t="shared" si="18"/>
        <v>37721</v>
      </c>
      <c r="D1207" s="82">
        <v>1135.170044</v>
      </c>
    </row>
    <row r="1208" spans="2:4">
      <c r="B1208" t="s">
        <v>23</v>
      </c>
      <c r="C1208" s="1">
        <f t="shared" si="18"/>
        <v>37722</v>
      </c>
      <c r="D1208" s="82">
        <v>1134.4799800000001</v>
      </c>
    </row>
    <row r="1209" spans="2:4">
      <c r="B1209" t="s">
        <v>23</v>
      </c>
      <c r="C1209" s="1">
        <f t="shared" si="18"/>
        <v>37723</v>
      </c>
      <c r="D1209" s="82">
        <v>1142.0500489999999</v>
      </c>
    </row>
    <row r="1210" spans="2:4">
      <c r="B1210" t="s">
        <v>23</v>
      </c>
      <c r="C1210" s="1">
        <f t="shared" si="18"/>
        <v>37724</v>
      </c>
      <c r="D1210" s="82">
        <v>1130.650024</v>
      </c>
    </row>
    <row r="1211" spans="2:4">
      <c r="B1211" t="s">
        <v>23</v>
      </c>
      <c r="C1211" s="1">
        <f t="shared" si="18"/>
        <v>37725</v>
      </c>
      <c r="D1211" s="82">
        <v>1122.1400149999999</v>
      </c>
    </row>
    <row r="1212" spans="2:4">
      <c r="B1212" t="s">
        <v>23</v>
      </c>
      <c r="C1212" s="1">
        <f t="shared" si="18"/>
        <v>37726</v>
      </c>
      <c r="D1212" s="82">
        <v>1124.3900149999999</v>
      </c>
    </row>
    <row r="1213" spans="2:4">
      <c r="B1213" t="s">
        <v>23</v>
      </c>
      <c r="C1213" s="1">
        <f t="shared" si="18"/>
        <v>37727</v>
      </c>
      <c r="D1213" s="82">
        <v>1121.839966</v>
      </c>
    </row>
    <row r="1214" spans="2:4">
      <c r="B1214" t="s">
        <v>23</v>
      </c>
      <c r="C1214" s="1">
        <f t="shared" si="18"/>
        <v>37728</v>
      </c>
      <c r="D1214" s="82">
        <v>1113.650024</v>
      </c>
    </row>
    <row r="1215" spans="2:4">
      <c r="B1215" t="s">
        <v>23</v>
      </c>
      <c r="C1215" s="1">
        <f t="shared" si="18"/>
        <v>37729</v>
      </c>
      <c r="D1215" s="82">
        <v>1103.290039</v>
      </c>
    </row>
    <row r="1216" spans="2:4">
      <c r="B1216" t="s">
        <v>23</v>
      </c>
      <c r="C1216" s="1">
        <f t="shared" si="18"/>
        <v>37730</v>
      </c>
      <c r="D1216" s="82">
        <v>1108.1999510000001</v>
      </c>
    </row>
    <row r="1217" spans="2:4">
      <c r="B1217" t="s">
        <v>23</v>
      </c>
      <c r="C1217" s="1">
        <f t="shared" si="18"/>
        <v>37731</v>
      </c>
      <c r="D1217" s="82">
        <v>1114.0200199999999</v>
      </c>
    </row>
    <row r="1218" spans="2:4">
      <c r="B1218" t="s">
        <v>23</v>
      </c>
      <c r="C1218" s="1">
        <f t="shared" si="18"/>
        <v>37732</v>
      </c>
      <c r="D1218" s="82">
        <v>1103.2299800000001</v>
      </c>
    </row>
    <row r="1219" spans="2:4">
      <c r="B1219" t="s">
        <v>23</v>
      </c>
      <c r="C1219" s="1">
        <f t="shared" si="18"/>
        <v>37733</v>
      </c>
      <c r="D1219" s="82">
        <v>1103.660034</v>
      </c>
    </row>
    <row r="1220" spans="2:4">
      <c r="B1220" t="s">
        <v>23</v>
      </c>
      <c r="C1220" s="1">
        <f t="shared" si="18"/>
        <v>37734</v>
      </c>
      <c r="D1220" s="82">
        <v>1106.48999</v>
      </c>
    </row>
    <row r="1221" spans="2:4">
      <c r="B1221" t="s">
        <v>23</v>
      </c>
      <c r="C1221" s="1">
        <f t="shared" si="18"/>
        <v>37735</v>
      </c>
      <c r="D1221" s="82">
        <v>1095.73999</v>
      </c>
    </row>
    <row r="1222" spans="2:4">
      <c r="B1222" t="s">
        <v>23</v>
      </c>
      <c r="C1222" s="1">
        <f t="shared" si="18"/>
        <v>37736</v>
      </c>
      <c r="D1222" s="82">
        <v>1094.8000489999999</v>
      </c>
    </row>
    <row r="1223" spans="2:4">
      <c r="B1223" t="s">
        <v>23</v>
      </c>
      <c r="C1223" s="1">
        <f t="shared" si="18"/>
        <v>37737</v>
      </c>
      <c r="D1223" s="82">
        <v>1111.089966</v>
      </c>
    </row>
    <row r="1224" spans="2:4">
      <c r="B1224" t="s">
        <v>23</v>
      </c>
      <c r="C1224" s="1">
        <f t="shared" si="18"/>
        <v>37738</v>
      </c>
      <c r="D1224" s="82">
        <v>1125.400024</v>
      </c>
    </row>
    <row r="1225" spans="2:4">
      <c r="B1225" t="s">
        <v>23</v>
      </c>
      <c r="C1225" s="1">
        <f t="shared" si="18"/>
        <v>37739</v>
      </c>
      <c r="D1225" s="82">
        <v>1127.4399410000001</v>
      </c>
    </row>
    <row r="1226" spans="2:4">
      <c r="B1226" t="s">
        <v>23</v>
      </c>
      <c r="C1226" s="1">
        <f t="shared" si="18"/>
        <v>37740</v>
      </c>
      <c r="D1226" s="82">
        <v>1130.1999510000001</v>
      </c>
    </row>
    <row r="1227" spans="2:4">
      <c r="B1227" t="s">
        <v>23</v>
      </c>
      <c r="C1227" s="1">
        <f t="shared" si="18"/>
        <v>37741</v>
      </c>
      <c r="D1227" s="82">
        <v>1130.51001</v>
      </c>
    </row>
    <row r="1228" spans="2:4">
      <c r="B1228" t="s">
        <v>23</v>
      </c>
      <c r="C1228" s="1">
        <f t="shared" si="18"/>
        <v>37742</v>
      </c>
      <c r="D1228" s="82">
        <v>1130.5600589999999</v>
      </c>
    </row>
    <row r="1229" spans="2:4">
      <c r="B1229" t="s">
        <v>23</v>
      </c>
      <c r="C1229" s="1">
        <f t="shared" si="18"/>
        <v>37743</v>
      </c>
      <c r="D1229" s="82">
        <v>1143.1999510000001</v>
      </c>
    </row>
    <row r="1230" spans="2:4">
      <c r="B1230" t="s">
        <v>23</v>
      </c>
      <c r="C1230" s="1">
        <f t="shared" si="18"/>
        <v>37744</v>
      </c>
      <c r="D1230" s="82">
        <v>1161.670044</v>
      </c>
    </row>
    <row r="1231" spans="2:4">
      <c r="B1231" t="s">
        <v>23</v>
      </c>
      <c r="C1231" s="1">
        <f t="shared" ref="C1231:C1294" si="19">+C1230+1</f>
        <v>37745</v>
      </c>
      <c r="D1231" s="82">
        <v>1166.170044</v>
      </c>
    </row>
    <row r="1232" spans="2:4">
      <c r="B1232" t="s">
        <v>23</v>
      </c>
      <c r="C1232" s="1">
        <f t="shared" si="19"/>
        <v>37746</v>
      </c>
      <c r="D1232" s="82">
        <v>1164.8900149999999</v>
      </c>
    </row>
    <row r="1233" spans="2:4">
      <c r="B1233" t="s">
        <v>23</v>
      </c>
      <c r="C1233" s="1">
        <f t="shared" si="19"/>
        <v>37747</v>
      </c>
      <c r="D1233" s="82">
        <v>1164.079956</v>
      </c>
    </row>
    <row r="1234" spans="2:4">
      <c r="B1234" t="s">
        <v>23</v>
      </c>
      <c r="C1234" s="1">
        <f t="shared" si="19"/>
        <v>37748</v>
      </c>
      <c r="D1234" s="82">
        <v>1162.910034</v>
      </c>
    </row>
    <row r="1235" spans="2:4">
      <c r="B1235" t="s">
        <v>23</v>
      </c>
      <c r="C1235" s="1">
        <f t="shared" si="19"/>
        <v>37749</v>
      </c>
      <c r="D1235" s="82">
        <v>1173.4799800000001</v>
      </c>
    </row>
    <row r="1236" spans="2:4">
      <c r="B1236" t="s">
        <v>23</v>
      </c>
      <c r="C1236" s="1">
        <f t="shared" si="19"/>
        <v>37750</v>
      </c>
      <c r="D1236" s="82">
        <v>1184.170044</v>
      </c>
    </row>
    <row r="1237" spans="2:4">
      <c r="B1237" t="s">
        <v>23</v>
      </c>
      <c r="C1237" s="1">
        <f t="shared" si="19"/>
        <v>37751</v>
      </c>
      <c r="D1237" s="82">
        <v>1183.8100589999999</v>
      </c>
    </row>
    <row r="1238" spans="2:4">
      <c r="B1238" t="s">
        <v>23</v>
      </c>
      <c r="C1238" s="1">
        <f t="shared" si="19"/>
        <v>37752</v>
      </c>
      <c r="D1238" s="82">
        <v>1175.4300539999999</v>
      </c>
    </row>
    <row r="1239" spans="2:4">
      <c r="B1239" t="s">
        <v>23</v>
      </c>
      <c r="C1239" s="1">
        <f t="shared" si="19"/>
        <v>37753</v>
      </c>
      <c r="D1239" s="82">
        <v>1181.9399410000001</v>
      </c>
    </row>
    <row r="1240" spans="2:4">
      <c r="B1240" t="s">
        <v>23</v>
      </c>
      <c r="C1240" s="1">
        <f t="shared" si="19"/>
        <v>37754</v>
      </c>
      <c r="D1240" s="82">
        <v>1183.5500489999999</v>
      </c>
    </row>
    <row r="1241" spans="2:4">
      <c r="B1241" t="s">
        <v>23</v>
      </c>
      <c r="C1241" s="1">
        <f t="shared" si="19"/>
        <v>37755</v>
      </c>
      <c r="D1241" s="82">
        <v>1170.339966</v>
      </c>
    </row>
    <row r="1242" spans="2:4">
      <c r="B1242" t="s">
        <v>23</v>
      </c>
      <c r="C1242" s="1">
        <f t="shared" si="19"/>
        <v>37756</v>
      </c>
      <c r="D1242" s="82">
        <v>1177.23999</v>
      </c>
    </row>
    <row r="1243" spans="2:4">
      <c r="B1243" t="s">
        <v>23</v>
      </c>
      <c r="C1243" s="1">
        <f t="shared" si="19"/>
        <v>37757</v>
      </c>
      <c r="D1243" s="82">
        <v>1176.9399410000001</v>
      </c>
    </row>
    <row r="1244" spans="2:4">
      <c r="B1244" t="s">
        <v>23</v>
      </c>
      <c r="C1244" s="1">
        <f t="shared" si="19"/>
        <v>37758</v>
      </c>
      <c r="D1244" s="82">
        <v>1181.76001</v>
      </c>
    </row>
    <row r="1245" spans="2:4">
      <c r="B1245" t="s">
        <v>23</v>
      </c>
      <c r="C1245" s="1">
        <f t="shared" si="19"/>
        <v>37759</v>
      </c>
      <c r="D1245" s="82">
        <v>1182.650024</v>
      </c>
    </row>
    <row r="1246" spans="2:4">
      <c r="B1246" t="s">
        <v>23</v>
      </c>
      <c r="C1246" s="1">
        <f t="shared" si="19"/>
        <v>37760</v>
      </c>
      <c r="D1246" s="82">
        <v>1178.5699460000001</v>
      </c>
    </row>
    <row r="1247" spans="2:4">
      <c r="B1247" t="s">
        <v>23</v>
      </c>
      <c r="C1247" s="1">
        <f t="shared" si="19"/>
        <v>37761</v>
      </c>
      <c r="D1247" s="82">
        <v>1173.8199460000001</v>
      </c>
    </row>
    <row r="1248" spans="2:4">
      <c r="B1248" t="s">
        <v>23</v>
      </c>
      <c r="C1248" s="1">
        <f t="shared" si="19"/>
        <v>37762</v>
      </c>
      <c r="D1248" s="82">
        <v>1191.369995</v>
      </c>
    </row>
    <row r="1249" spans="2:4">
      <c r="B1249" t="s">
        <v>23</v>
      </c>
      <c r="C1249" s="1">
        <f t="shared" si="19"/>
        <v>37763</v>
      </c>
      <c r="D1249" s="82">
        <v>1190.329956</v>
      </c>
    </row>
    <row r="1250" spans="2:4">
      <c r="B1250" t="s">
        <v>23</v>
      </c>
      <c r="C1250" s="1">
        <f t="shared" si="19"/>
        <v>37764</v>
      </c>
      <c r="D1250" s="82">
        <v>1191.170044</v>
      </c>
    </row>
    <row r="1251" spans="2:4">
      <c r="B1251" t="s">
        <v>23</v>
      </c>
      <c r="C1251" s="1">
        <f t="shared" si="19"/>
        <v>37765</v>
      </c>
      <c r="D1251" s="82">
        <v>1190.25</v>
      </c>
    </row>
    <row r="1252" spans="2:4">
      <c r="B1252" t="s">
        <v>23</v>
      </c>
      <c r="C1252" s="1">
        <f t="shared" si="19"/>
        <v>37766</v>
      </c>
      <c r="D1252" s="82">
        <v>1177.0699460000001</v>
      </c>
    </row>
    <row r="1253" spans="2:4">
      <c r="B1253" t="s">
        <v>23</v>
      </c>
      <c r="C1253" s="1">
        <f t="shared" si="19"/>
        <v>37767</v>
      </c>
      <c r="D1253" s="82">
        <v>1182.8100589999999</v>
      </c>
    </row>
    <row r="1254" spans="2:4">
      <c r="B1254" t="s">
        <v>23</v>
      </c>
      <c r="C1254" s="1">
        <f t="shared" si="19"/>
        <v>37768</v>
      </c>
      <c r="D1254" s="82">
        <v>1189.23999</v>
      </c>
    </row>
    <row r="1255" spans="2:4">
      <c r="B1255" t="s">
        <v>23</v>
      </c>
      <c r="C1255" s="1">
        <f t="shared" si="19"/>
        <v>37769</v>
      </c>
      <c r="D1255" s="82">
        <v>1188</v>
      </c>
    </row>
    <row r="1256" spans="2:4">
      <c r="B1256" t="s">
        <v>23</v>
      </c>
      <c r="C1256" s="1">
        <f t="shared" si="19"/>
        <v>37770</v>
      </c>
      <c r="D1256" s="82">
        <v>1198.6800539999999</v>
      </c>
    </row>
    <row r="1257" spans="2:4">
      <c r="B1257" t="s">
        <v>23</v>
      </c>
      <c r="C1257" s="1">
        <f t="shared" si="19"/>
        <v>37771</v>
      </c>
      <c r="D1257" s="82">
        <v>1203.380005</v>
      </c>
    </row>
    <row r="1258" spans="2:4">
      <c r="B1258" t="s">
        <v>23</v>
      </c>
      <c r="C1258" s="1">
        <f t="shared" si="19"/>
        <v>37772</v>
      </c>
      <c r="D1258" s="82">
        <v>1205.719971</v>
      </c>
    </row>
    <row r="1259" spans="2:4">
      <c r="B1259" t="s">
        <v>23</v>
      </c>
      <c r="C1259" s="1">
        <f t="shared" si="19"/>
        <v>37773</v>
      </c>
      <c r="D1259" s="82">
        <v>1203.209961</v>
      </c>
    </row>
    <row r="1260" spans="2:4">
      <c r="B1260" t="s">
        <v>23</v>
      </c>
      <c r="C1260" s="1">
        <f t="shared" si="19"/>
        <v>37774</v>
      </c>
      <c r="D1260" s="82">
        <v>1194.1999510000001</v>
      </c>
    </row>
    <row r="1261" spans="2:4">
      <c r="B1261" t="s">
        <v>23</v>
      </c>
      <c r="C1261" s="1">
        <f t="shared" si="19"/>
        <v>37775</v>
      </c>
      <c r="D1261" s="82">
        <v>1194.650024</v>
      </c>
    </row>
    <row r="1262" spans="2:4">
      <c r="B1262" t="s">
        <v>23</v>
      </c>
      <c r="C1262" s="1">
        <f t="shared" si="19"/>
        <v>37776</v>
      </c>
      <c r="D1262" s="82">
        <v>1205.4499510000001</v>
      </c>
    </row>
    <row r="1263" spans="2:4">
      <c r="B1263" t="s">
        <v>23</v>
      </c>
      <c r="C1263" s="1">
        <f t="shared" si="19"/>
        <v>37777</v>
      </c>
      <c r="D1263" s="82">
        <v>1209.5699460000001</v>
      </c>
    </row>
    <row r="1264" spans="2:4">
      <c r="B1264" t="s">
        <v>23</v>
      </c>
      <c r="C1264" s="1">
        <f t="shared" si="19"/>
        <v>37778</v>
      </c>
      <c r="D1264" s="82">
        <v>1210.130005</v>
      </c>
    </row>
    <row r="1265" spans="2:4">
      <c r="B1265" t="s">
        <v>23</v>
      </c>
      <c r="C1265" s="1">
        <f t="shared" si="19"/>
        <v>37779</v>
      </c>
      <c r="D1265" s="82">
        <v>1204.920044</v>
      </c>
    </row>
    <row r="1266" spans="2:4">
      <c r="B1266" t="s">
        <v>23</v>
      </c>
      <c r="C1266" s="1">
        <f t="shared" si="19"/>
        <v>37780</v>
      </c>
      <c r="D1266" s="82">
        <v>1213.540039</v>
      </c>
    </row>
    <row r="1267" spans="2:4">
      <c r="B1267" t="s">
        <v>23</v>
      </c>
      <c r="C1267" s="1">
        <f t="shared" si="19"/>
        <v>37781</v>
      </c>
      <c r="D1267" s="82">
        <v>1213.4499510000001</v>
      </c>
    </row>
    <row r="1268" spans="2:4">
      <c r="B1268" t="s">
        <v>23</v>
      </c>
      <c r="C1268" s="1">
        <f t="shared" si="19"/>
        <v>37782</v>
      </c>
      <c r="D1268" s="82">
        <v>1213.5500489999999</v>
      </c>
    </row>
    <row r="1269" spans="2:4">
      <c r="B1269" t="s">
        <v>23</v>
      </c>
      <c r="C1269" s="1">
        <f t="shared" si="19"/>
        <v>37783</v>
      </c>
      <c r="D1269" s="82">
        <v>1211.920044</v>
      </c>
    </row>
    <row r="1270" spans="2:4">
      <c r="B1270" t="s">
        <v>23</v>
      </c>
      <c r="C1270" s="1">
        <f t="shared" si="19"/>
        <v>37784</v>
      </c>
      <c r="D1270" s="82">
        <v>1202.079956</v>
      </c>
    </row>
    <row r="1271" spans="2:4">
      <c r="B1271" t="s">
        <v>23</v>
      </c>
      <c r="C1271" s="1">
        <f t="shared" si="19"/>
        <v>37785</v>
      </c>
      <c r="D1271" s="82">
        <v>1188.0500489999999</v>
      </c>
    </row>
    <row r="1272" spans="2:4">
      <c r="B1272" t="s">
        <v>23</v>
      </c>
      <c r="C1272" s="1">
        <f t="shared" si="19"/>
        <v>37786</v>
      </c>
      <c r="D1272" s="82">
        <v>1183.73999</v>
      </c>
    </row>
    <row r="1273" spans="2:4">
      <c r="B1273" t="s">
        <v>23</v>
      </c>
      <c r="C1273" s="1">
        <f t="shared" si="19"/>
        <v>37787</v>
      </c>
      <c r="D1273" s="82">
        <v>1187.8900149999999</v>
      </c>
    </row>
    <row r="1274" spans="2:4">
      <c r="B1274" t="s">
        <v>23</v>
      </c>
      <c r="C1274" s="1">
        <f t="shared" si="19"/>
        <v>37788</v>
      </c>
      <c r="D1274" s="82">
        <v>1186.1899410000001</v>
      </c>
    </row>
    <row r="1275" spans="2:4">
      <c r="B1275" t="s">
        <v>23</v>
      </c>
      <c r="C1275" s="1">
        <f t="shared" si="19"/>
        <v>37789</v>
      </c>
      <c r="D1275" s="82">
        <v>1190.25</v>
      </c>
    </row>
    <row r="1276" spans="2:4">
      <c r="B1276" t="s">
        <v>23</v>
      </c>
      <c r="C1276" s="1">
        <f t="shared" si="19"/>
        <v>37790</v>
      </c>
      <c r="D1276" s="82">
        <v>1182.98999</v>
      </c>
    </row>
    <row r="1277" spans="2:4">
      <c r="B1277" t="s">
        <v>23</v>
      </c>
      <c r="C1277" s="1">
        <f t="shared" si="19"/>
        <v>37791</v>
      </c>
      <c r="D1277" s="82">
        <v>1187.6999510000001</v>
      </c>
    </row>
    <row r="1278" spans="2:4">
      <c r="B1278" t="s">
        <v>23</v>
      </c>
      <c r="C1278" s="1">
        <f t="shared" si="19"/>
        <v>37792</v>
      </c>
      <c r="D1278" s="82">
        <v>1177.4499510000001</v>
      </c>
    </row>
    <row r="1279" spans="2:4">
      <c r="B1279" t="s">
        <v>23</v>
      </c>
      <c r="C1279" s="1">
        <f t="shared" si="19"/>
        <v>37793</v>
      </c>
      <c r="D1279" s="82">
        <v>1184.5200199999999</v>
      </c>
    </row>
    <row r="1280" spans="2:4">
      <c r="B1280" t="s">
        <v>23</v>
      </c>
      <c r="C1280" s="1">
        <f t="shared" si="19"/>
        <v>37794</v>
      </c>
      <c r="D1280" s="82">
        <v>1195.9799800000001</v>
      </c>
    </row>
    <row r="1281" spans="2:4">
      <c r="B1281" t="s">
        <v>23</v>
      </c>
      <c r="C1281" s="1">
        <f t="shared" si="19"/>
        <v>37795</v>
      </c>
      <c r="D1281" s="82">
        <v>1184.630005</v>
      </c>
    </row>
    <row r="1282" spans="2:4">
      <c r="B1282" t="s">
        <v>23</v>
      </c>
      <c r="C1282" s="1">
        <f t="shared" si="19"/>
        <v>37796</v>
      </c>
      <c r="D1282" s="82">
        <v>1175.410034</v>
      </c>
    </row>
    <row r="1283" spans="2:4">
      <c r="B1283" t="s">
        <v>23</v>
      </c>
      <c r="C1283" s="1">
        <f t="shared" si="19"/>
        <v>37797</v>
      </c>
      <c r="D1283" s="82">
        <v>1167.869995</v>
      </c>
    </row>
    <row r="1284" spans="2:4">
      <c r="B1284" t="s">
        <v>23</v>
      </c>
      <c r="C1284" s="1">
        <f t="shared" si="19"/>
        <v>37798</v>
      </c>
      <c r="D1284" s="82">
        <v>1163.75</v>
      </c>
    </row>
    <row r="1285" spans="2:4">
      <c r="B1285" t="s">
        <v>23</v>
      </c>
      <c r="C1285" s="1">
        <f t="shared" si="19"/>
        <v>37799</v>
      </c>
      <c r="D1285" s="82">
        <v>1168.410034</v>
      </c>
    </row>
    <row r="1286" spans="2:4">
      <c r="B1286" t="s">
        <v>23</v>
      </c>
      <c r="C1286" s="1">
        <f t="shared" si="19"/>
        <v>37800</v>
      </c>
      <c r="D1286" s="82">
        <v>1174.0699460000001</v>
      </c>
    </row>
    <row r="1287" spans="2:4">
      <c r="B1287" t="s">
        <v>23</v>
      </c>
      <c r="C1287" s="1">
        <f t="shared" si="19"/>
        <v>37801</v>
      </c>
      <c r="D1287" s="82">
        <v>1174.5500489999999</v>
      </c>
    </row>
    <row r="1288" spans="2:4">
      <c r="B1288" t="s">
        <v>23</v>
      </c>
      <c r="C1288" s="1">
        <f t="shared" si="19"/>
        <v>37802</v>
      </c>
      <c r="D1288" s="82">
        <v>1171.3599850000001</v>
      </c>
    </row>
    <row r="1289" spans="2:4">
      <c r="B1289" t="s">
        <v>23</v>
      </c>
      <c r="C1289" s="1">
        <f t="shared" si="19"/>
        <v>37803</v>
      </c>
      <c r="D1289" s="82">
        <v>1181.2700199999999</v>
      </c>
    </row>
    <row r="1290" spans="2:4">
      <c r="B1290" t="s">
        <v>23</v>
      </c>
      <c r="C1290" s="1">
        <f t="shared" si="19"/>
        <v>37804</v>
      </c>
      <c r="D1290" s="82">
        <v>1189.410034</v>
      </c>
    </row>
    <row r="1291" spans="2:4">
      <c r="B1291" t="s">
        <v>23</v>
      </c>
      <c r="C1291" s="1">
        <f t="shared" si="19"/>
        <v>37805</v>
      </c>
      <c r="D1291" s="82">
        <v>1193.1899410000001</v>
      </c>
    </row>
    <row r="1292" spans="2:4">
      <c r="B1292" t="s">
        <v>23</v>
      </c>
      <c r="C1292" s="1">
        <f t="shared" si="19"/>
        <v>37806</v>
      </c>
      <c r="D1292" s="82">
        <v>1189.8900149999999</v>
      </c>
    </row>
    <row r="1293" spans="2:4">
      <c r="B1293" t="s">
        <v>23</v>
      </c>
      <c r="C1293" s="1">
        <f t="shared" si="19"/>
        <v>37807</v>
      </c>
      <c r="D1293" s="82">
        <v>1203.030029</v>
      </c>
    </row>
    <row r="1294" spans="2:4">
      <c r="B1294" t="s">
        <v>23</v>
      </c>
      <c r="C1294" s="1">
        <f t="shared" si="19"/>
        <v>37808</v>
      </c>
      <c r="D1294" s="82">
        <v>1201.719971</v>
      </c>
    </row>
    <row r="1295" spans="2:4">
      <c r="B1295" t="s">
        <v>23</v>
      </c>
      <c r="C1295" s="1">
        <f t="shared" ref="C1295:C1358" si="20">+C1294+1</f>
        <v>37809</v>
      </c>
      <c r="D1295" s="82">
        <v>1202.3000489999999</v>
      </c>
    </row>
    <row r="1296" spans="2:4">
      <c r="B1296" t="s">
        <v>23</v>
      </c>
      <c r="C1296" s="1">
        <f t="shared" si="20"/>
        <v>37810</v>
      </c>
      <c r="D1296" s="82">
        <v>1191.98999</v>
      </c>
    </row>
    <row r="1297" spans="2:4">
      <c r="B1297" t="s">
        <v>23</v>
      </c>
      <c r="C1297" s="1">
        <f t="shared" si="20"/>
        <v>37811</v>
      </c>
      <c r="D1297" s="82">
        <v>1197.01001</v>
      </c>
    </row>
    <row r="1298" spans="2:4">
      <c r="B1298" t="s">
        <v>23</v>
      </c>
      <c r="C1298" s="1">
        <f t="shared" si="20"/>
        <v>37812</v>
      </c>
      <c r="D1298" s="82">
        <v>1205.3000489999999</v>
      </c>
    </row>
    <row r="1299" spans="2:4">
      <c r="B1299" t="s">
        <v>23</v>
      </c>
      <c r="C1299" s="1">
        <f t="shared" si="20"/>
        <v>37813</v>
      </c>
      <c r="D1299" s="82">
        <v>1206.1400149999999</v>
      </c>
    </row>
    <row r="1300" spans="2:4">
      <c r="B1300" t="s">
        <v>23</v>
      </c>
      <c r="C1300" s="1">
        <f t="shared" si="20"/>
        <v>37814</v>
      </c>
      <c r="D1300" s="82">
        <v>1210.119995</v>
      </c>
    </row>
    <row r="1301" spans="2:4">
      <c r="B1301" t="s">
        <v>23</v>
      </c>
      <c r="C1301" s="1">
        <f t="shared" si="20"/>
        <v>37815</v>
      </c>
      <c r="D1301" s="82">
        <v>1210.339966</v>
      </c>
    </row>
    <row r="1302" spans="2:4">
      <c r="B1302" t="s">
        <v>23</v>
      </c>
      <c r="C1302" s="1">
        <f t="shared" si="20"/>
        <v>37816</v>
      </c>
      <c r="D1302" s="82">
        <v>1200.75</v>
      </c>
    </row>
    <row r="1303" spans="2:4">
      <c r="B1303" t="s">
        <v>23</v>
      </c>
      <c r="C1303" s="1">
        <f t="shared" si="20"/>
        <v>37817</v>
      </c>
      <c r="D1303" s="82">
        <v>1201.589966</v>
      </c>
    </row>
    <row r="1304" spans="2:4">
      <c r="B1304" t="s">
        <v>23</v>
      </c>
      <c r="C1304" s="1">
        <f t="shared" si="20"/>
        <v>37818</v>
      </c>
      <c r="D1304" s="82">
        <v>1184.160034</v>
      </c>
    </row>
    <row r="1305" spans="2:4">
      <c r="B1305" t="s">
        <v>23</v>
      </c>
      <c r="C1305" s="1">
        <f t="shared" si="20"/>
        <v>37819</v>
      </c>
      <c r="D1305" s="82">
        <v>1190.8000489999999</v>
      </c>
    </row>
    <row r="1306" spans="2:4">
      <c r="B1306" t="s">
        <v>23</v>
      </c>
      <c r="C1306" s="1">
        <f t="shared" si="20"/>
        <v>37820</v>
      </c>
      <c r="D1306" s="82">
        <v>1200.1999510000001</v>
      </c>
    </row>
    <row r="1307" spans="2:4">
      <c r="B1307" t="s">
        <v>23</v>
      </c>
      <c r="C1307" s="1">
        <f t="shared" si="20"/>
        <v>37821</v>
      </c>
      <c r="D1307" s="82">
        <v>1211.369995</v>
      </c>
    </row>
    <row r="1308" spans="2:4">
      <c r="B1308" t="s">
        <v>23</v>
      </c>
      <c r="C1308" s="1">
        <f t="shared" si="20"/>
        <v>37822</v>
      </c>
      <c r="D1308" s="82">
        <v>1203.599976</v>
      </c>
    </row>
    <row r="1309" spans="2:4">
      <c r="B1309" t="s">
        <v>23</v>
      </c>
      <c r="C1309" s="1">
        <f t="shared" si="20"/>
        <v>37823</v>
      </c>
      <c r="D1309" s="82">
        <v>1210.410034</v>
      </c>
    </row>
    <row r="1310" spans="2:4">
      <c r="B1310" t="s">
        <v>23</v>
      </c>
      <c r="C1310" s="1">
        <f t="shared" si="20"/>
        <v>37824</v>
      </c>
      <c r="D1310" s="82">
        <v>1210.079956</v>
      </c>
    </row>
    <row r="1311" spans="2:4">
      <c r="B1311" t="s">
        <v>23</v>
      </c>
      <c r="C1311" s="1">
        <f t="shared" si="20"/>
        <v>37825</v>
      </c>
      <c r="D1311" s="82">
        <v>1210.469971</v>
      </c>
    </row>
    <row r="1312" spans="2:4">
      <c r="B1312" t="s">
        <v>23</v>
      </c>
      <c r="C1312" s="1">
        <f t="shared" si="20"/>
        <v>37826</v>
      </c>
      <c r="D1312" s="82">
        <v>1222.119995</v>
      </c>
    </row>
    <row r="1313" spans="2:4">
      <c r="B1313" t="s">
        <v>23</v>
      </c>
      <c r="C1313" s="1">
        <f t="shared" si="20"/>
        <v>37827</v>
      </c>
      <c r="D1313" s="82">
        <v>1225.3100589999999</v>
      </c>
    </row>
    <row r="1314" spans="2:4">
      <c r="B1314" t="s">
        <v>23</v>
      </c>
      <c r="C1314" s="1">
        <f t="shared" si="20"/>
        <v>37828</v>
      </c>
      <c r="D1314" s="82">
        <v>1219.4300539999999</v>
      </c>
    </row>
    <row r="1315" spans="2:4">
      <c r="B1315" t="s">
        <v>23</v>
      </c>
      <c r="C1315" s="1">
        <f t="shared" si="20"/>
        <v>37829</v>
      </c>
      <c r="D1315" s="82">
        <v>1207.01001</v>
      </c>
    </row>
    <row r="1316" spans="2:4">
      <c r="B1316" t="s">
        <v>23</v>
      </c>
      <c r="C1316" s="1">
        <f t="shared" si="20"/>
        <v>37830</v>
      </c>
      <c r="D1316" s="82">
        <v>1209.25</v>
      </c>
    </row>
    <row r="1317" spans="2:4">
      <c r="B1317" t="s">
        <v>23</v>
      </c>
      <c r="C1317" s="1">
        <f t="shared" si="20"/>
        <v>37831</v>
      </c>
      <c r="D1317" s="82">
        <v>1200.079956</v>
      </c>
    </row>
    <row r="1318" spans="2:4">
      <c r="B1318" t="s">
        <v>23</v>
      </c>
      <c r="C1318" s="1">
        <f t="shared" si="20"/>
        <v>37832</v>
      </c>
      <c r="D1318" s="82">
        <v>1206.829956</v>
      </c>
    </row>
    <row r="1319" spans="2:4">
      <c r="B1319" t="s">
        <v>23</v>
      </c>
      <c r="C1319" s="1">
        <f t="shared" si="20"/>
        <v>37833</v>
      </c>
      <c r="D1319" s="82">
        <v>1197.75</v>
      </c>
    </row>
    <row r="1320" spans="2:4">
      <c r="B1320" t="s">
        <v>23</v>
      </c>
      <c r="C1320" s="1">
        <f t="shared" si="20"/>
        <v>37834</v>
      </c>
      <c r="D1320" s="82">
        <v>1188.0699460000001</v>
      </c>
    </row>
    <row r="1321" spans="2:4">
      <c r="B1321" t="s">
        <v>23</v>
      </c>
      <c r="C1321" s="1">
        <f t="shared" si="20"/>
        <v>37835</v>
      </c>
      <c r="D1321" s="82">
        <v>1190.209961</v>
      </c>
    </row>
    <row r="1322" spans="2:4">
      <c r="B1322" t="s">
        <v>23</v>
      </c>
      <c r="C1322" s="1">
        <f t="shared" si="20"/>
        <v>37836</v>
      </c>
      <c r="D1322" s="82">
        <v>1189.650024</v>
      </c>
    </row>
    <row r="1323" spans="2:4">
      <c r="B1323" t="s">
        <v>23</v>
      </c>
      <c r="C1323" s="1">
        <f t="shared" si="20"/>
        <v>37837</v>
      </c>
      <c r="D1323" s="82">
        <v>1183.780029</v>
      </c>
    </row>
    <row r="1324" spans="2:4">
      <c r="B1324" t="s">
        <v>23</v>
      </c>
      <c r="C1324" s="1">
        <f t="shared" si="20"/>
        <v>37838</v>
      </c>
      <c r="D1324" s="82">
        <v>1171.709961</v>
      </c>
    </row>
    <row r="1325" spans="2:4">
      <c r="B1325" t="s">
        <v>23</v>
      </c>
      <c r="C1325" s="1">
        <f t="shared" si="20"/>
        <v>37839</v>
      </c>
      <c r="D1325" s="82">
        <v>1172.530029</v>
      </c>
    </row>
    <row r="1326" spans="2:4">
      <c r="B1326" t="s">
        <v>23</v>
      </c>
      <c r="C1326" s="1">
        <f t="shared" si="20"/>
        <v>37840</v>
      </c>
      <c r="D1326" s="82">
        <v>1171.420044</v>
      </c>
    </row>
    <row r="1327" spans="2:4">
      <c r="B1327" t="s">
        <v>23</v>
      </c>
      <c r="C1327" s="1">
        <f t="shared" si="20"/>
        <v>37841</v>
      </c>
      <c r="D1327" s="82">
        <v>1174.280029</v>
      </c>
    </row>
    <row r="1328" spans="2:4">
      <c r="B1328" t="s">
        <v>23</v>
      </c>
      <c r="C1328" s="1">
        <f t="shared" si="20"/>
        <v>37842</v>
      </c>
      <c r="D1328" s="82">
        <v>1165.3599850000001</v>
      </c>
    </row>
    <row r="1329" spans="2:4">
      <c r="B1329" t="s">
        <v>23</v>
      </c>
      <c r="C1329" s="1">
        <f t="shared" si="20"/>
        <v>37843</v>
      </c>
      <c r="D1329" s="82">
        <v>1181.410034</v>
      </c>
    </row>
    <row r="1330" spans="2:4">
      <c r="B1330" t="s">
        <v>23</v>
      </c>
      <c r="C1330" s="1">
        <f t="shared" si="20"/>
        <v>37844</v>
      </c>
      <c r="D1330" s="82">
        <v>1180.589966</v>
      </c>
    </row>
    <row r="1331" spans="2:4">
      <c r="B1331" t="s">
        <v>23</v>
      </c>
      <c r="C1331" s="1">
        <f t="shared" si="20"/>
        <v>37845</v>
      </c>
      <c r="D1331" s="82">
        <v>1172.920044</v>
      </c>
    </row>
    <row r="1332" spans="2:4">
      <c r="B1332" t="s">
        <v>23</v>
      </c>
      <c r="C1332" s="1">
        <f t="shared" si="20"/>
        <v>37846</v>
      </c>
      <c r="D1332" s="82">
        <v>1176.119995</v>
      </c>
    </row>
    <row r="1333" spans="2:4">
      <c r="B1333" t="s">
        <v>23</v>
      </c>
      <c r="C1333" s="1">
        <f t="shared" si="20"/>
        <v>37847</v>
      </c>
      <c r="D1333" s="82">
        <v>1181.3900149999999</v>
      </c>
    </row>
    <row r="1334" spans="2:4">
      <c r="B1334" t="s">
        <v>23</v>
      </c>
      <c r="C1334" s="1">
        <f t="shared" si="20"/>
        <v>37848</v>
      </c>
      <c r="D1334" s="82">
        <v>1184.0699460000001</v>
      </c>
    </row>
    <row r="1335" spans="2:4">
      <c r="B1335" t="s">
        <v>23</v>
      </c>
      <c r="C1335" s="1">
        <f t="shared" si="20"/>
        <v>37849</v>
      </c>
      <c r="D1335" s="82">
        <v>1191.1400149999999</v>
      </c>
    </row>
    <row r="1336" spans="2:4">
      <c r="B1336" t="s">
        <v>23</v>
      </c>
      <c r="C1336" s="1">
        <f t="shared" si="20"/>
        <v>37850</v>
      </c>
      <c r="D1336" s="82">
        <v>1181.1999510000001</v>
      </c>
    </row>
    <row r="1337" spans="2:4">
      <c r="B1337" t="s">
        <v>23</v>
      </c>
      <c r="C1337" s="1">
        <f t="shared" si="20"/>
        <v>37851</v>
      </c>
      <c r="D1337" s="82">
        <v>1181.209961</v>
      </c>
    </row>
    <row r="1338" spans="2:4">
      <c r="B1338" t="s">
        <v>23</v>
      </c>
      <c r="C1338" s="1">
        <f t="shared" si="20"/>
        <v>37852</v>
      </c>
      <c r="D1338" s="82">
        <v>1187.76001</v>
      </c>
    </row>
    <row r="1339" spans="2:4">
      <c r="B1339" t="s">
        <v>23</v>
      </c>
      <c r="C1339" s="1">
        <f t="shared" si="20"/>
        <v>37853</v>
      </c>
      <c r="D1339" s="82">
        <v>1173.790039</v>
      </c>
    </row>
    <row r="1340" spans="2:4">
      <c r="B1340" t="s">
        <v>23</v>
      </c>
      <c r="C1340" s="1">
        <f t="shared" si="20"/>
        <v>37854</v>
      </c>
      <c r="D1340" s="82">
        <v>1162.0500489999999</v>
      </c>
    </row>
    <row r="1341" spans="2:4">
      <c r="B1341" t="s">
        <v>23</v>
      </c>
      <c r="C1341" s="1">
        <f t="shared" si="20"/>
        <v>37855</v>
      </c>
      <c r="D1341" s="82">
        <v>1142.619995</v>
      </c>
    </row>
    <row r="1342" spans="2:4">
      <c r="B1342" t="s">
        <v>23</v>
      </c>
      <c r="C1342" s="1">
        <f t="shared" si="20"/>
        <v>37856</v>
      </c>
      <c r="D1342" s="82">
        <v>1145.9799800000001</v>
      </c>
    </row>
    <row r="1343" spans="2:4">
      <c r="B1343" t="s">
        <v>23</v>
      </c>
      <c r="C1343" s="1">
        <f t="shared" si="20"/>
        <v>37857</v>
      </c>
      <c r="D1343" s="82">
        <v>1152.780029</v>
      </c>
    </row>
    <row r="1344" spans="2:4">
      <c r="B1344" t="s">
        <v>23</v>
      </c>
      <c r="C1344" s="1">
        <f t="shared" si="20"/>
        <v>37858</v>
      </c>
      <c r="D1344" s="82">
        <v>1137.5</v>
      </c>
    </row>
    <row r="1345" spans="2:4">
      <c r="B1345" t="s">
        <v>23</v>
      </c>
      <c r="C1345" s="1">
        <f t="shared" si="20"/>
        <v>37859</v>
      </c>
      <c r="D1345" s="82">
        <v>1159.9499510000001</v>
      </c>
    </row>
    <row r="1346" spans="2:4">
      <c r="B1346" t="s">
        <v>23</v>
      </c>
      <c r="C1346" s="1">
        <f t="shared" si="20"/>
        <v>37860</v>
      </c>
      <c r="D1346" s="82">
        <v>1152.119995</v>
      </c>
    </row>
    <row r="1347" spans="2:4">
      <c r="B1347" t="s">
        <v>23</v>
      </c>
      <c r="C1347" s="1">
        <f t="shared" si="20"/>
        <v>37861</v>
      </c>
      <c r="D1347" s="82">
        <v>1162.099976</v>
      </c>
    </row>
    <row r="1348" spans="2:4">
      <c r="B1348" t="s">
        <v>23</v>
      </c>
      <c r="C1348" s="1">
        <f t="shared" si="20"/>
        <v>37862</v>
      </c>
      <c r="D1348" s="82">
        <v>1151.829956</v>
      </c>
    </row>
    <row r="1349" spans="2:4">
      <c r="B1349" t="s">
        <v>23</v>
      </c>
      <c r="C1349" s="1">
        <f t="shared" si="20"/>
        <v>37863</v>
      </c>
      <c r="D1349" s="82">
        <v>1156.380005</v>
      </c>
    </row>
    <row r="1350" spans="2:4">
      <c r="B1350" t="s">
        <v>23</v>
      </c>
      <c r="C1350" s="1">
        <f t="shared" si="20"/>
        <v>37864</v>
      </c>
      <c r="D1350" s="82">
        <v>1143.219971</v>
      </c>
    </row>
    <row r="1351" spans="2:4">
      <c r="B1351" t="s">
        <v>23</v>
      </c>
      <c r="C1351" s="1">
        <f t="shared" si="20"/>
        <v>37865</v>
      </c>
      <c r="D1351" s="82">
        <v>1156.849976</v>
      </c>
    </row>
    <row r="1352" spans="2:4">
      <c r="B1352" t="s">
        <v>23</v>
      </c>
      <c r="C1352" s="1">
        <f t="shared" si="20"/>
        <v>37866</v>
      </c>
      <c r="D1352" s="82">
        <v>1162.160034</v>
      </c>
    </row>
    <row r="1353" spans="2:4">
      <c r="B1353" t="s">
        <v>23</v>
      </c>
      <c r="C1353" s="1">
        <f t="shared" si="20"/>
        <v>37867</v>
      </c>
      <c r="D1353" s="82">
        <v>1161.170044</v>
      </c>
    </row>
    <row r="1354" spans="2:4">
      <c r="B1354" t="s">
        <v>23</v>
      </c>
      <c r="C1354" s="1">
        <f t="shared" si="20"/>
        <v>37868</v>
      </c>
      <c r="D1354" s="82">
        <v>1175.650024</v>
      </c>
    </row>
    <row r="1355" spans="2:4">
      <c r="B1355" t="s">
        <v>23</v>
      </c>
      <c r="C1355" s="1">
        <f t="shared" si="20"/>
        <v>37869</v>
      </c>
      <c r="D1355" s="82">
        <v>1172.630005</v>
      </c>
    </row>
    <row r="1356" spans="2:4">
      <c r="B1356" t="s">
        <v>23</v>
      </c>
      <c r="C1356" s="1">
        <f t="shared" si="20"/>
        <v>37870</v>
      </c>
      <c r="D1356" s="82">
        <v>1171.349976</v>
      </c>
    </row>
    <row r="1357" spans="2:4">
      <c r="B1357" t="s">
        <v>23</v>
      </c>
      <c r="C1357" s="1">
        <f t="shared" si="20"/>
        <v>37871</v>
      </c>
      <c r="D1357" s="82">
        <v>1178.839966</v>
      </c>
    </row>
    <row r="1358" spans="2:4">
      <c r="B1358" t="s">
        <v>23</v>
      </c>
      <c r="C1358" s="1">
        <f t="shared" si="20"/>
        <v>37872</v>
      </c>
      <c r="D1358" s="82">
        <v>1166.219971</v>
      </c>
    </row>
    <row r="1359" spans="2:4">
      <c r="B1359" t="s">
        <v>23</v>
      </c>
      <c r="C1359" s="1">
        <f t="shared" ref="C1359:C1422" si="21">+C1358+1</f>
        <v>37873</v>
      </c>
      <c r="D1359" s="82">
        <v>1171.1099850000001</v>
      </c>
    </row>
    <row r="1360" spans="2:4">
      <c r="B1360" t="s">
        <v>23</v>
      </c>
      <c r="C1360" s="1">
        <f t="shared" si="21"/>
        <v>37874</v>
      </c>
      <c r="D1360" s="82">
        <v>1159.3599850000001</v>
      </c>
    </row>
    <row r="1361" spans="2:4">
      <c r="B1361" t="s">
        <v>23</v>
      </c>
      <c r="C1361" s="1">
        <f t="shared" si="21"/>
        <v>37875</v>
      </c>
      <c r="D1361" s="82">
        <v>1154.0500489999999</v>
      </c>
    </row>
    <row r="1362" spans="2:4">
      <c r="B1362" t="s">
        <v>23</v>
      </c>
      <c r="C1362" s="1">
        <f t="shared" si="21"/>
        <v>37876</v>
      </c>
      <c r="D1362" s="82">
        <v>1165.6899410000001</v>
      </c>
    </row>
    <row r="1363" spans="2:4">
      <c r="B1363" t="s">
        <v>23</v>
      </c>
      <c r="C1363" s="1">
        <f t="shared" si="21"/>
        <v>37877</v>
      </c>
      <c r="D1363" s="82">
        <v>1173.8000489999999</v>
      </c>
    </row>
    <row r="1364" spans="2:4">
      <c r="B1364" t="s">
        <v>23</v>
      </c>
      <c r="C1364" s="1">
        <f t="shared" si="21"/>
        <v>37878</v>
      </c>
      <c r="D1364" s="82">
        <v>1185.5600589999999</v>
      </c>
    </row>
    <row r="1365" spans="2:4">
      <c r="B1365" t="s">
        <v>23</v>
      </c>
      <c r="C1365" s="1">
        <f t="shared" si="21"/>
        <v>37879</v>
      </c>
      <c r="D1365" s="82">
        <v>1191.079956</v>
      </c>
    </row>
    <row r="1366" spans="2:4">
      <c r="B1366" t="s">
        <v>23</v>
      </c>
      <c r="C1366" s="1">
        <f t="shared" si="21"/>
        <v>37880</v>
      </c>
      <c r="D1366" s="82">
        <v>1189.280029</v>
      </c>
    </row>
    <row r="1367" spans="2:4">
      <c r="B1367" t="s">
        <v>23</v>
      </c>
      <c r="C1367" s="1">
        <f t="shared" si="21"/>
        <v>37881</v>
      </c>
      <c r="D1367" s="82">
        <v>1193.8599850000001</v>
      </c>
    </row>
    <row r="1368" spans="2:4">
      <c r="B1368" t="s">
        <v>23</v>
      </c>
      <c r="C1368" s="1">
        <f t="shared" si="21"/>
        <v>37882</v>
      </c>
      <c r="D1368" s="82">
        <v>1194.0699460000001</v>
      </c>
    </row>
    <row r="1369" spans="2:4">
      <c r="B1369" t="s">
        <v>23</v>
      </c>
      <c r="C1369" s="1">
        <f t="shared" si="21"/>
        <v>37883</v>
      </c>
      <c r="D1369" s="82">
        <v>1190.01001</v>
      </c>
    </row>
    <row r="1370" spans="2:4">
      <c r="B1370" t="s">
        <v>23</v>
      </c>
      <c r="C1370" s="1">
        <f t="shared" si="21"/>
        <v>37884</v>
      </c>
      <c r="D1370" s="82">
        <v>1197.619995</v>
      </c>
    </row>
    <row r="1371" spans="2:4">
      <c r="B1371" t="s">
        <v>23</v>
      </c>
      <c r="C1371" s="1">
        <f t="shared" si="21"/>
        <v>37885</v>
      </c>
      <c r="D1371" s="82">
        <v>1198.780029</v>
      </c>
    </row>
    <row r="1372" spans="2:4">
      <c r="B1372" t="s">
        <v>23</v>
      </c>
      <c r="C1372" s="1">
        <f t="shared" si="21"/>
        <v>37886</v>
      </c>
      <c r="D1372" s="82">
        <v>1191.5</v>
      </c>
    </row>
    <row r="1373" spans="2:4">
      <c r="B1373" t="s">
        <v>23</v>
      </c>
      <c r="C1373" s="1">
        <f t="shared" si="21"/>
        <v>37887</v>
      </c>
      <c r="D1373" s="82">
        <v>1202.219971</v>
      </c>
    </row>
    <row r="1374" spans="2:4">
      <c r="B1374" t="s">
        <v>23</v>
      </c>
      <c r="C1374" s="1">
        <f t="shared" si="21"/>
        <v>37888</v>
      </c>
      <c r="D1374" s="82">
        <v>1204.290039</v>
      </c>
    </row>
    <row r="1375" spans="2:4">
      <c r="B1375" t="s">
        <v>23</v>
      </c>
      <c r="C1375" s="1">
        <f t="shared" si="21"/>
        <v>37889</v>
      </c>
      <c r="D1375" s="82">
        <v>1196.0200199999999</v>
      </c>
    </row>
    <row r="1376" spans="2:4">
      <c r="B1376" t="s">
        <v>23</v>
      </c>
      <c r="C1376" s="1">
        <f t="shared" si="21"/>
        <v>37890</v>
      </c>
      <c r="D1376" s="82">
        <v>1197.51001</v>
      </c>
    </row>
    <row r="1377" spans="2:4">
      <c r="B1377" t="s">
        <v>23</v>
      </c>
      <c r="C1377" s="1">
        <f t="shared" si="21"/>
        <v>37891</v>
      </c>
      <c r="D1377" s="82">
        <v>1197.26001</v>
      </c>
    </row>
    <row r="1378" spans="2:4">
      <c r="B1378" t="s">
        <v>23</v>
      </c>
      <c r="C1378" s="1">
        <f t="shared" si="21"/>
        <v>37892</v>
      </c>
      <c r="D1378" s="82">
        <v>1194.670044</v>
      </c>
    </row>
    <row r="1379" spans="2:4">
      <c r="B1379" t="s">
        <v>23</v>
      </c>
      <c r="C1379" s="1">
        <f t="shared" si="21"/>
        <v>37893</v>
      </c>
      <c r="D1379" s="82">
        <v>1200.9300539999999</v>
      </c>
    </row>
    <row r="1380" spans="2:4">
      <c r="B1380" t="s">
        <v>23</v>
      </c>
      <c r="C1380" s="1">
        <f t="shared" si="21"/>
        <v>37894</v>
      </c>
      <c r="D1380" s="82">
        <v>1198.1099850000001</v>
      </c>
    </row>
    <row r="1381" spans="2:4">
      <c r="B1381" t="s">
        <v>23</v>
      </c>
      <c r="C1381" s="1">
        <f t="shared" si="21"/>
        <v>37895</v>
      </c>
      <c r="D1381" s="82">
        <v>1200.8199460000001</v>
      </c>
    </row>
    <row r="1382" spans="2:4">
      <c r="B1382" t="s">
        <v>23</v>
      </c>
      <c r="C1382" s="1">
        <f t="shared" si="21"/>
        <v>37896</v>
      </c>
      <c r="D1382" s="82">
        <v>1203.910034</v>
      </c>
    </row>
    <row r="1383" spans="2:4">
      <c r="B1383" t="s">
        <v>23</v>
      </c>
      <c r="C1383" s="1">
        <f t="shared" si="21"/>
        <v>37897</v>
      </c>
      <c r="D1383" s="82">
        <v>1206.579956</v>
      </c>
    </row>
    <row r="1384" spans="2:4">
      <c r="B1384" t="s">
        <v>23</v>
      </c>
      <c r="C1384" s="1">
        <f t="shared" si="21"/>
        <v>37898</v>
      </c>
      <c r="D1384" s="82">
        <v>1210.959961</v>
      </c>
    </row>
    <row r="1385" spans="2:4">
      <c r="B1385" t="s">
        <v>23</v>
      </c>
      <c r="C1385" s="1">
        <f t="shared" si="21"/>
        <v>37899</v>
      </c>
      <c r="D1385" s="82">
        <v>1216.959961</v>
      </c>
    </row>
    <row r="1386" spans="2:4">
      <c r="B1386" t="s">
        <v>23</v>
      </c>
      <c r="C1386" s="1">
        <f t="shared" si="21"/>
        <v>37900</v>
      </c>
      <c r="D1386" s="82">
        <v>1216.099976</v>
      </c>
    </row>
    <row r="1387" spans="2:4">
      <c r="B1387" t="s">
        <v>23</v>
      </c>
      <c r="C1387" s="1">
        <f t="shared" si="21"/>
        <v>37901</v>
      </c>
      <c r="D1387" s="82">
        <v>1213.6099850000001</v>
      </c>
    </row>
    <row r="1388" spans="2:4">
      <c r="B1388" t="s">
        <v>23</v>
      </c>
      <c r="C1388" s="1">
        <f t="shared" si="21"/>
        <v>37902</v>
      </c>
      <c r="D1388" s="82">
        <v>1213.880005</v>
      </c>
    </row>
    <row r="1389" spans="2:4">
      <c r="B1389" t="s">
        <v>23</v>
      </c>
      <c r="C1389" s="1">
        <f t="shared" si="21"/>
        <v>37903</v>
      </c>
      <c r="D1389" s="82">
        <v>1200.7299800000001</v>
      </c>
    </row>
    <row r="1390" spans="2:4">
      <c r="B1390" t="s">
        <v>23</v>
      </c>
      <c r="C1390" s="1">
        <f t="shared" si="21"/>
        <v>37904</v>
      </c>
      <c r="D1390" s="82">
        <v>1191.5699460000001</v>
      </c>
    </row>
    <row r="1391" spans="2:4">
      <c r="B1391" t="s">
        <v>23</v>
      </c>
      <c r="C1391" s="1">
        <f t="shared" si="21"/>
        <v>37905</v>
      </c>
      <c r="D1391" s="82">
        <v>1190.6899410000001</v>
      </c>
    </row>
    <row r="1392" spans="2:4">
      <c r="B1392" t="s">
        <v>23</v>
      </c>
      <c r="C1392" s="1">
        <f t="shared" si="21"/>
        <v>37906</v>
      </c>
      <c r="D1392" s="82">
        <v>1201.5699460000001</v>
      </c>
    </row>
    <row r="1393" spans="2:4">
      <c r="B1393" t="s">
        <v>23</v>
      </c>
      <c r="C1393" s="1">
        <f t="shared" si="21"/>
        <v>37907</v>
      </c>
      <c r="D1393" s="82">
        <v>1199.849976</v>
      </c>
    </row>
    <row r="1394" spans="2:4">
      <c r="B1394" t="s">
        <v>23</v>
      </c>
      <c r="C1394" s="1">
        <f t="shared" si="21"/>
        <v>37908</v>
      </c>
      <c r="D1394" s="82">
        <v>1191.329956</v>
      </c>
    </row>
    <row r="1395" spans="2:4">
      <c r="B1395" t="s">
        <v>23</v>
      </c>
      <c r="C1395" s="1">
        <f t="shared" si="21"/>
        <v>37909</v>
      </c>
      <c r="D1395" s="82">
        <v>1194.4399410000001</v>
      </c>
    </row>
    <row r="1396" spans="2:4">
      <c r="B1396" t="s">
        <v>23</v>
      </c>
      <c r="C1396" s="1">
        <f t="shared" si="21"/>
        <v>37910</v>
      </c>
      <c r="D1396" s="82">
        <v>1204.98999</v>
      </c>
    </row>
    <row r="1397" spans="2:4">
      <c r="B1397" t="s">
        <v>23</v>
      </c>
      <c r="C1397" s="1">
        <f t="shared" si="21"/>
        <v>37911</v>
      </c>
      <c r="D1397" s="82">
        <v>1194.9399410000001</v>
      </c>
    </row>
    <row r="1398" spans="2:4">
      <c r="B1398" t="s">
        <v>23</v>
      </c>
      <c r="C1398" s="1">
        <f t="shared" si="21"/>
        <v>37912</v>
      </c>
      <c r="D1398" s="82">
        <v>1197.869995</v>
      </c>
    </row>
    <row r="1399" spans="2:4">
      <c r="B1399" t="s">
        <v>23</v>
      </c>
      <c r="C1399" s="1">
        <f t="shared" si="21"/>
        <v>37913</v>
      </c>
      <c r="D1399" s="82">
        <v>1211.8599850000001</v>
      </c>
    </row>
    <row r="1400" spans="2:4">
      <c r="B1400" t="s">
        <v>23</v>
      </c>
      <c r="C1400" s="1">
        <f t="shared" si="21"/>
        <v>37914</v>
      </c>
      <c r="D1400" s="82">
        <v>1219.4399410000001</v>
      </c>
    </row>
    <row r="1401" spans="2:4">
      <c r="B1401" t="s">
        <v>23</v>
      </c>
      <c r="C1401" s="1">
        <f t="shared" si="21"/>
        <v>37915</v>
      </c>
      <c r="D1401" s="82">
        <v>1222.209961</v>
      </c>
    </row>
    <row r="1402" spans="2:4">
      <c r="B1402" t="s">
        <v>23</v>
      </c>
      <c r="C1402" s="1">
        <f t="shared" si="21"/>
        <v>37916</v>
      </c>
      <c r="D1402" s="82">
        <v>1223.290039</v>
      </c>
    </row>
    <row r="1403" spans="2:4">
      <c r="B1403" t="s">
        <v>23</v>
      </c>
      <c r="C1403" s="1">
        <f t="shared" si="21"/>
        <v>37917</v>
      </c>
      <c r="D1403" s="82">
        <v>1226.5</v>
      </c>
    </row>
    <row r="1404" spans="2:4">
      <c r="B1404" t="s">
        <v>23</v>
      </c>
      <c r="C1404" s="1">
        <f t="shared" si="21"/>
        <v>37918</v>
      </c>
      <c r="D1404" s="82">
        <v>1227.920044</v>
      </c>
    </row>
    <row r="1405" spans="2:4">
      <c r="B1405" t="s">
        <v>23</v>
      </c>
      <c r="C1405" s="1">
        <f t="shared" si="21"/>
        <v>37919</v>
      </c>
      <c r="D1405" s="82">
        <v>1221.130005</v>
      </c>
    </row>
    <row r="1406" spans="2:4">
      <c r="B1406" t="s">
        <v>23</v>
      </c>
      <c r="C1406" s="1">
        <f t="shared" si="21"/>
        <v>37920</v>
      </c>
      <c r="D1406" s="82">
        <v>1229.349976</v>
      </c>
    </row>
    <row r="1407" spans="2:4">
      <c r="B1407" t="s">
        <v>23</v>
      </c>
      <c r="C1407" s="1">
        <f t="shared" si="21"/>
        <v>37921</v>
      </c>
      <c r="D1407" s="82">
        <v>1235.1999510000001</v>
      </c>
    </row>
    <row r="1408" spans="2:4">
      <c r="B1408" t="s">
        <v>23</v>
      </c>
      <c r="C1408" s="1">
        <f t="shared" si="21"/>
        <v>37922</v>
      </c>
      <c r="D1408" s="82">
        <v>1227.040039</v>
      </c>
    </row>
    <row r="1409" spans="2:4">
      <c r="B1409" t="s">
        <v>23</v>
      </c>
      <c r="C1409" s="1">
        <f t="shared" si="21"/>
        <v>37923</v>
      </c>
      <c r="D1409" s="82">
        <v>1233.6800539999999</v>
      </c>
    </row>
    <row r="1410" spans="2:4">
      <c r="B1410" t="s">
        <v>23</v>
      </c>
      <c r="C1410" s="1">
        <f t="shared" si="21"/>
        <v>37924</v>
      </c>
      <c r="D1410" s="82">
        <v>1229.030029</v>
      </c>
    </row>
    <row r="1411" spans="2:4">
      <c r="B1411" t="s">
        <v>23</v>
      </c>
      <c r="C1411" s="1">
        <f t="shared" si="21"/>
        <v>37925</v>
      </c>
      <c r="D1411" s="82">
        <v>1231.160034</v>
      </c>
    </row>
    <row r="1412" spans="2:4">
      <c r="B1412" t="s">
        <v>23</v>
      </c>
      <c r="C1412" s="1">
        <f t="shared" si="21"/>
        <v>37926</v>
      </c>
      <c r="D1412" s="82">
        <v>1236.790039</v>
      </c>
    </row>
    <row r="1413" spans="2:4">
      <c r="B1413" t="s">
        <v>23</v>
      </c>
      <c r="C1413" s="1">
        <f t="shared" si="21"/>
        <v>37927</v>
      </c>
      <c r="D1413" s="82">
        <v>1243.719971</v>
      </c>
    </row>
    <row r="1414" spans="2:4">
      <c r="B1414" t="s">
        <v>23</v>
      </c>
      <c r="C1414" s="1">
        <f t="shared" si="21"/>
        <v>37928</v>
      </c>
      <c r="D1414" s="82">
        <v>1234.1800539999999</v>
      </c>
    </row>
    <row r="1415" spans="2:4">
      <c r="B1415" t="s">
        <v>23</v>
      </c>
      <c r="C1415" s="1">
        <f t="shared" si="21"/>
        <v>37929</v>
      </c>
      <c r="D1415" s="82">
        <v>1235.349976</v>
      </c>
    </row>
    <row r="1416" spans="2:4">
      <c r="B1416" t="s">
        <v>23</v>
      </c>
      <c r="C1416" s="1">
        <f t="shared" si="21"/>
        <v>37930</v>
      </c>
      <c r="D1416" s="82">
        <v>1244.119995</v>
      </c>
    </row>
    <row r="1417" spans="2:4">
      <c r="B1417" t="s">
        <v>23</v>
      </c>
      <c r="C1417" s="1">
        <f t="shared" si="21"/>
        <v>37931</v>
      </c>
      <c r="D1417" s="82">
        <v>1245.040039</v>
      </c>
    </row>
    <row r="1418" spans="2:4">
      <c r="B1418" t="s">
        <v>23</v>
      </c>
      <c r="C1418" s="1">
        <f t="shared" si="21"/>
        <v>37932</v>
      </c>
      <c r="D1418" s="82">
        <v>1235.8599850000001</v>
      </c>
    </row>
    <row r="1419" spans="2:4">
      <c r="B1419" t="s">
        <v>23</v>
      </c>
      <c r="C1419" s="1">
        <f t="shared" si="21"/>
        <v>37933</v>
      </c>
      <c r="D1419" s="82">
        <v>1226.420044</v>
      </c>
    </row>
    <row r="1420" spans="2:4">
      <c r="B1420" t="s">
        <v>23</v>
      </c>
      <c r="C1420" s="1">
        <f t="shared" si="21"/>
        <v>37934</v>
      </c>
      <c r="D1420" s="82">
        <v>1223.130005</v>
      </c>
    </row>
    <row r="1421" spans="2:4">
      <c r="B1421" t="s">
        <v>23</v>
      </c>
      <c r="C1421" s="1">
        <f t="shared" si="21"/>
        <v>37935</v>
      </c>
      <c r="D1421" s="82">
        <v>1231.380005</v>
      </c>
    </row>
    <row r="1422" spans="2:4">
      <c r="B1422" t="s">
        <v>23</v>
      </c>
      <c r="C1422" s="1">
        <f t="shared" si="21"/>
        <v>37936</v>
      </c>
      <c r="D1422" s="82">
        <v>1229.130005</v>
      </c>
    </row>
    <row r="1423" spans="2:4">
      <c r="B1423" t="s">
        <v>23</v>
      </c>
      <c r="C1423" s="1">
        <f t="shared" ref="C1423:C1486" si="22">+C1422+1</f>
        <v>37937</v>
      </c>
      <c r="D1423" s="82">
        <v>1237.8100589999999</v>
      </c>
    </row>
    <row r="1424" spans="2:4">
      <c r="B1424" t="s">
        <v>23</v>
      </c>
      <c r="C1424" s="1">
        <f t="shared" si="22"/>
        <v>37938</v>
      </c>
      <c r="D1424" s="82">
        <v>1230.3900149999999</v>
      </c>
    </row>
    <row r="1425" spans="2:4">
      <c r="B1425" t="s">
        <v>23</v>
      </c>
      <c r="C1425" s="1">
        <f t="shared" si="22"/>
        <v>37939</v>
      </c>
      <c r="D1425" s="82">
        <v>1233.869995</v>
      </c>
    </row>
    <row r="1426" spans="2:4">
      <c r="B1426" t="s">
        <v>23</v>
      </c>
      <c r="C1426" s="1">
        <f t="shared" si="22"/>
        <v>37940</v>
      </c>
      <c r="D1426" s="82">
        <v>1219.339966</v>
      </c>
    </row>
    <row r="1427" spans="2:4">
      <c r="B1427" t="s">
        <v>23</v>
      </c>
      <c r="C1427" s="1">
        <f t="shared" si="22"/>
        <v>37941</v>
      </c>
      <c r="D1427" s="82">
        <v>1220.23999</v>
      </c>
    </row>
    <row r="1428" spans="2:4">
      <c r="B1428" t="s">
        <v>23</v>
      </c>
      <c r="C1428" s="1">
        <f t="shared" si="22"/>
        <v>37942</v>
      </c>
      <c r="D1428" s="82">
        <v>1219.0200199999999</v>
      </c>
    </row>
    <row r="1429" spans="2:4">
      <c r="B1429" t="s">
        <v>23</v>
      </c>
      <c r="C1429" s="1">
        <f t="shared" si="22"/>
        <v>37943</v>
      </c>
      <c r="D1429" s="82">
        <v>1219.709961</v>
      </c>
    </row>
    <row r="1430" spans="2:4">
      <c r="B1430" t="s">
        <v>23</v>
      </c>
      <c r="C1430" s="1">
        <f t="shared" si="22"/>
        <v>37944</v>
      </c>
      <c r="D1430" s="82">
        <v>1221.7299800000001</v>
      </c>
    </row>
    <row r="1431" spans="2:4">
      <c r="B1431" t="s">
        <v>23</v>
      </c>
      <c r="C1431" s="1">
        <f t="shared" si="22"/>
        <v>37945</v>
      </c>
      <c r="D1431" s="82">
        <v>1217.589966</v>
      </c>
    </row>
    <row r="1432" spans="2:4">
      <c r="B1432" t="s">
        <v>23</v>
      </c>
      <c r="C1432" s="1">
        <f t="shared" si="22"/>
        <v>37946</v>
      </c>
      <c r="D1432" s="82">
        <v>1209.589966</v>
      </c>
    </row>
    <row r="1433" spans="2:4">
      <c r="B1433" t="s">
        <v>23</v>
      </c>
      <c r="C1433" s="1">
        <f t="shared" si="22"/>
        <v>37947</v>
      </c>
      <c r="D1433" s="82">
        <v>1212.369995</v>
      </c>
    </row>
    <row r="1434" spans="2:4">
      <c r="B1434" t="s">
        <v>23</v>
      </c>
      <c r="C1434" s="1">
        <f t="shared" si="22"/>
        <v>37948</v>
      </c>
      <c r="D1434" s="82">
        <v>1205.099976</v>
      </c>
    </row>
    <row r="1435" spans="2:4">
      <c r="B1435" t="s">
        <v>23</v>
      </c>
      <c r="C1435" s="1">
        <f t="shared" si="22"/>
        <v>37949</v>
      </c>
      <c r="D1435" s="82">
        <v>1212.280029</v>
      </c>
    </row>
    <row r="1436" spans="2:4">
      <c r="B1436" t="s">
        <v>23</v>
      </c>
      <c r="C1436" s="1">
        <f t="shared" si="22"/>
        <v>37950</v>
      </c>
      <c r="D1436" s="82">
        <v>1208.410034</v>
      </c>
    </row>
    <row r="1437" spans="2:4">
      <c r="B1437" t="s">
        <v>23</v>
      </c>
      <c r="C1437" s="1">
        <f t="shared" si="22"/>
        <v>37951</v>
      </c>
      <c r="D1437" s="82">
        <v>1220.329956</v>
      </c>
    </row>
    <row r="1438" spans="2:4">
      <c r="B1438" t="s">
        <v>23</v>
      </c>
      <c r="C1438" s="1">
        <f t="shared" si="22"/>
        <v>37952</v>
      </c>
      <c r="D1438" s="82">
        <v>1221.589966</v>
      </c>
    </row>
    <row r="1439" spans="2:4">
      <c r="B1439" t="s">
        <v>23</v>
      </c>
      <c r="C1439" s="1">
        <f t="shared" si="22"/>
        <v>37953</v>
      </c>
      <c r="D1439" s="82">
        <v>1218.0200199999999</v>
      </c>
    </row>
    <row r="1440" spans="2:4">
      <c r="B1440" t="s">
        <v>23</v>
      </c>
      <c r="C1440" s="1">
        <f t="shared" si="22"/>
        <v>37954</v>
      </c>
      <c r="D1440" s="82">
        <v>1233.3900149999999</v>
      </c>
    </row>
    <row r="1441" spans="2:4">
      <c r="B1441" t="s">
        <v>23</v>
      </c>
      <c r="C1441" s="1">
        <f t="shared" si="22"/>
        <v>37955</v>
      </c>
      <c r="D1441" s="82">
        <v>1236.3599850000001</v>
      </c>
    </row>
    <row r="1442" spans="2:4">
      <c r="B1442" t="s">
        <v>23</v>
      </c>
      <c r="C1442" s="1">
        <f t="shared" si="22"/>
        <v>37956</v>
      </c>
      <c r="D1442" s="82">
        <v>1231.670044</v>
      </c>
    </row>
    <row r="1443" spans="2:4">
      <c r="B1443" t="s">
        <v>23</v>
      </c>
      <c r="C1443" s="1">
        <f t="shared" si="22"/>
        <v>37957</v>
      </c>
      <c r="D1443" s="82">
        <v>1241.4799800000001</v>
      </c>
    </row>
    <row r="1444" spans="2:4">
      <c r="B1444" t="s">
        <v>23</v>
      </c>
      <c r="C1444" s="1">
        <f t="shared" si="22"/>
        <v>37958</v>
      </c>
      <c r="D1444" s="82">
        <v>1240.5600589999999</v>
      </c>
    </row>
    <row r="1445" spans="2:4">
      <c r="B1445" t="s">
        <v>23</v>
      </c>
      <c r="C1445" s="1">
        <f t="shared" si="22"/>
        <v>37959</v>
      </c>
      <c r="D1445" s="82">
        <v>1231.1999510000001</v>
      </c>
    </row>
    <row r="1446" spans="2:4">
      <c r="B1446" t="s">
        <v>23</v>
      </c>
      <c r="C1446" s="1">
        <f t="shared" si="22"/>
        <v>37960</v>
      </c>
      <c r="D1446" s="82">
        <v>1227.160034</v>
      </c>
    </row>
    <row r="1447" spans="2:4">
      <c r="B1447" t="s">
        <v>23</v>
      </c>
      <c r="C1447" s="1">
        <f t="shared" si="22"/>
        <v>37961</v>
      </c>
      <c r="D1447" s="82">
        <v>1227.7299800000001</v>
      </c>
    </row>
    <row r="1448" spans="2:4">
      <c r="B1448" t="s">
        <v>23</v>
      </c>
      <c r="C1448" s="1">
        <f t="shared" si="22"/>
        <v>37962</v>
      </c>
      <c r="D1448" s="82">
        <v>1237.910034</v>
      </c>
    </row>
    <row r="1449" spans="2:4">
      <c r="B1449" t="s">
        <v>23</v>
      </c>
      <c r="C1449" s="1">
        <f t="shared" si="22"/>
        <v>37963</v>
      </c>
      <c r="D1449" s="82">
        <v>1231.0200199999999</v>
      </c>
    </row>
    <row r="1450" spans="2:4">
      <c r="B1450" t="s">
        <v>23</v>
      </c>
      <c r="C1450" s="1">
        <f t="shared" si="22"/>
        <v>37964</v>
      </c>
      <c r="D1450" s="82">
        <v>1221.339966</v>
      </c>
    </row>
    <row r="1451" spans="2:4">
      <c r="B1451" t="s">
        <v>23</v>
      </c>
      <c r="C1451" s="1">
        <f t="shared" si="22"/>
        <v>37965</v>
      </c>
      <c r="D1451" s="82">
        <v>1210.1999510000001</v>
      </c>
    </row>
    <row r="1452" spans="2:4">
      <c r="B1452" t="s">
        <v>23</v>
      </c>
      <c r="C1452" s="1">
        <f t="shared" si="22"/>
        <v>37966</v>
      </c>
      <c r="D1452" s="82">
        <v>1214.619995</v>
      </c>
    </row>
    <row r="1453" spans="2:4">
      <c r="B1453" t="s">
        <v>23</v>
      </c>
      <c r="C1453" s="1">
        <f t="shared" si="22"/>
        <v>37967</v>
      </c>
      <c r="D1453" s="82">
        <v>1215.290039</v>
      </c>
    </row>
    <row r="1454" spans="2:4">
      <c r="B1454" t="s">
        <v>23</v>
      </c>
      <c r="C1454" s="1">
        <f t="shared" si="22"/>
        <v>37968</v>
      </c>
      <c r="D1454" s="82">
        <v>1215.630005</v>
      </c>
    </row>
    <row r="1455" spans="2:4">
      <c r="B1455" t="s">
        <v>23</v>
      </c>
      <c r="C1455" s="1">
        <f t="shared" si="22"/>
        <v>37969</v>
      </c>
      <c r="D1455" s="82">
        <v>1215.660034</v>
      </c>
    </row>
    <row r="1456" spans="2:4">
      <c r="B1456" t="s">
        <v>23</v>
      </c>
      <c r="C1456" s="1">
        <f t="shared" si="22"/>
        <v>37970</v>
      </c>
      <c r="D1456" s="82">
        <v>1216.8900149999999</v>
      </c>
    </row>
    <row r="1457" spans="2:4">
      <c r="B1457" t="s">
        <v>23</v>
      </c>
      <c r="C1457" s="1">
        <f t="shared" si="22"/>
        <v>37971</v>
      </c>
      <c r="D1457" s="82">
        <v>1227.6800539999999</v>
      </c>
    </row>
    <row r="1458" spans="2:4">
      <c r="B1458" t="s">
        <v>23</v>
      </c>
      <c r="C1458" s="1">
        <f t="shared" si="22"/>
        <v>37972</v>
      </c>
      <c r="D1458" s="82">
        <v>1228.8100589999999</v>
      </c>
    </row>
    <row r="1459" spans="2:4">
      <c r="B1459" t="s">
        <v>23</v>
      </c>
      <c r="C1459" s="1">
        <f t="shared" si="22"/>
        <v>37973</v>
      </c>
      <c r="D1459" s="82">
        <v>1226.6999510000001</v>
      </c>
    </row>
    <row r="1460" spans="2:4">
      <c r="B1460" t="s">
        <v>23</v>
      </c>
      <c r="C1460" s="1">
        <f t="shared" si="22"/>
        <v>37974</v>
      </c>
      <c r="D1460" s="82">
        <v>1214.469971</v>
      </c>
    </row>
    <row r="1461" spans="2:4">
      <c r="B1461" t="s">
        <v>23</v>
      </c>
      <c r="C1461" s="1">
        <f t="shared" si="22"/>
        <v>37975</v>
      </c>
      <c r="D1461" s="82">
        <v>1196.3900149999999</v>
      </c>
    </row>
    <row r="1462" spans="2:4">
      <c r="B1462" t="s">
        <v>23</v>
      </c>
      <c r="C1462" s="1">
        <f t="shared" si="22"/>
        <v>37976</v>
      </c>
      <c r="D1462" s="82">
        <v>1191.48999</v>
      </c>
    </row>
    <row r="1463" spans="2:4">
      <c r="B1463" t="s">
        <v>23</v>
      </c>
      <c r="C1463" s="1">
        <f t="shared" si="22"/>
        <v>37977</v>
      </c>
      <c r="D1463" s="82">
        <v>1195.900024</v>
      </c>
    </row>
    <row r="1464" spans="2:4">
      <c r="B1464" t="s">
        <v>23</v>
      </c>
      <c r="C1464" s="1">
        <f t="shared" si="22"/>
        <v>37978</v>
      </c>
      <c r="D1464" s="82">
        <v>1187.329956</v>
      </c>
    </row>
    <row r="1465" spans="2:4">
      <c r="B1465" t="s">
        <v>23</v>
      </c>
      <c r="C1465" s="1">
        <f t="shared" si="22"/>
        <v>37979</v>
      </c>
      <c r="D1465" s="82">
        <v>1184.869995</v>
      </c>
    </row>
    <row r="1466" spans="2:4">
      <c r="B1466" t="s">
        <v>23</v>
      </c>
      <c r="C1466" s="1">
        <f t="shared" si="22"/>
        <v>37980</v>
      </c>
      <c r="D1466" s="82">
        <v>1177.6800539999999</v>
      </c>
    </row>
    <row r="1467" spans="2:4">
      <c r="B1467" t="s">
        <v>23</v>
      </c>
      <c r="C1467" s="1">
        <f t="shared" si="22"/>
        <v>37981</v>
      </c>
      <c r="D1467" s="82">
        <v>1176.839966</v>
      </c>
    </row>
    <row r="1468" spans="2:4">
      <c r="B1468" t="s">
        <v>23</v>
      </c>
      <c r="C1468" s="1">
        <f t="shared" si="22"/>
        <v>37982</v>
      </c>
      <c r="D1468" s="82">
        <v>1186.5699460000001</v>
      </c>
    </row>
    <row r="1469" spans="2:4">
      <c r="B1469" t="s">
        <v>23</v>
      </c>
      <c r="C1469" s="1">
        <f t="shared" si="22"/>
        <v>37983</v>
      </c>
      <c r="D1469" s="82">
        <v>1190.099976</v>
      </c>
    </row>
    <row r="1470" spans="2:4">
      <c r="B1470" t="s">
        <v>23</v>
      </c>
      <c r="C1470" s="1">
        <f t="shared" si="22"/>
        <v>37984</v>
      </c>
      <c r="D1470" s="82">
        <v>1178.1400149999999</v>
      </c>
    </row>
    <row r="1471" spans="2:4">
      <c r="B1471" t="s">
        <v>23</v>
      </c>
      <c r="C1471" s="1">
        <f t="shared" si="22"/>
        <v>37985</v>
      </c>
      <c r="D1471" s="82">
        <v>1195.76001</v>
      </c>
    </row>
    <row r="1472" spans="2:4">
      <c r="B1472" t="s">
        <v>23</v>
      </c>
      <c r="C1472" s="1">
        <f t="shared" si="22"/>
        <v>37986</v>
      </c>
      <c r="D1472" s="82">
        <v>1177.8000489999999</v>
      </c>
    </row>
    <row r="1473" spans="2:4">
      <c r="B1473" t="s">
        <v>23</v>
      </c>
      <c r="C1473" s="1">
        <f t="shared" si="22"/>
        <v>37987</v>
      </c>
      <c r="D1473" s="82">
        <v>1179.589966</v>
      </c>
    </row>
    <row r="1474" spans="2:4">
      <c r="B1474" t="s">
        <v>23</v>
      </c>
      <c r="C1474" s="1">
        <f t="shared" si="22"/>
        <v>37988</v>
      </c>
      <c r="D1474" s="82">
        <v>1199.380005</v>
      </c>
    </row>
    <row r="1475" spans="2:4">
      <c r="B1475" t="s">
        <v>23</v>
      </c>
      <c r="C1475" s="1">
        <f t="shared" si="22"/>
        <v>37989</v>
      </c>
      <c r="D1475" s="82">
        <v>1196.540039</v>
      </c>
    </row>
    <row r="1476" spans="2:4">
      <c r="B1476" t="s">
        <v>23</v>
      </c>
      <c r="C1476" s="1">
        <f t="shared" si="22"/>
        <v>37990</v>
      </c>
      <c r="D1476" s="82">
        <v>1191.380005</v>
      </c>
    </row>
    <row r="1477" spans="2:4">
      <c r="B1477" t="s">
        <v>23</v>
      </c>
      <c r="C1477" s="1">
        <f t="shared" si="22"/>
        <v>37991</v>
      </c>
      <c r="D1477" s="82">
        <v>1178.900024</v>
      </c>
    </row>
    <row r="1478" spans="2:4">
      <c r="B1478" t="s">
        <v>23</v>
      </c>
      <c r="C1478" s="1">
        <f t="shared" si="22"/>
        <v>37992</v>
      </c>
      <c r="D1478" s="82">
        <v>1198.410034</v>
      </c>
    </row>
    <row r="1479" spans="2:4">
      <c r="B1479" t="s">
        <v>23</v>
      </c>
      <c r="C1479" s="1">
        <f t="shared" si="22"/>
        <v>37993</v>
      </c>
      <c r="D1479" s="82">
        <v>1207.01001</v>
      </c>
    </row>
    <row r="1480" spans="2:4">
      <c r="B1480" t="s">
        <v>23</v>
      </c>
      <c r="C1480" s="1">
        <f t="shared" si="22"/>
        <v>37994</v>
      </c>
      <c r="D1480" s="82">
        <v>1202.76001</v>
      </c>
    </row>
    <row r="1481" spans="2:4">
      <c r="B1481" t="s">
        <v>23</v>
      </c>
      <c r="C1481" s="1">
        <f t="shared" si="22"/>
        <v>37995</v>
      </c>
      <c r="D1481" s="82">
        <v>1214.76001</v>
      </c>
    </row>
    <row r="1482" spans="2:4">
      <c r="B1482" t="s">
        <v>23</v>
      </c>
      <c r="C1482" s="1">
        <f t="shared" si="22"/>
        <v>37996</v>
      </c>
      <c r="D1482" s="82">
        <v>1219.9399410000001</v>
      </c>
    </row>
    <row r="1483" spans="2:4">
      <c r="B1483" t="s">
        <v>23</v>
      </c>
      <c r="C1483" s="1">
        <f t="shared" si="22"/>
        <v>37997</v>
      </c>
      <c r="D1483" s="82">
        <v>1220.1400149999999</v>
      </c>
    </row>
    <row r="1484" spans="2:4">
      <c r="B1484" t="s">
        <v>23</v>
      </c>
      <c r="C1484" s="1">
        <f t="shared" si="22"/>
        <v>37998</v>
      </c>
      <c r="D1484" s="82">
        <v>1222.8100589999999</v>
      </c>
    </row>
    <row r="1485" spans="2:4">
      <c r="B1485" t="s">
        <v>23</v>
      </c>
      <c r="C1485" s="1">
        <f t="shared" si="22"/>
        <v>37999</v>
      </c>
      <c r="D1485" s="82">
        <v>1218.589966</v>
      </c>
    </row>
    <row r="1486" spans="2:4">
      <c r="B1486" t="s">
        <v>23</v>
      </c>
      <c r="C1486" s="1">
        <f t="shared" si="22"/>
        <v>38000</v>
      </c>
      <c r="D1486" s="82">
        <v>1220.650024</v>
      </c>
    </row>
    <row r="1487" spans="2:4">
      <c r="B1487" t="s">
        <v>23</v>
      </c>
      <c r="C1487" s="1">
        <f t="shared" ref="C1487:C1550" si="23">+C1486+1</f>
        <v>38001</v>
      </c>
      <c r="D1487" s="82">
        <v>1230.959961</v>
      </c>
    </row>
    <row r="1488" spans="2:4">
      <c r="B1488" t="s">
        <v>23</v>
      </c>
      <c r="C1488" s="1">
        <f t="shared" si="23"/>
        <v>38002</v>
      </c>
      <c r="D1488" s="82">
        <v>1234.719971</v>
      </c>
    </row>
    <row r="1489" spans="2:4">
      <c r="B1489" t="s">
        <v>23</v>
      </c>
      <c r="C1489" s="1">
        <f t="shared" si="23"/>
        <v>38003</v>
      </c>
      <c r="D1489" s="82">
        <v>1233.76001</v>
      </c>
    </row>
    <row r="1490" spans="2:4">
      <c r="B1490" t="s">
        <v>23</v>
      </c>
      <c r="C1490" s="1">
        <f t="shared" si="23"/>
        <v>38004</v>
      </c>
      <c r="D1490" s="82">
        <v>1229.01001</v>
      </c>
    </row>
    <row r="1491" spans="2:4">
      <c r="B1491" t="s">
        <v>23</v>
      </c>
      <c r="C1491" s="1">
        <f t="shared" si="23"/>
        <v>38005</v>
      </c>
      <c r="D1491" s="82">
        <v>1231.209961</v>
      </c>
    </row>
    <row r="1492" spans="2:4">
      <c r="B1492" t="s">
        <v>23</v>
      </c>
      <c r="C1492" s="1">
        <f t="shared" si="23"/>
        <v>38006</v>
      </c>
      <c r="D1492" s="82">
        <v>1242.8000489999999</v>
      </c>
    </row>
    <row r="1493" spans="2:4">
      <c r="B1493" t="s">
        <v>23</v>
      </c>
      <c r="C1493" s="1">
        <f t="shared" si="23"/>
        <v>38007</v>
      </c>
      <c r="D1493" s="82">
        <v>1248.2700199999999</v>
      </c>
    </row>
    <row r="1494" spans="2:4">
      <c r="B1494" t="s">
        <v>23</v>
      </c>
      <c r="C1494" s="1">
        <f t="shared" si="23"/>
        <v>38008</v>
      </c>
      <c r="D1494" s="82">
        <v>1254.849976</v>
      </c>
    </row>
    <row r="1495" spans="2:4">
      <c r="B1495" t="s">
        <v>23</v>
      </c>
      <c r="C1495" s="1">
        <f t="shared" si="23"/>
        <v>38009</v>
      </c>
      <c r="D1495" s="82">
        <v>1261.2299800000001</v>
      </c>
    </row>
    <row r="1496" spans="2:4">
      <c r="B1496" t="s">
        <v>23</v>
      </c>
      <c r="C1496" s="1">
        <f t="shared" si="23"/>
        <v>38010</v>
      </c>
      <c r="D1496" s="82">
        <v>1265.6099850000001</v>
      </c>
    </row>
    <row r="1497" spans="2:4">
      <c r="B1497" t="s">
        <v>23</v>
      </c>
      <c r="C1497" s="1">
        <f t="shared" si="23"/>
        <v>38011</v>
      </c>
      <c r="D1497" s="82">
        <v>1268.25</v>
      </c>
    </row>
    <row r="1498" spans="2:4">
      <c r="B1498" t="s">
        <v>23</v>
      </c>
      <c r="C1498" s="1">
        <f t="shared" si="23"/>
        <v>38012</v>
      </c>
      <c r="D1498" s="82">
        <v>1257.459961</v>
      </c>
    </row>
    <row r="1499" spans="2:4">
      <c r="B1499" t="s">
        <v>23</v>
      </c>
      <c r="C1499" s="1">
        <f t="shared" si="23"/>
        <v>38013</v>
      </c>
      <c r="D1499" s="82">
        <v>1257.4799800000001</v>
      </c>
    </row>
    <row r="1500" spans="2:4">
      <c r="B1500" t="s">
        <v>23</v>
      </c>
      <c r="C1500" s="1">
        <f t="shared" si="23"/>
        <v>38014</v>
      </c>
      <c r="D1500" s="82">
        <v>1249.4799800000001</v>
      </c>
    </row>
    <row r="1501" spans="2:4">
      <c r="B1501" t="s">
        <v>23</v>
      </c>
      <c r="C1501" s="1">
        <f t="shared" si="23"/>
        <v>38015</v>
      </c>
      <c r="D1501" s="82">
        <v>1264.670044</v>
      </c>
    </row>
    <row r="1502" spans="2:4">
      <c r="B1502" t="s">
        <v>23</v>
      </c>
      <c r="C1502" s="1">
        <f t="shared" si="23"/>
        <v>38016</v>
      </c>
      <c r="D1502" s="82">
        <v>1265.079956</v>
      </c>
    </row>
    <row r="1503" spans="2:4">
      <c r="B1503" t="s">
        <v>23</v>
      </c>
      <c r="C1503" s="1">
        <f t="shared" si="23"/>
        <v>38017</v>
      </c>
      <c r="D1503" s="82">
        <v>1262.089966</v>
      </c>
    </row>
    <row r="1504" spans="2:4">
      <c r="B1504" t="s">
        <v>23</v>
      </c>
      <c r="C1504" s="1">
        <f t="shared" si="23"/>
        <v>38018</v>
      </c>
      <c r="D1504" s="82">
        <v>1263.6999510000001</v>
      </c>
    </row>
    <row r="1505" spans="2:4">
      <c r="B1505" t="s">
        <v>23</v>
      </c>
      <c r="C1505" s="1">
        <f t="shared" si="23"/>
        <v>38019</v>
      </c>
      <c r="D1505" s="82">
        <v>1257.369995</v>
      </c>
    </row>
    <row r="1506" spans="2:4">
      <c r="B1506" t="s">
        <v>23</v>
      </c>
      <c r="C1506" s="1">
        <f t="shared" si="23"/>
        <v>38020</v>
      </c>
      <c r="D1506" s="82">
        <v>1255.839966</v>
      </c>
    </row>
    <row r="1507" spans="2:4">
      <c r="B1507" t="s">
        <v>23</v>
      </c>
      <c r="C1507" s="1">
        <f t="shared" si="23"/>
        <v>38021</v>
      </c>
      <c r="D1507" s="82">
        <v>1259.369995</v>
      </c>
    </row>
    <row r="1508" spans="2:4">
      <c r="B1508" t="s">
        <v>23</v>
      </c>
      <c r="C1508" s="1">
        <f t="shared" si="23"/>
        <v>38022</v>
      </c>
      <c r="D1508" s="82">
        <v>1260.4300539999999</v>
      </c>
    </row>
    <row r="1509" spans="2:4">
      <c r="B1509" t="s">
        <v>23</v>
      </c>
      <c r="C1509" s="1">
        <f t="shared" si="23"/>
        <v>38023</v>
      </c>
      <c r="D1509" s="82">
        <v>1267.4300539999999</v>
      </c>
    </row>
    <row r="1510" spans="2:4">
      <c r="B1510" t="s">
        <v>23</v>
      </c>
      <c r="C1510" s="1">
        <f t="shared" si="23"/>
        <v>38024</v>
      </c>
      <c r="D1510" s="82">
        <v>1272.73999</v>
      </c>
    </row>
    <row r="1511" spans="2:4">
      <c r="B1511" t="s">
        <v>23</v>
      </c>
      <c r="C1511" s="1">
        <f t="shared" si="23"/>
        <v>38025</v>
      </c>
      <c r="D1511" s="82">
        <v>1270.9399410000001</v>
      </c>
    </row>
    <row r="1512" spans="2:4">
      <c r="B1512" t="s">
        <v>23</v>
      </c>
      <c r="C1512" s="1">
        <f t="shared" si="23"/>
        <v>38026</v>
      </c>
      <c r="D1512" s="82">
        <v>1267.3199460000001</v>
      </c>
    </row>
    <row r="1513" spans="2:4">
      <c r="B1513" t="s">
        <v>23</v>
      </c>
      <c r="C1513" s="1">
        <f t="shared" si="23"/>
        <v>38027</v>
      </c>
      <c r="D1513" s="82">
        <v>1259.920044</v>
      </c>
    </row>
    <row r="1514" spans="2:4">
      <c r="B1514" t="s">
        <v>23</v>
      </c>
      <c r="C1514" s="1">
        <f t="shared" si="23"/>
        <v>38028</v>
      </c>
      <c r="D1514" s="82">
        <v>1259.619995</v>
      </c>
    </row>
    <row r="1515" spans="2:4">
      <c r="B1515" t="s">
        <v>23</v>
      </c>
      <c r="C1515" s="1">
        <f t="shared" si="23"/>
        <v>38029</v>
      </c>
      <c r="D1515" s="82">
        <v>1262.790039</v>
      </c>
    </row>
    <row r="1516" spans="2:4">
      <c r="B1516" t="s">
        <v>23</v>
      </c>
      <c r="C1516" s="1">
        <f t="shared" si="23"/>
        <v>38030</v>
      </c>
      <c r="D1516" s="82">
        <v>1268.119995</v>
      </c>
    </row>
    <row r="1517" spans="2:4">
      <c r="B1517" t="s">
        <v>23</v>
      </c>
      <c r="C1517" s="1">
        <f t="shared" si="23"/>
        <v>38031</v>
      </c>
      <c r="D1517" s="82">
        <v>1268.660034</v>
      </c>
    </row>
    <row r="1518" spans="2:4">
      <c r="B1518" t="s">
        <v>23</v>
      </c>
      <c r="C1518" s="1">
        <f t="shared" si="23"/>
        <v>38032</v>
      </c>
      <c r="D1518" s="82">
        <v>1256.540039</v>
      </c>
    </row>
    <row r="1519" spans="2:4">
      <c r="B1519" t="s">
        <v>23</v>
      </c>
      <c r="C1519" s="1">
        <f t="shared" si="23"/>
        <v>38033</v>
      </c>
      <c r="D1519" s="82">
        <v>1258.170044</v>
      </c>
    </row>
    <row r="1520" spans="2:4">
      <c r="B1520" t="s">
        <v>23</v>
      </c>
      <c r="C1520" s="1">
        <f t="shared" si="23"/>
        <v>38034</v>
      </c>
      <c r="D1520" s="82">
        <v>1254.420044</v>
      </c>
    </row>
    <row r="1521" spans="2:4">
      <c r="B1521" t="s">
        <v>23</v>
      </c>
      <c r="C1521" s="1">
        <f t="shared" si="23"/>
        <v>38035</v>
      </c>
      <c r="D1521" s="82">
        <v>1248.290039</v>
      </c>
    </row>
    <row r="1522" spans="2:4">
      <c r="B1522" t="s">
        <v>23</v>
      </c>
      <c r="C1522" s="1">
        <f t="shared" si="23"/>
        <v>38036</v>
      </c>
      <c r="D1522" s="82">
        <v>1268.8000489999999</v>
      </c>
    </row>
    <row r="1523" spans="2:4">
      <c r="B1523" t="s">
        <v>23</v>
      </c>
      <c r="C1523" s="1">
        <f t="shared" si="23"/>
        <v>38037</v>
      </c>
      <c r="D1523" s="82">
        <v>1273.459961</v>
      </c>
    </row>
    <row r="1524" spans="2:4">
      <c r="B1524" t="s">
        <v>23</v>
      </c>
      <c r="C1524" s="1">
        <f t="shared" si="23"/>
        <v>38038</v>
      </c>
      <c r="D1524" s="82">
        <v>1273.4799800000001</v>
      </c>
    </row>
    <row r="1525" spans="2:4">
      <c r="B1525" t="s">
        <v>23</v>
      </c>
      <c r="C1525" s="1">
        <f t="shared" si="23"/>
        <v>38039</v>
      </c>
      <c r="D1525" s="82">
        <v>1285.4499510000001</v>
      </c>
    </row>
    <row r="1526" spans="2:4">
      <c r="B1526" t="s">
        <v>23</v>
      </c>
      <c r="C1526" s="1">
        <f t="shared" si="23"/>
        <v>38040</v>
      </c>
      <c r="D1526" s="82">
        <v>1290.150024</v>
      </c>
    </row>
    <row r="1527" spans="2:4">
      <c r="B1527" t="s">
        <v>23</v>
      </c>
      <c r="C1527" s="1">
        <f t="shared" si="23"/>
        <v>38041</v>
      </c>
      <c r="D1527" s="82">
        <v>1289.6899410000001</v>
      </c>
    </row>
    <row r="1528" spans="2:4">
      <c r="B1528" t="s">
        <v>23</v>
      </c>
      <c r="C1528" s="1">
        <f t="shared" si="23"/>
        <v>38042</v>
      </c>
      <c r="D1528" s="82">
        <v>1294.1800539999999</v>
      </c>
    </row>
    <row r="1529" spans="2:4">
      <c r="B1529" t="s">
        <v>23</v>
      </c>
      <c r="C1529" s="1">
        <f t="shared" si="23"/>
        <v>38043</v>
      </c>
      <c r="D1529" s="82">
        <v>1286.0600589999999</v>
      </c>
    </row>
    <row r="1530" spans="2:4">
      <c r="B1530" t="s">
        <v>23</v>
      </c>
      <c r="C1530" s="1">
        <f t="shared" si="23"/>
        <v>38044</v>
      </c>
      <c r="D1530" s="82">
        <v>1287.6099850000001</v>
      </c>
    </row>
    <row r="1531" spans="2:4">
      <c r="B1531" t="s">
        <v>23</v>
      </c>
      <c r="C1531" s="1">
        <f t="shared" si="23"/>
        <v>38045</v>
      </c>
      <c r="D1531" s="82">
        <v>1282.9300539999999</v>
      </c>
    </row>
    <row r="1532" spans="2:4">
      <c r="B1532" t="s">
        <v>23</v>
      </c>
      <c r="C1532" s="1">
        <f t="shared" si="23"/>
        <v>38046</v>
      </c>
      <c r="D1532" s="82">
        <v>1277.9300539999999</v>
      </c>
    </row>
    <row r="1533" spans="2:4">
      <c r="B1533" t="s">
        <v>23</v>
      </c>
      <c r="C1533" s="1">
        <f t="shared" si="23"/>
        <v>38047</v>
      </c>
      <c r="D1533" s="82">
        <v>1285.040039</v>
      </c>
    </row>
    <row r="1534" spans="2:4">
      <c r="B1534" t="s">
        <v>23</v>
      </c>
      <c r="C1534" s="1">
        <f t="shared" si="23"/>
        <v>38048</v>
      </c>
      <c r="D1534" s="82">
        <v>1261.48999</v>
      </c>
    </row>
    <row r="1535" spans="2:4">
      <c r="B1535" t="s">
        <v>23</v>
      </c>
      <c r="C1535" s="1">
        <f t="shared" si="23"/>
        <v>38049</v>
      </c>
      <c r="D1535" s="82">
        <v>1263.8199460000001</v>
      </c>
    </row>
    <row r="1536" spans="2:4">
      <c r="B1536" t="s">
        <v>23</v>
      </c>
      <c r="C1536" s="1">
        <f t="shared" si="23"/>
        <v>38050</v>
      </c>
      <c r="D1536" s="82">
        <v>1266.8599850000001</v>
      </c>
    </row>
    <row r="1537" spans="2:4">
      <c r="B1537" t="s">
        <v>23</v>
      </c>
      <c r="C1537" s="1">
        <f t="shared" si="23"/>
        <v>38051</v>
      </c>
      <c r="D1537" s="82">
        <v>1264.6800539999999</v>
      </c>
    </row>
    <row r="1538" spans="2:4">
      <c r="B1538" t="s">
        <v>23</v>
      </c>
      <c r="C1538" s="1">
        <f t="shared" si="23"/>
        <v>38052</v>
      </c>
      <c r="D1538" s="82">
        <v>1273.829956</v>
      </c>
    </row>
    <row r="1539" spans="2:4">
      <c r="B1539" t="s">
        <v>23</v>
      </c>
      <c r="C1539" s="1">
        <f t="shared" si="23"/>
        <v>38053</v>
      </c>
      <c r="D1539" s="82">
        <v>1283.719971</v>
      </c>
    </row>
    <row r="1540" spans="2:4">
      <c r="B1540" t="s">
        <v>23</v>
      </c>
      <c r="C1540" s="1">
        <f t="shared" si="23"/>
        <v>38054</v>
      </c>
      <c r="D1540" s="82">
        <v>1285.1899410000001</v>
      </c>
    </row>
    <row r="1541" spans="2:4">
      <c r="B1541" t="s">
        <v>23</v>
      </c>
      <c r="C1541" s="1">
        <f t="shared" si="23"/>
        <v>38055</v>
      </c>
      <c r="D1541" s="82">
        <v>1280.079956</v>
      </c>
    </row>
    <row r="1542" spans="2:4">
      <c r="B1542" t="s">
        <v>23</v>
      </c>
      <c r="C1542" s="1">
        <f t="shared" si="23"/>
        <v>38056</v>
      </c>
      <c r="D1542" s="82">
        <v>1282.459961</v>
      </c>
    </row>
    <row r="1543" spans="2:4">
      <c r="B1543" t="s">
        <v>23</v>
      </c>
      <c r="C1543" s="1">
        <f t="shared" si="23"/>
        <v>38057</v>
      </c>
      <c r="D1543" s="82">
        <v>1270.839966</v>
      </c>
    </row>
    <row r="1544" spans="2:4">
      <c r="B1544" t="s">
        <v>23</v>
      </c>
      <c r="C1544" s="1">
        <f t="shared" si="23"/>
        <v>38058</v>
      </c>
      <c r="D1544" s="82">
        <v>1264.030029</v>
      </c>
    </row>
    <row r="1545" spans="2:4">
      <c r="B1545" t="s">
        <v>23</v>
      </c>
      <c r="C1545" s="1">
        <f t="shared" si="23"/>
        <v>38059</v>
      </c>
      <c r="D1545" s="82">
        <v>1265.0200199999999</v>
      </c>
    </row>
    <row r="1546" spans="2:4">
      <c r="B1546" t="s">
        <v>23</v>
      </c>
      <c r="C1546" s="1">
        <f t="shared" si="23"/>
        <v>38060</v>
      </c>
      <c r="D1546" s="82">
        <v>1254.780029</v>
      </c>
    </row>
    <row r="1547" spans="2:4">
      <c r="B1547" t="s">
        <v>23</v>
      </c>
      <c r="C1547" s="1">
        <f t="shared" si="23"/>
        <v>38061</v>
      </c>
      <c r="D1547" s="82">
        <v>1265.650024</v>
      </c>
    </row>
    <row r="1548" spans="2:4">
      <c r="B1548" t="s">
        <v>23</v>
      </c>
      <c r="C1548" s="1">
        <f t="shared" si="23"/>
        <v>38062</v>
      </c>
      <c r="D1548" s="82">
        <v>1263.780029</v>
      </c>
    </row>
    <row r="1549" spans="2:4">
      <c r="B1549" t="s">
        <v>23</v>
      </c>
      <c r="C1549" s="1">
        <f t="shared" si="23"/>
        <v>38063</v>
      </c>
      <c r="D1549" s="82">
        <v>1266.98999</v>
      </c>
    </row>
    <row r="1550" spans="2:4">
      <c r="B1550" t="s">
        <v>23</v>
      </c>
      <c r="C1550" s="1">
        <f t="shared" si="23"/>
        <v>38064</v>
      </c>
      <c r="D1550" s="82">
        <v>1262.8599850000001</v>
      </c>
    </row>
    <row r="1551" spans="2:4">
      <c r="B1551" t="s">
        <v>23</v>
      </c>
      <c r="C1551" s="1">
        <f t="shared" ref="C1551:C1614" si="24">+C1550+1</f>
        <v>38065</v>
      </c>
      <c r="D1551" s="82">
        <v>1275.530029</v>
      </c>
    </row>
    <row r="1552" spans="2:4">
      <c r="B1552" t="s">
        <v>23</v>
      </c>
      <c r="C1552" s="1">
        <f t="shared" si="24"/>
        <v>38066</v>
      </c>
      <c r="D1552" s="82">
        <v>1280</v>
      </c>
    </row>
    <row r="1553" spans="2:4">
      <c r="B1553" t="s">
        <v>23</v>
      </c>
      <c r="C1553" s="1">
        <f t="shared" si="24"/>
        <v>38067</v>
      </c>
      <c r="D1553" s="82">
        <v>1289.380005</v>
      </c>
    </row>
    <row r="1554" spans="2:4">
      <c r="B1554" t="s">
        <v>23</v>
      </c>
      <c r="C1554" s="1">
        <f t="shared" si="24"/>
        <v>38068</v>
      </c>
      <c r="D1554" s="82">
        <v>1287.23999</v>
      </c>
    </row>
    <row r="1555" spans="2:4">
      <c r="B1555" t="s">
        <v>23</v>
      </c>
      <c r="C1555" s="1">
        <f t="shared" si="24"/>
        <v>38069</v>
      </c>
      <c r="D1555" s="82">
        <v>1283.030029</v>
      </c>
    </row>
    <row r="1556" spans="2:4">
      <c r="B1556" t="s">
        <v>23</v>
      </c>
      <c r="C1556" s="1">
        <f t="shared" si="24"/>
        <v>38070</v>
      </c>
      <c r="D1556" s="82">
        <v>1292.670044</v>
      </c>
    </row>
    <row r="1557" spans="2:4">
      <c r="B1557" t="s">
        <v>23</v>
      </c>
      <c r="C1557" s="1">
        <f t="shared" si="24"/>
        <v>38071</v>
      </c>
      <c r="D1557" s="82">
        <v>1287.790039</v>
      </c>
    </row>
    <row r="1558" spans="2:4">
      <c r="B1558" t="s">
        <v>23</v>
      </c>
      <c r="C1558" s="1">
        <f t="shared" si="24"/>
        <v>38072</v>
      </c>
      <c r="D1558" s="82">
        <v>1289.4300539999999</v>
      </c>
    </row>
    <row r="1559" spans="2:4">
      <c r="B1559" t="s">
        <v>23</v>
      </c>
      <c r="C1559" s="1">
        <f t="shared" si="24"/>
        <v>38073</v>
      </c>
      <c r="D1559" s="82">
        <v>1294.119995</v>
      </c>
    </row>
    <row r="1560" spans="2:4">
      <c r="B1560" t="s">
        <v>23</v>
      </c>
      <c r="C1560" s="1">
        <f t="shared" si="24"/>
        <v>38074</v>
      </c>
      <c r="D1560" s="82">
        <v>1280.660034</v>
      </c>
    </row>
    <row r="1561" spans="2:4">
      <c r="B1561" t="s">
        <v>23</v>
      </c>
      <c r="C1561" s="1">
        <f t="shared" si="24"/>
        <v>38075</v>
      </c>
      <c r="D1561" s="82">
        <v>1291.23999</v>
      </c>
    </row>
    <row r="1562" spans="2:4">
      <c r="B1562" t="s">
        <v>23</v>
      </c>
      <c r="C1562" s="1">
        <f t="shared" si="24"/>
        <v>38076</v>
      </c>
      <c r="D1562" s="82">
        <v>1289.1400149999999</v>
      </c>
    </row>
    <row r="1563" spans="2:4">
      <c r="B1563" t="s">
        <v>23</v>
      </c>
      <c r="C1563" s="1">
        <f t="shared" si="24"/>
        <v>38077</v>
      </c>
      <c r="D1563" s="82">
        <v>1287.2299800000001</v>
      </c>
    </row>
    <row r="1564" spans="2:4">
      <c r="B1564" t="s">
        <v>23</v>
      </c>
      <c r="C1564" s="1">
        <f t="shared" si="24"/>
        <v>38078</v>
      </c>
      <c r="D1564" s="82">
        <v>1278.26001</v>
      </c>
    </row>
    <row r="1565" spans="2:4">
      <c r="B1565" t="s">
        <v>23</v>
      </c>
      <c r="C1565" s="1">
        <f t="shared" si="24"/>
        <v>38079</v>
      </c>
      <c r="D1565" s="82">
        <v>1275.880005</v>
      </c>
    </row>
    <row r="1566" spans="2:4">
      <c r="B1566" t="s">
        <v>23</v>
      </c>
      <c r="C1566" s="1">
        <f t="shared" si="24"/>
        <v>38080</v>
      </c>
      <c r="D1566" s="82">
        <v>1278.469971</v>
      </c>
    </row>
    <row r="1567" spans="2:4">
      <c r="B1567" t="s">
        <v>23</v>
      </c>
      <c r="C1567" s="1">
        <f t="shared" si="24"/>
        <v>38081</v>
      </c>
      <c r="D1567" s="82">
        <v>1272.2299800000001</v>
      </c>
    </row>
    <row r="1568" spans="2:4">
      <c r="B1568" t="s">
        <v>23</v>
      </c>
      <c r="C1568" s="1">
        <f t="shared" si="24"/>
        <v>38082</v>
      </c>
      <c r="D1568" s="82">
        <v>1281.420044</v>
      </c>
    </row>
    <row r="1569" spans="2:4">
      <c r="B1569" t="s">
        <v>23</v>
      </c>
      <c r="C1569" s="1">
        <f t="shared" si="24"/>
        <v>38083</v>
      </c>
      <c r="D1569" s="82">
        <v>1284.130005</v>
      </c>
    </row>
    <row r="1570" spans="2:4">
      <c r="B1570" t="s">
        <v>23</v>
      </c>
      <c r="C1570" s="1">
        <f t="shared" si="24"/>
        <v>38084</v>
      </c>
      <c r="D1570" s="82">
        <v>1297.4799800000001</v>
      </c>
    </row>
    <row r="1571" spans="2:4">
      <c r="B1571" t="s">
        <v>23</v>
      </c>
      <c r="C1571" s="1">
        <f t="shared" si="24"/>
        <v>38085</v>
      </c>
      <c r="D1571" s="82">
        <v>1303.0200199999999</v>
      </c>
    </row>
    <row r="1572" spans="2:4">
      <c r="B1572" t="s">
        <v>23</v>
      </c>
      <c r="C1572" s="1">
        <f t="shared" si="24"/>
        <v>38086</v>
      </c>
      <c r="D1572" s="82">
        <v>1305.329956</v>
      </c>
    </row>
    <row r="1573" spans="2:4">
      <c r="B1573" t="s">
        <v>23</v>
      </c>
      <c r="C1573" s="1">
        <f t="shared" si="24"/>
        <v>38087</v>
      </c>
      <c r="D1573" s="82">
        <v>1307.25</v>
      </c>
    </row>
    <row r="1574" spans="2:4">
      <c r="B1574" t="s">
        <v>23</v>
      </c>
      <c r="C1574" s="1">
        <f t="shared" si="24"/>
        <v>38088</v>
      </c>
      <c r="D1574" s="82">
        <v>1305.079956</v>
      </c>
    </row>
    <row r="1575" spans="2:4">
      <c r="B1575" t="s">
        <v>23</v>
      </c>
      <c r="C1575" s="1">
        <f t="shared" si="24"/>
        <v>38089</v>
      </c>
      <c r="D1575" s="82">
        <v>1297.2299800000001</v>
      </c>
    </row>
    <row r="1576" spans="2:4">
      <c r="B1576" t="s">
        <v>23</v>
      </c>
      <c r="C1576" s="1">
        <f t="shared" si="24"/>
        <v>38090</v>
      </c>
      <c r="D1576" s="82">
        <v>1305.040039</v>
      </c>
    </row>
    <row r="1577" spans="2:4">
      <c r="B1577" t="s">
        <v>23</v>
      </c>
      <c r="C1577" s="1">
        <f t="shared" si="24"/>
        <v>38091</v>
      </c>
      <c r="D1577" s="82">
        <v>1301.670044</v>
      </c>
    </row>
    <row r="1578" spans="2:4">
      <c r="B1578" t="s">
        <v>23</v>
      </c>
      <c r="C1578" s="1">
        <f t="shared" si="24"/>
        <v>38092</v>
      </c>
      <c r="D1578" s="82">
        <v>1302.9499510000001</v>
      </c>
    </row>
    <row r="1579" spans="2:4">
      <c r="B1579" t="s">
        <v>23</v>
      </c>
      <c r="C1579" s="1">
        <f t="shared" si="24"/>
        <v>38093</v>
      </c>
      <c r="D1579" s="82">
        <v>1301.6099850000001</v>
      </c>
    </row>
    <row r="1580" spans="2:4">
      <c r="B1580" t="s">
        <v>23</v>
      </c>
      <c r="C1580" s="1">
        <f t="shared" si="24"/>
        <v>38094</v>
      </c>
      <c r="D1580" s="82">
        <v>1293.2299800000001</v>
      </c>
    </row>
    <row r="1581" spans="2:4">
      <c r="B1581" t="s">
        <v>23</v>
      </c>
      <c r="C1581" s="1">
        <f t="shared" si="24"/>
        <v>38095</v>
      </c>
      <c r="D1581" s="82">
        <v>1302.8900149999999</v>
      </c>
    </row>
    <row r="1582" spans="2:4">
      <c r="B1582" t="s">
        <v>23</v>
      </c>
      <c r="C1582" s="1">
        <f t="shared" si="24"/>
        <v>38096</v>
      </c>
      <c r="D1582" s="82">
        <v>1300.25</v>
      </c>
    </row>
    <row r="1583" spans="2:4">
      <c r="B1583" t="s">
        <v>23</v>
      </c>
      <c r="C1583" s="1">
        <f t="shared" si="24"/>
        <v>38097</v>
      </c>
      <c r="D1583" s="82">
        <v>1294.869995</v>
      </c>
    </row>
    <row r="1584" spans="2:4">
      <c r="B1584" t="s">
        <v>23</v>
      </c>
      <c r="C1584" s="1">
        <f t="shared" si="24"/>
        <v>38098</v>
      </c>
      <c r="D1584" s="82">
        <v>1297.8100589999999</v>
      </c>
    </row>
    <row r="1585" spans="2:4">
      <c r="B1585" t="s">
        <v>23</v>
      </c>
      <c r="C1585" s="1">
        <f t="shared" si="24"/>
        <v>38099</v>
      </c>
      <c r="D1585" s="82">
        <v>1305.9300539999999</v>
      </c>
    </row>
    <row r="1586" spans="2:4">
      <c r="B1586" t="s">
        <v>23</v>
      </c>
      <c r="C1586" s="1">
        <f t="shared" si="24"/>
        <v>38100</v>
      </c>
      <c r="D1586" s="82">
        <v>1311.5600589999999</v>
      </c>
    </row>
    <row r="1587" spans="2:4">
      <c r="B1587" t="s">
        <v>23</v>
      </c>
      <c r="C1587" s="1">
        <f t="shared" si="24"/>
        <v>38101</v>
      </c>
      <c r="D1587" s="82">
        <v>1309.040039</v>
      </c>
    </row>
    <row r="1588" spans="2:4">
      <c r="B1588" t="s">
        <v>23</v>
      </c>
      <c r="C1588" s="1">
        <f t="shared" si="24"/>
        <v>38102</v>
      </c>
      <c r="D1588" s="82">
        <v>1295.5</v>
      </c>
    </row>
    <row r="1589" spans="2:4">
      <c r="B1589" t="s">
        <v>23</v>
      </c>
      <c r="C1589" s="1">
        <f t="shared" si="24"/>
        <v>38103</v>
      </c>
      <c r="D1589" s="82">
        <v>1296.619995</v>
      </c>
    </row>
    <row r="1590" spans="2:4">
      <c r="B1590" t="s">
        <v>23</v>
      </c>
      <c r="C1590" s="1">
        <f t="shared" si="24"/>
        <v>38104</v>
      </c>
      <c r="D1590" s="82">
        <v>1286.5699460000001</v>
      </c>
    </row>
    <row r="1591" spans="2:4">
      <c r="B1591" t="s">
        <v>23</v>
      </c>
      <c r="C1591" s="1">
        <f t="shared" si="24"/>
        <v>38105</v>
      </c>
      <c r="D1591" s="82">
        <v>1288.119995</v>
      </c>
    </row>
    <row r="1592" spans="2:4">
      <c r="B1592" t="s">
        <v>23</v>
      </c>
      <c r="C1592" s="1">
        <f t="shared" si="24"/>
        <v>38106</v>
      </c>
      <c r="D1592" s="82">
        <v>1289.119995</v>
      </c>
    </row>
    <row r="1593" spans="2:4">
      <c r="B1593" t="s">
        <v>23</v>
      </c>
      <c r="C1593" s="1">
        <f t="shared" si="24"/>
        <v>38107</v>
      </c>
      <c r="D1593" s="82">
        <v>1285.329956</v>
      </c>
    </row>
    <row r="1594" spans="2:4">
      <c r="B1594" t="s">
        <v>23</v>
      </c>
      <c r="C1594" s="1">
        <f t="shared" si="24"/>
        <v>38108</v>
      </c>
      <c r="D1594" s="82">
        <v>1307.280029</v>
      </c>
    </row>
    <row r="1595" spans="2:4">
      <c r="B1595" t="s">
        <v>23</v>
      </c>
      <c r="C1595" s="1">
        <f t="shared" si="24"/>
        <v>38109</v>
      </c>
      <c r="D1595" s="82">
        <v>1309.9300539999999</v>
      </c>
    </row>
    <row r="1596" spans="2:4">
      <c r="B1596" t="s">
        <v>23</v>
      </c>
      <c r="C1596" s="1">
        <f t="shared" si="24"/>
        <v>38110</v>
      </c>
      <c r="D1596" s="82">
        <v>1311.459961</v>
      </c>
    </row>
    <row r="1597" spans="2:4">
      <c r="B1597" t="s">
        <v>23</v>
      </c>
      <c r="C1597" s="1">
        <f t="shared" si="24"/>
        <v>38111</v>
      </c>
      <c r="D1597" s="82">
        <v>1311.280029</v>
      </c>
    </row>
    <row r="1598" spans="2:4">
      <c r="B1598" t="s">
        <v>23</v>
      </c>
      <c r="C1598" s="1">
        <f t="shared" si="24"/>
        <v>38112</v>
      </c>
      <c r="D1598" s="82">
        <v>1308.1099850000001</v>
      </c>
    </row>
    <row r="1599" spans="2:4">
      <c r="B1599" t="s">
        <v>23</v>
      </c>
      <c r="C1599" s="1">
        <f t="shared" si="24"/>
        <v>38113</v>
      </c>
      <c r="D1599" s="82">
        <v>1301.73999</v>
      </c>
    </row>
    <row r="1600" spans="2:4">
      <c r="B1600" t="s">
        <v>23</v>
      </c>
      <c r="C1600" s="1">
        <f t="shared" si="24"/>
        <v>38114</v>
      </c>
      <c r="D1600" s="82">
        <v>1305.410034</v>
      </c>
    </row>
    <row r="1601" spans="2:4">
      <c r="B1601" t="s">
        <v>23</v>
      </c>
      <c r="C1601" s="1">
        <f t="shared" si="24"/>
        <v>38115</v>
      </c>
      <c r="D1601" s="82">
        <v>1309.719971</v>
      </c>
    </row>
    <row r="1602" spans="2:4">
      <c r="B1602" t="s">
        <v>23</v>
      </c>
      <c r="C1602" s="1">
        <f t="shared" si="24"/>
        <v>38116</v>
      </c>
      <c r="D1602" s="82">
        <v>1310.6099850000001</v>
      </c>
    </row>
    <row r="1603" spans="2:4">
      <c r="B1603" t="s">
        <v>23</v>
      </c>
      <c r="C1603" s="1">
        <f t="shared" si="24"/>
        <v>38117</v>
      </c>
      <c r="D1603" s="82">
        <v>1305.1899410000001</v>
      </c>
    </row>
    <row r="1604" spans="2:4">
      <c r="B1604" t="s">
        <v>23</v>
      </c>
      <c r="C1604" s="1">
        <f t="shared" si="24"/>
        <v>38118</v>
      </c>
      <c r="D1604" s="82">
        <v>1313.209961</v>
      </c>
    </row>
    <row r="1605" spans="2:4">
      <c r="B1605" t="s">
        <v>23</v>
      </c>
      <c r="C1605" s="1">
        <f t="shared" si="24"/>
        <v>38119</v>
      </c>
      <c r="D1605" s="82">
        <v>1308.119995</v>
      </c>
    </row>
    <row r="1606" spans="2:4">
      <c r="B1606" t="s">
        <v>23</v>
      </c>
      <c r="C1606" s="1">
        <f t="shared" si="24"/>
        <v>38120</v>
      </c>
      <c r="D1606" s="82">
        <v>1312.25</v>
      </c>
    </row>
    <row r="1607" spans="2:4">
      <c r="B1607" t="s">
        <v>23</v>
      </c>
      <c r="C1607" s="1">
        <f t="shared" si="24"/>
        <v>38121</v>
      </c>
      <c r="D1607" s="82">
        <v>1325.76001</v>
      </c>
    </row>
    <row r="1608" spans="2:4">
      <c r="B1608" t="s">
        <v>23</v>
      </c>
      <c r="C1608" s="1">
        <f t="shared" si="24"/>
        <v>38122</v>
      </c>
      <c r="D1608" s="82">
        <v>1324.660034</v>
      </c>
    </row>
    <row r="1609" spans="2:4">
      <c r="B1609" t="s">
        <v>23</v>
      </c>
      <c r="C1609" s="1">
        <f t="shared" si="24"/>
        <v>38123</v>
      </c>
      <c r="D1609" s="82">
        <v>1325.1400149999999</v>
      </c>
    </row>
    <row r="1610" spans="2:4">
      <c r="B1610" t="s">
        <v>23</v>
      </c>
      <c r="C1610" s="1">
        <f t="shared" si="24"/>
        <v>38124</v>
      </c>
      <c r="D1610" s="82">
        <v>1322.849976</v>
      </c>
    </row>
    <row r="1611" spans="2:4">
      <c r="B1611" t="s">
        <v>23</v>
      </c>
      <c r="C1611" s="1">
        <f t="shared" si="24"/>
        <v>38125</v>
      </c>
      <c r="D1611" s="82">
        <v>1305.920044</v>
      </c>
    </row>
    <row r="1612" spans="2:4">
      <c r="B1612" t="s">
        <v>23</v>
      </c>
      <c r="C1612" s="1">
        <f t="shared" si="24"/>
        <v>38126</v>
      </c>
      <c r="D1612" s="82">
        <v>1291.23999</v>
      </c>
    </row>
    <row r="1613" spans="2:4">
      <c r="B1613" t="s">
        <v>23</v>
      </c>
      <c r="C1613" s="1">
        <f t="shared" si="24"/>
        <v>38127</v>
      </c>
      <c r="D1613" s="82">
        <v>1294.5</v>
      </c>
    </row>
    <row r="1614" spans="2:4">
      <c r="B1614" t="s">
        <v>23</v>
      </c>
      <c r="C1614" s="1">
        <f t="shared" si="24"/>
        <v>38128</v>
      </c>
      <c r="D1614" s="82">
        <v>1292.079956</v>
      </c>
    </row>
    <row r="1615" spans="2:4">
      <c r="B1615" t="s">
        <v>23</v>
      </c>
      <c r="C1615" s="1">
        <f t="shared" ref="C1615:C1678" si="25">+C1614+1</f>
        <v>38129</v>
      </c>
      <c r="D1615" s="82">
        <v>1270.3199460000001</v>
      </c>
    </row>
    <row r="1616" spans="2:4">
      <c r="B1616" t="s">
        <v>23</v>
      </c>
      <c r="C1616" s="1">
        <f t="shared" si="25"/>
        <v>38130</v>
      </c>
      <c r="D1616" s="82">
        <v>1261.8100589999999</v>
      </c>
    </row>
    <row r="1617" spans="2:4">
      <c r="B1617" t="s">
        <v>23</v>
      </c>
      <c r="C1617" s="1">
        <f t="shared" si="25"/>
        <v>38131</v>
      </c>
      <c r="D1617" s="82">
        <v>1267.030029</v>
      </c>
    </row>
    <row r="1618" spans="2:4">
      <c r="B1618" t="s">
        <v>23</v>
      </c>
      <c r="C1618" s="1">
        <f t="shared" si="25"/>
        <v>38132</v>
      </c>
      <c r="D1618" s="82">
        <v>1262.0699460000001</v>
      </c>
    </row>
    <row r="1619" spans="2:4">
      <c r="B1619" t="s">
        <v>23</v>
      </c>
      <c r="C1619" s="1">
        <f t="shared" si="25"/>
        <v>38133</v>
      </c>
      <c r="D1619" s="82">
        <v>1256.579956</v>
      </c>
    </row>
    <row r="1620" spans="2:4">
      <c r="B1620" t="s">
        <v>23</v>
      </c>
      <c r="C1620" s="1">
        <f t="shared" si="25"/>
        <v>38134</v>
      </c>
      <c r="D1620" s="82">
        <v>1258.5699460000001</v>
      </c>
    </row>
    <row r="1621" spans="2:4">
      <c r="B1621" t="s">
        <v>23</v>
      </c>
      <c r="C1621" s="1">
        <f t="shared" si="25"/>
        <v>38135</v>
      </c>
      <c r="D1621" s="82">
        <v>1272.880005</v>
      </c>
    </row>
    <row r="1622" spans="2:4">
      <c r="B1622" t="s">
        <v>23</v>
      </c>
      <c r="C1622" s="1">
        <f t="shared" si="25"/>
        <v>38136</v>
      </c>
      <c r="D1622" s="82">
        <v>1280.160034</v>
      </c>
    </row>
    <row r="1623" spans="2:4">
      <c r="B1623" t="s">
        <v>23</v>
      </c>
      <c r="C1623" s="1">
        <f t="shared" si="25"/>
        <v>38137</v>
      </c>
      <c r="D1623" s="82">
        <v>1259.869995</v>
      </c>
    </row>
    <row r="1624" spans="2:4">
      <c r="B1624" t="s">
        <v>23</v>
      </c>
      <c r="C1624" s="1">
        <f t="shared" si="25"/>
        <v>38138</v>
      </c>
      <c r="D1624" s="82">
        <v>1270.089966</v>
      </c>
    </row>
    <row r="1625" spans="2:4">
      <c r="B1625" t="s">
        <v>23</v>
      </c>
      <c r="C1625" s="1">
        <f t="shared" si="25"/>
        <v>38139</v>
      </c>
      <c r="D1625" s="82">
        <v>1285.709961</v>
      </c>
    </row>
    <row r="1626" spans="2:4">
      <c r="B1626" t="s">
        <v>23</v>
      </c>
      <c r="C1626" s="1">
        <f t="shared" si="25"/>
        <v>38140</v>
      </c>
      <c r="D1626" s="82">
        <v>1288.219971</v>
      </c>
    </row>
    <row r="1627" spans="2:4">
      <c r="B1627" t="s">
        <v>23</v>
      </c>
      <c r="C1627" s="1">
        <f t="shared" si="25"/>
        <v>38141</v>
      </c>
      <c r="D1627" s="82">
        <v>1265.290039</v>
      </c>
    </row>
    <row r="1628" spans="2:4">
      <c r="B1628" t="s">
        <v>23</v>
      </c>
      <c r="C1628" s="1">
        <f t="shared" si="25"/>
        <v>38142</v>
      </c>
      <c r="D1628" s="82">
        <v>1263.849976</v>
      </c>
    </row>
    <row r="1629" spans="2:4">
      <c r="B1629" t="s">
        <v>23</v>
      </c>
      <c r="C1629" s="1">
        <f t="shared" si="25"/>
        <v>38143</v>
      </c>
      <c r="D1629" s="82">
        <v>1256.150024</v>
      </c>
    </row>
    <row r="1630" spans="2:4">
      <c r="B1630" t="s">
        <v>23</v>
      </c>
      <c r="C1630" s="1">
        <f t="shared" si="25"/>
        <v>38144</v>
      </c>
      <c r="D1630" s="82">
        <v>1257.9300539999999</v>
      </c>
    </row>
    <row r="1631" spans="2:4">
      <c r="B1631" t="s">
        <v>23</v>
      </c>
      <c r="C1631" s="1">
        <f t="shared" si="25"/>
        <v>38145</v>
      </c>
      <c r="D1631" s="82">
        <v>1252.3000489999999</v>
      </c>
    </row>
    <row r="1632" spans="2:4">
      <c r="B1632" t="s">
        <v>23</v>
      </c>
      <c r="C1632" s="1">
        <f t="shared" si="25"/>
        <v>38146</v>
      </c>
      <c r="D1632" s="82">
        <v>1237.4399410000001</v>
      </c>
    </row>
    <row r="1633" spans="2:4">
      <c r="B1633" t="s">
        <v>23</v>
      </c>
      <c r="C1633" s="1">
        <f t="shared" si="25"/>
        <v>38147</v>
      </c>
      <c r="D1633" s="82">
        <v>1223.6899410000001</v>
      </c>
    </row>
    <row r="1634" spans="2:4">
      <c r="B1634" t="s">
        <v>23</v>
      </c>
      <c r="C1634" s="1">
        <f t="shared" si="25"/>
        <v>38148</v>
      </c>
      <c r="D1634" s="82">
        <v>1230.040039</v>
      </c>
    </row>
    <row r="1635" spans="2:4">
      <c r="B1635" t="s">
        <v>23</v>
      </c>
      <c r="C1635" s="1">
        <f t="shared" si="25"/>
        <v>38149</v>
      </c>
      <c r="D1635" s="82">
        <v>1256.160034</v>
      </c>
    </row>
    <row r="1636" spans="2:4">
      <c r="B1636" t="s">
        <v>23</v>
      </c>
      <c r="C1636" s="1">
        <f t="shared" si="25"/>
        <v>38150</v>
      </c>
      <c r="D1636" s="82">
        <v>1251.540039</v>
      </c>
    </row>
    <row r="1637" spans="2:4">
      <c r="B1637" t="s">
        <v>23</v>
      </c>
      <c r="C1637" s="1">
        <f t="shared" si="25"/>
        <v>38151</v>
      </c>
      <c r="D1637" s="82">
        <v>1240.130005</v>
      </c>
    </row>
    <row r="1638" spans="2:4">
      <c r="B1638" t="s">
        <v>23</v>
      </c>
      <c r="C1638" s="1">
        <f t="shared" si="25"/>
        <v>38152</v>
      </c>
      <c r="D1638" s="82">
        <v>1240.119995</v>
      </c>
    </row>
    <row r="1639" spans="2:4">
      <c r="B1639" t="s">
        <v>23</v>
      </c>
      <c r="C1639" s="1">
        <f t="shared" si="25"/>
        <v>38153</v>
      </c>
      <c r="D1639" s="82">
        <v>1252.1999510000001</v>
      </c>
    </row>
    <row r="1640" spans="2:4">
      <c r="B1640" t="s">
        <v>23</v>
      </c>
      <c r="C1640" s="1">
        <f t="shared" si="25"/>
        <v>38154</v>
      </c>
      <c r="D1640" s="82">
        <v>1245.599976</v>
      </c>
    </row>
    <row r="1641" spans="2:4">
      <c r="B1641" t="s">
        <v>23</v>
      </c>
      <c r="C1641" s="1">
        <f t="shared" si="25"/>
        <v>38155</v>
      </c>
      <c r="D1641" s="82">
        <v>1244.5</v>
      </c>
    </row>
    <row r="1642" spans="2:4">
      <c r="B1642" t="s">
        <v>23</v>
      </c>
      <c r="C1642" s="1">
        <f t="shared" si="25"/>
        <v>38156</v>
      </c>
      <c r="D1642" s="82">
        <v>1250.5600589999999</v>
      </c>
    </row>
    <row r="1643" spans="2:4">
      <c r="B1643" t="s">
        <v>23</v>
      </c>
      <c r="C1643" s="1">
        <f t="shared" si="25"/>
        <v>38157</v>
      </c>
      <c r="D1643" s="82">
        <v>1239.1999510000001</v>
      </c>
    </row>
    <row r="1644" spans="2:4">
      <c r="B1644" t="s">
        <v>23</v>
      </c>
      <c r="C1644" s="1">
        <f t="shared" si="25"/>
        <v>38158</v>
      </c>
      <c r="D1644" s="82">
        <v>1246</v>
      </c>
    </row>
    <row r="1645" spans="2:4">
      <c r="B1645" t="s">
        <v>23</v>
      </c>
      <c r="C1645" s="1">
        <f t="shared" si="25"/>
        <v>38159</v>
      </c>
      <c r="D1645" s="82">
        <v>1272.869995</v>
      </c>
    </row>
    <row r="1646" spans="2:4">
      <c r="B1646" t="s">
        <v>23</v>
      </c>
      <c r="C1646" s="1">
        <f t="shared" si="25"/>
        <v>38160</v>
      </c>
      <c r="D1646" s="82">
        <v>1270.1999510000001</v>
      </c>
    </row>
    <row r="1647" spans="2:4">
      <c r="B1647" t="s">
        <v>23</v>
      </c>
      <c r="C1647" s="1">
        <f t="shared" si="25"/>
        <v>38161</v>
      </c>
      <c r="D1647" s="82">
        <v>1280.1899410000001</v>
      </c>
    </row>
    <row r="1648" spans="2:4">
      <c r="B1648" t="s">
        <v>23</v>
      </c>
      <c r="C1648" s="1">
        <f t="shared" si="25"/>
        <v>38162</v>
      </c>
      <c r="D1648" s="82">
        <v>1270.910034</v>
      </c>
    </row>
    <row r="1649" spans="2:4">
      <c r="B1649" t="s">
        <v>23</v>
      </c>
      <c r="C1649" s="1">
        <f t="shared" si="25"/>
        <v>38163</v>
      </c>
      <c r="D1649" s="82">
        <v>1274.079956</v>
      </c>
    </row>
    <row r="1650" spans="2:4">
      <c r="B1650" t="s">
        <v>23</v>
      </c>
      <c r="C1650" s="1">
        <f t="shared" si="25"/>
        <v>38164</v>
      </c>
      <c r="D1650" s="82">
        <v>1265.4799800000001</v>
      </c>
    </row>
    <row r="1651" spans="2:4">
      <c r="B1651" t="s">
        <v>23</v>
      </c>
      <c r="C1651" s="1">
        <f t="shared" si="25"/>
        <v>38165</v>
      </c>
      <c r="D1651" s="82">
        <v>1267.339966</v>
      </c>
    </row>
    <row r="1652" spans="2:4">
      <c r="B1652" t="s">
        <v>23</v>
      </c>
      <c r="C1652" s="1">
        <f t="shared" si="25"/>
        <v>38166</v>
      </c>
      <c r="D1652" s="82">
        <v>1272.4300539999999</v>
      </c>
    </row>
    <row r="1653" spans="2:4">
      <c r="B1653" t="s">
        <v>23</v>
      </c>
      <c r="C1653" s="1">
        <f t="shared" si="25"/>
        <v>38167</v>
      </c>
      <c r="D1653" s="82">
        <v>1258.599976</v>
      </c>
    </row>
    <row r="1654" spans="2:4">
      <c r="B1654" t="s">
        <v>23</v>
      </c>
      <c r="C1654" s="1">
        <f t="shared" si="25"/>
        <v>38168</v>
      </c>
      <c r="D1654" s="82">
        <v>1242.280029</v>
      </c>
    </row>
    <row r="1655" spans="2:4">
      <c r="B1655" t="s">
        <v>23</v>
      </c>
      <c r="C1655" s="1">
        <f t="shared" si="25"/>
        <v>38169</v>
      </c>
      <c r="D1655" s="82">
        <v>1236.1999510000001</v>
      </c>
    </row>
    <row r="1656" spans="2:4">
      <c r="B1656" t="s">
        <v>23</v>
      </c>
      <c r="C1656" s="1">
        <f t="shared" si="25"/>
        <v>38170</v>
      </c>
      <c r="D1656" s="82">
        <v>1234.48999</v>
      </c>
    </row>
    <row r="1657" spans="2:4">
      <c r="B1657" t="s">
        <v>23</v>
      </c>
      <c r="C1657" s="1">
        <f t="shared" si="25"/>
        <v>38171</v>
      </c>
      <c r="D1657" s="82">
        <v>1236.8599850000001</v>
      </c>
    </row>
    <row r="1658" spans="2:4">
      <c r="B1658" t="s">
        <v>23</v>
      </c>
      <c r="C1658" s="1">
        <f t="shared" si="25"/>
        <v>38172</v>
      </c>
      <c r="D1658" s="82">
        <v>1259.8100589999999</v>
      </c>
    </row>
    <row r="1659" spans="2:4">
      <c r="B1659" t="s">
        <v>23</v>
      </c>
      <c r="C1659" s="1">
        <f t="shared" si="25"/>
        <v>38173</v>
      </c>
      <c r="D1659" s="82">
        <v>1249.130005</v>
      </c>
    </row>
    <row r="1660" spans="2:4">
      <c r="B1660" t="s">
        <v>23</v>
      </c>
      <c r="C1660" s="1">
        <f t="shared" si="25"/>
        <v>38174</v>
      </c>
      <c r="D1660" s="82">
        <v>1240.290039</v>
      </c>
    </row>
    <row r="1661" spans="2:4">
      <c r="B1661" t="s">
        <v>23</v>
      </c>
      <c r="C1661" s="1">
        <f t="shared" si="25"/>
        <v>38175</v>
      </c>
      <c r="D1661" s="82">
        <v>1260.910034</v>
      </c>
    </row>
    <row r="1662" spans="2:4">
      <c r="B1662" t="s">
        <v>23</v>
      </c>
      <c r="C1662" s="1">
        <f t="shared" si="25"/>
        <v>38176</v>
      </c>
      <c r="D1662" s="82">
        <v>1268.880005</v>
      </c>
    </row>
    <row r="1663" spans="2:4">
      <c r="B1663" t="s">
        <v>23</v>
      </c>
      <c r="C1663" s="1">
        <f t="shared" si="25"/>
        <v>38177</v>
      </c>
      <c r="D1663" s="82">
        <v>1268.400024</v>
      </c>
    </row>
    <row r="1664" spans="2:4">
      <c r="B1664" t="s">
        <v>23</v>
      </c>
      <c r="C1664" s="1">
        <f t="shared" si="25"/>
        <v>38178</v>
      </c>
      <c r="D1664" s="82">
        <v>1263.1999510000001</v>
      </c>
    </row>
    <row r="1665" spans="2:4">
      <c r="B1665" t="s">
        <v>23</v>
      </c>
      <c r="C1665" s="1">
        <f t="shared" si="25"/>
        <v>38179</v>
      </c>
      <c r="D1665" s="82">
        <v>1278.5500489999999</v>
      </c>
    </row>
    <row r="1666" spans="2:4">
      <c r="B1666" t="s">
        <v>23</v>
      </c>
      <c r="C1666" s="1">
        <f t="shared" si="25"/>
        <v>38180</v>
      </c>
      <c r="D1666" s="82">
        <v>1276.660034</v>
      </c>
    </row>
    <row r="1667" spans="2:4">
      <c r="B1667" t="s">
        <v>23</v>
      </c>
      <c r="C1667" s="1">
        <f t="shared" si="25"/>
        <v>38181</v>
      </c>
      <c r="D1667" s="82">
        <v>1270.920044</v>
      </c>
    </row>
    <row r="1668" spans="2:4">
      <c r="B1668" t="s">
        <v>23</v>
      </c>
      <c r="C1668" s="1">
        <f t="shared" si="25"/>
        <v>38182</v>
      </c>
      <c r="D1668" s="82">
        <v>1277.410034</v>
      </c>
    </row>
    <row r="1669" spans="2:4">
      <c r="B1669" t="s">
        <v>23</v>
      </c>
      <c r="C1669" s="1">
        <f t="shared" si="25"/>
        <v>38183</v>
      </c>
      <c r="D1669" s="82">
        <v>1280.2700199999999</v>
      </c>
    </row>
    <row r="1670" spans="2:4">
      <c r="B1670" t="s">
        <v>23</v>
      </c>
      <c r="C1670" s="1">
        <f t="shared" si="25"/>
        <v>38184</v>
      </c>
      <c r="D1670" s="82">
        <v>1279.3599850000001</v>
      </c>
    </row>
    <row r="1671" spans="2:4">
      <c r="B1671" t="s">
        <v>23</v>
      </c>
      <c r="C1671" s="1">
        <f t="shared" si="25"/>
        <v>38185</v>
      </c>
      <c r="D1671" s="82">
        <v>1275.7700199999999</v>
      </c>
    </row>
    <row r="1672" spans="2:4">
      <c r="B1672" t="s">
        <v>23</v>
      </c>
      <c r="C1672" s="1">
        <f t="shared" si="25"/>
        <v>38186</v>
      </c>
      <c r="D1672" s="82">
        <v>1271.4799800000001</v>
      </c>
    </row>
    <row r="1673" spans="2:4">
      <c r="B1673" t="s">
        <v>23</v>
      </c>
      <c r="C1673" s="1">
        <f t="shared" si="25"/>
        <v>38187</v>
      </c>
      <c r="D1673" s="82">
        <v>1265.9499510000001</v>
      </c>
    </row>
    <row r="1674" spans="2:4">
      <c r="B1674" t="s">
        <v>23</v>
      </c>
      <c r="C1674" s="1">
        <f t="shared" si="25"/>
        <v>38188</v>
      </c>
      <c r="D1674" s="82">
        <v>1271.8100589999999</v>
      </c>
    </row>
    <row r="1675" spans="2:4">
      <c r="B1675" t="s">
        <v>23</v>
      </c>
      <c r="C1675" s="1">
        <f t="shared" si="25"/>
        <v>38189</v>
      </c>
      <c r="D1675" s="82">
        <v>1266.73999</v>
      </c>
    </row>
    <row r="1676" spans="2:4">
      <c r="B1676" t="s">
        <v>23</v>
      </c>
      <c r="C1676" s="1">
        <f t="shared" si="25"/>
        <v>38190</v>
      </c>
      <c r="D1676" s="82">
        <v>1268.209961</v>
      </c>
    </row>
    <row r="1677" spans="2:4">
      <c r="B1677" t="s">
        <v>23</v>
      </c>
      <c r="C1677" s="1">
        <f t="shared" si="25"/>
        <v>38191</v>
      </c>
      <c r="D1677" s="82">
        <v>1285.579956</v>
      </c>
    </row>
    <row r="1678" spans="2:4">
      <c r="B1678" t="s">
        <v>23</v>
      </c>
      <c r="C1678" s="1">
        <f t="shared" si="25"/>
        <v>38192</v>
      </c>
      <c r="D1678" s="82">
        <v>1295.4300539999999</v>
      </c>
    </row>
    <row r="1679" spans="2:4">
      <c r="B1679" t="s">
        <v>23</v>
      </c>
      <c r="C1679" s="1">
        <f t="shared" ref="C1679:C1742" si="26">+C1678+1</f>
        <v>38193</v>
      </c>
      <c r="D1679" s="82">
        <v>1297.4799800000001</v>
      </c>
    </row>
    <row r="1680" spans="2:4">
      <c r="B1680" t="s">
        <v>23</v>
      </c>
      <c r="C1680" s="1">
        <f t="shared" si="26"/>
        <v>38194</v>
      </c>
      <c r="D1680" s="82">
        <v>1302.3000489999999</v>
      </c>
    </row>
    <row r="1681" spans="2:4">
      <c r="B1681" t="s">
        <v>23</v>
      </c>
      <c r="C1681" s="1">
        <f t="shared" si="26"/>
        <v>38195</v>
      </c>
      <c r="D1681" s="82">
        <v>1297.5200199999999</v>
      </c>
    </row>
    <row r="1682" spans="2:4">
      <c r="B1682" t="s">
        <v>23</v>
      </c>
      <c r="C1682" s="1">
        <f t="shared" si="26"/>
        <v>38196</v>
      </c>
      <c r="D1682" s="82">
        <v>1298.8199460000001</v>
      </c>
    </row>
    <row r="1683" spans="2:4">
      <c r="B1683" t="s">
        <v>23</v>
      </c>
      <c r="C1683" s="1">
        <f t="shared" si="26"/>
        <v>38197</v>
      </c>
      <c r="D1683" s="82">
        <v>1292.98999</v>
      </c>
    </row>
    <row r="1684" spans="2:4">
      <c r="B1684" t="s">
        <v>23</v>
      </c>
      <c r="C1684" s="1">
        <f t="shared" si="26"/>
        <v>38198</v>
      </c>
      <c r="D1684" s="82">
        <v>1296.0600589999999</v>
      </c>
    </row>
    <row r="1685" spans="2:4">
      <c r="B1685" t="s">
        <v>23</v>
      </c>
      <c r="C1685" s="1">
        <f t="shared" si="26"/>
        <v>38199</v>
      </c>
      <c r="D1685" s="82">
        <v>1295.089966</v>
      </c>
    </row>
    <row r="1686" spans="2:4">
      <c r="B1686" t="s">
        <v>23</v>
      </c>
      <c r="C1686" s="1">
        <f t="shared" si="26"/>
        <v>38200</v>
      </c>
      <c r="D1686" s="82">
        <v>1301.780029</v>
      </c>
    </row>
    <row r="1687" spans="2:4">
      <c r="B1687" t="s">
        <v>23</v>
      </c>
      <c r="C1687" s="1">
        <f t="shared" si="26"/>
        <v>38201</v>
      </c>
      <c r="D1687" s="82">
        <v>1304.280029</v>
      </c>
    </row>
    <row r="1688" spans="2:4">
      <c r="B1688" t="s">
        <v>23</v>
      </c>
      <c r="C1688" s="1">
        <f t="shared" si="26"/>
        <v>38202</v>
      </c>
      <c r="D1688" s="82">
        <v>1305.369995</v>
      </c>
    </row>
    <row r="1689" spans="2:4">
      <c r="B1689" t="s">
        <v>23</v>
      </c>
      <c r="C1689" s="1">
        <f t="shared" si="26"/>
        <v>38203</v>
      </c>
      <c r="D1689" s="82">
        <v>1303.8199460000001</v>
      </c>
    </row>
    <row r="1690" spans="2:4">
      <c r="B1690" t="s">
        <v>23</v>
      </c>
      <c r="C1690" s="1">
        <f t="shared" si="26"/>
        <v>38204</v>
      </c>
      <c r="D1690" s="82">
        <v>1311.01001</v>
      </c>
    </row>
    <row r="1691" spans="2:4">
      <c r="B1691" t="s">
        <v>23</v>
      </c>
      <c r="C1691" s="1">
        <f t="shared" si="26"/>
        <v>38205</v>
      </c>
      <c r="D1691" s="82">
        <v>1313.25</v>
      </c>
    </row>
    <row r="1692" spans="2:4">
      <c r="B1692" t="s">
        <v>23</v>
      </c>
      <c r="C1692" s="1">
        <f t="shared" si="26"/>
        <v>38206</v>
      </c>
      <c r="D1692" s="82">
        <v>1300.26001</v>
      </c>
    </row>
    <row r="1693" spans="2:4">
      <c r="B1693" t="s">
        <v>23</v>
      </c>
      <c r="C1693" s="1">
        <f t="shared" si="26"/>
        <v>38207</v>
      </c>
      <c r="D1693" s="82">
        <v>1294.0200199999999</v>
      </c>
    </row>
    <row r="1694" spans="2:4">
      <c r="B1694" t="s">
        <v>23</v>
      </c>
      <c r="C1694" s="1">
        <f t="shared" si="26"/>
        <v>38208</v>
      </c>
      <c r="D1694" s="82">
        <v>1298.920044</v>
      </c>
    </row>
    <row r="1695" spans="2:4">
      <c r="B1695" t="s">
        <v>23</v>
      </c>
      <c r="C1695" s="1">
        <f t="shared" si="26"/>
        <v>38209</v>
      </c>
      <c r="D1695" s="82">
        <v>1299.540039</v>
      </c>
    </row>
    <row r="1696" spans="2:4">
      <c r="B1696" t="s">
        <v>23</v>
      </c>
      <c r="C1696" s="1">
        <f t="shared" si="26"/>
        <v>38210</v>
      </c>
      <c r="D1696" s="82">
        <v>1313</v>
      </c>
    </row>
    <row r="1697" spans="2:4">
      <c r="B1697" t="s">
        <v>23</v>
      </c>
      <c r="C1697" s="1">
        <f t="shared" si="26"/>
        <v>38211</v>
      </c>
      <c r="D1697" s="82">
        <v>1318.0699460000001</v>
      </c>
    </row>
    <row r="1698" spans="2:4">
      <c r="B1698" t="s">
        <v>23</v>
      </c>
      <c r="C1698" s="1">
        <f t="shared" si="26"/>
        <v>38212</v>
      </c>
      <c r="D1698" s="82">
        <v>1316.280029</v>
      </c>
    </row>
    <row r="1699" spans="2:4">
      <c r="B1699" t="s">
        <v>23</v>
      </c>
      <c r="C1699" s="1">
        <f t="shared" si="26"/>
        <v>38213</v>
      </c>
      <c r="D1699" s="82">
        <v>1319.660034</v>
      </c>
    </row>
    <row r="1700" spans="2:4">
      <c r="B1700" t="s">
        <v>23</v>
      </c>
      <c r="C1700" s="1">
        <f t="shared" si="26"/>
        <v>38214</v>
      </c>
      <c r="D1700" s="82">
        <v>1321.1800539999999</v>
      </c>
    </row>
    <row r="1701" spans="2:4">
      <c r="B1701" t="s">
        <v>23</v>
      </c>
      <c r="C1701" s="1">
        <f t="shared" si="26"/>
        <v>38215</v>
      </c>
      <c r="D1701" s="82">
        <v>1317.6400149999999</v>
      </c>
    </row>
    <row r="1702" spans="2:4">
      <c r="B1702" t="s">
        <v>23</v>
      </c>
      <c r="C1702" s="1">
        <f t="shared" si="26"/>
        <v>38216</v>
      </c>
      <c r="D1702" s="82">
        <v>1325.1800539999999</v>
      </c>
    </row>
    <row r="1703" spans="2:4">
      <c r="B1703" t="s">
        <v>23</v>
      </c>
      <c r="C1703" s="1">
        <f t="shared" si="26"/>
        <v>38217</v>
      </c>
      <c r="D1703" s="82">
        <v>1318.030029</v>
      </c>
    </row>
    <row r="1704" spans="2:4">
      <c r="B1704" t="s">
        <v>23</v>
      </c>
      <c r="C1704" s="1">
        <f t="shared" si="26"/>
        <v>38218</v>
      </c>
      <c r="D1704" s="82">
        <v>1314.780029</v>
      </c>
    </row>
    <row r="1705" spans="2:4">
      <c r="B1705" t="s">
        <v>23</v>
      </c>
      <c r="C1705" s="1">
        <f t="shared" si="26"/>
        <v>38219</v>
      </c>
      <c r="D1705" s="82">
        <v>1326.369995</v>
      </c>
    </row>
    <row r="1706" spans="2:4">
      <c r="B1706" t="s">
        <v>23</v>
      </c>
      <c r="C1706" s="1">
        <f t="shared" si="26"/>
        <v>38220</v>
      </c>
      <c r="D1706" s="82">
        <v>1336.349976</v>
      </c>
    </row>
    <row r="1707" spans="2:4">
      <c r="B1707" t="s">
        <v>23</v>
      </c>
      <c r="C1707" s="1">
        <f t="shared" si="26"/>
        <v>38221</v>
      </c>
      <c r="D1707" s="82">
        <v>1336.589966</v>
      </c>
    </row>
    <row r="1708" spans="2:4">
      <c r="B1708" t="s">
        <v>23</v>
      </c>
      <c r="C1708" s="1">
        <f t="shared" si="26"/>
        <v>38222</v>
      </c>
      <c r="D1708" s="82">
        <v>1338.880005</v>
      </c>
    </row>
    <row r="1709" spans="2:4">
      <c r="B1709" t="s">
        <v>23</v>
      </c>
      <c r="C1709" s="1">
        <f t="shared" si="26"/>
        <v>38223</v>
      </c>
      <c r="D1709" s="82">
        <v>1335.849976</v>
      </c>
    </row>
    <row r="1710" spans="2:4">
      <c r="B1710" t="s">
        <v>23</v>
      </c>
      <c r="C1710" s="1">
        <f t="shared" si="26"/>
        <v>38224</v>
      </c>
      <c r="D1710" s="82">
        <v>1331.3199460000001</v>
      </c>
    </row>
    <row r="1711" spans="2:4">
      <c r="B1711" t="s">
        <v>23</v>
      </c>
      <c r="C1711" s="1">
        <f t="shared" si="26"/>
        <v>38225</v>
      </c>
      <c r="D1711" s="82">
        <v>1334.1099850000001</v>
      </c>
    </row>
    <row r="1712" spans="2:4">
      <c r="B1712" t="s">
        <v>23</v>
      </c>
      <c r="C1712" s="1">
        <f t="shared" si="26"/>
        <v>38226</v>
      </c>
      <c r="D1712" s="82">
        <v>1350.1999510000001</v>
      </c>
    </row>
    <row r="1713" spans="2:4">
      <c r="B1713" t="s">
        <v>23</v>
      </c>
      <c r="C1713" s="1">
        <f t="shared" si="26"/>
        <v>38227</v>
      </c>
      <c r="D1713" s="82">
        <v>1353.219971</v>
      </c>
    </row>
    <row r="1714" spans="2:4">
      <c r="B1714" t="s">
        <v>23</v>
      </c>
      <c r="C1714" s="1">
        <f t="shared" si="26"/>
        <v>38228</v>
      </c>
      <c r="D1714" s="82">
        <v>1349.589966</v>
      </c>
    </row>
    <row r="1715" spans="2:4">
      <c r="B1715" t="s">
        <v>23</v>
      </c>
      <c r="C1715" s="1">
        <f t="shared" si="26"/>
        <v>38229</v>
      </c>
      <c r="D1715" s="82">
        <v>1350.660034</v>
      </c>
    </row>
    <row r="1716" spans="2:4">
      <c r="B1716" t="s">
        <v>23</v>
      </c>
      <c r="C1716" s="1">
        <f t="shared" si="26"/>
        <v>38230</v>
      </c>
      <c r="D1716" s="82">
        <v>1353.420044</v>
      </c>
    </row>
    <row r="1717" spans="2:4">
      <c r="B1717" t="s">
        <v>23</v>
      </c>
      <c r="C1717" s="1">
        <f t="shared" si="26"/>
        <v>38231</v>
      </c>
      <c r="D1717" s="82">
        <v>1349.9499510000001</v>
      </c>
    </row>
    <row r="1718" spans="2:4">
      <c r="B1718" t="s">
        <v>23</v>
      </c>
      <c r="C1718" s="1">
        <f t="shared" si="26"/>
        <v>38232</v>
      </c>
      <c r="D1718" s="82">
        <v>1362.829956</v>
      </c>
    </row>
    <row r="1719" spans="2:4">
      <c r="B1719" t="s">
        <v>23</v>
      </c>
      <c r="C1719" s="1">
        <f t="shared" si="26"/>
        <v>38233</v>
      </c>
      <c r="D1719" s="82">
        <v>1365.619995</v>
      </c>
    </row>
    <row r="1720" spans="2:4">
      <c r="B1720" t="s">
        <v>23</v>
      </c>
      <c r="C1720" s="1">
        <f t="shared" si="26"/>
        <v>38234</v>
      </c>
      <c r="D1720" s="82">
        <v>1369.0600589999999</v>
      </c>
    </row>
    <row r="1721" spans="2:4">
      <c r="B1721" t="s">
        <v>23</v>
      </c>
      <c r="C1721" s="1">
        <f t="shared" si="26"/>
        <v>38235</v>
      </c>
      <c r="D1721" s="82">
        <v>1364.0500489999999</v>
      </c>
    </row>
    <row r="1722" spans="2:4">
      <c r="B1722" t="s">
        <v>23</v>
      </c>
      <c r="C1722" s="1">
        <f t="shared" si="26"/>
        <v>38236</v>
      </c>
      <c r="D1722" s="82">
        <v>1365.8000489999999</v>
      </c>
    </row>
    <row r="1723" spans="2:4">
      <c r="B1723" t="s">
        <v>23</v>
      </c>
      <c r="C1723" s="1">
        <f t="shared" si="26"/>
        <v>38237</v>
      </c>
      <c r="D1723" s="82">
        <v>1366.959961</v>
      </c>
    </row>
    <row r="1724" spans="2:4">
      <c r="B1724" t="s">
        <v>23</v>
      </c>
      <c r="C1724" s="1">
        <f t="shared" si="26"/>
        <v>38238</v>
      </c>
      <c r="D1724" s="82">
        <v>1368.599976</v>
      </c>
    </row>
    <row r="1725" spans="2:4">
      <c r="B1725" t="s">
        <v>23</v>
      </c>
      <c r="C1725" s="1">
        <f t="shared" si="26"/>
        <v>38239</v>
      </c>
      <c r="D1725" s="82">
        <v>1377.0200199999999</v>
      </c>
    </row>
    <row r="1726" spans="2:4">
      <c r="B1726" t="s">
        <v>23</v>
      </c>
      <c r="C1726" s="1">
        <f t="shared" si="26"/>
        <v>38240</v>
      </c>
      <c r="D1726" s="82">
        <v>1377.380005</v>
      </c>
    </row>
    <row r="1727" spans="2:4">
      <c r="B1727" t="s">
        <v>23</v>
      </c>
      <c r="C1727" s="1">
        <f t="shared" si="26"/>
        <v>38241</v>
      </c>
      <c r="D1727" s="82">
        <v>1382.219971</v>
      </c>
    </row>
    <row r="1728" spans="2:4">
      <c r="B1728" t="s">
        <v>23</v>
      </c>
      <c r="C1728" s="1">
        <f t="shared" si="26"/>
        <v>38242</v>
      </c>
      <c r="D1728" s="82">
        <v>1389.079956</v>
      </c>
    </row>
    <row r="1729" spans="2:4">
      <c r="B1729" t="s">
        <v>23</v>
      </c>
      <c r="C1729" s="1">
        <f t="shared" si="26"/>
        <v>38243</v>
      </c>
      <c r="D1729" s="82">
        <v>1377.339966</v>
      </c>
    </row>
    <row r="1730" spans="2:4">
      <c r="B1730" t="s">
        <v>23</v>
      </c>
      <c r="C1730" s="1">
        <f t="shared" si="26"/>
        <v>38244</v>
      </c>
      <c r="D1730" s="82">
        <v>1377.9300539999999</v>
      </c>
    </row>
    <row r="1731" spans="2:4">
      <c r="B1731" t="s">
        <v>23</v>
      </c>
      <c r="C1731" s="1">
        <f t="shared" si="26"/>
        <v>38245</v>
      </c>
      <c r="D1731" s="82">
        <v>1377.9399410000001</v>
      </c>
    </row>
    <row r="1732" spans="2:4">
      <c r="B1732" t="s">
        <v>23</v>
      </c>
      <c r="C1732" s="1">
        <f t="shared" si="26"/>
        <v>38246</v>
      </c>
      <c r="D1732" s="82">
        <v>1367.8100589999999</v>
      </c>
    </row>
    <row r="1733" spans="2:4">
      <c r="B1733" t="s">
        <v>23</v>
      </c>
      <c r="C1733" s="1">
        <f t="shared" si="26"/>
        <v>38247</v>
      </c>
      <c r="D1733" s="82">
        <v>1367.339966</v>
      </c>
    </row>
    <row r="1734" spans="2:4">
      <c r="B1734" t="s">
        <v>23</v>
      </c>
      <c r="C1734" s="1">
        <f t="shared" si="26"/>
        <v>38248</v>
      </c>
      <c r="D1734" s="82">
        <v>1364.3000489999999</v>
      </c>
    </row>
    <row r="1735" spans="2:4">
      <c r="B1735" t="s">
        <v>23</v>
      </c>
      <c r="C1735" s="1">
        <f t="shared" si="26"/>
        <v>38249</v>
      </c>
      <c r="D1735" s="82">
        <v>1379.780029</v>
      </c>
    </row>
    <row r="1736" spans="2:4">
      <c r="B1736" t="s">
        <v>23</v>
      </c>
      <c r="C1736" s="1">
        <f t="shared" si="26"/>
        <v>38250</v>
      </c>
      <c r="D1736" s="82">
        <v>1382.839966</v>
      </c>
    </row>
    <row r="1737" spans="2:4">
      <c r="B1737" t="s">
        <v>23</v>
      </c>
      <c r="C1737" s="1">
        <f t="shared" si="26"/>
        <v>38251</v>
      </c>
      <c r="D1737" s="82">
        <v>1385.719971</v>
      </c>
    </row>
    <row r="1738" spans="2:4">
      <c r="B1738" t="s">
        <v>23</v>
      </c>
      <c r="C1738" s="1">
        <f t="shared" si="26"/>
        <v>38252</v>
      </c>
      <c r="D1738" s="82">
        <v>1378.329956</v>
      </c>
    </row>
    <row r="1739" spans="2:4">
      <c r="B1739" t="s">
        <v>23</v>
      </c>
      <c r="C1739" s="1">
        <f t="shared" si="26"/>
        <v>38253</v>
      </c>
      <c r="D1739" s="82">
        <v>1380.900024</v>
      </c>
    </row>
    <row r="1740" spans="2:4">
      <c r="B1740" t="s">
        <v>23</v>
      </c>
      <c r="C1740" s="1">
        <f t="shared" si="26"/>
        <v>38254</v>
      </c>
      <c r="D1740" s="82">
        <v>1384.420044</v>
      </c>
    </row>
    <row r="1741" spans="2:4">
      <c r="B1741" t="s">
        <v>23</v>
      </c>
      <c r="C1741" s="1">
        <f t="shared" si="26"/>
        <v>38255</v>
      </c>
      <c r="D1741" s="82">
        <v>1393.219971</v>
      </c>
    </row>
    <row r="1742" spans="2:4">
      <c r="B1742" t="s">
        <v>23</v>
      </c>
      <c r="C1742" s="1">
        <f t="shared" si="26"/>
        <v>38256</v>
      </c>
      <c r="D1742" s="82">
        <v>1396.5699460000001</v>
      </c>
    </row>
    <row r="1743" spans="2:4">
      <c r="B1743" t="s">
        <v>23</v>
      </c>
      <c r="C1743" s="1">
        <f t="shared" ref="C1743:C1806" si="27">+C1742+1</f>
        <v>38257</v>
      </c>
      <c r="D1743" s="82">
        <v>1399.76001</v>
      </c>
    </row>
    <row r="1744" spans="2:4">
      <c r="B1744" t="s">
        <v>23</v>
      </c>
      <c r="C1744" s="1">
        <f t="shared" si="27"/>
        <v>38258</v>
      </c>
      <c r="D1744" s="82">
        <v>1401.1999510000001</v>
      </c>
    </row>
    <row r="1745" spans="2:4">
      <c r="B1745" t="s">
        <v>23</v>
      </c>
      <c r="C1745" s="1">
        <f t="shared" si="27"/>
        <v>38259</v>
      </c>
      <c r="D1745" s="82">
        <v>1400.5</v>
      </c>
    </row>
    <row r="1746" spans="2:4">
      <c r="B1746" t="s">
        <v>23</v>
      </c>
      <c r="C1746" s="1">
        <f t="shared" si="27"/>
        <v>38260</v>
      </c>
      <c r="D1746" s="82">
        <v>1402.8100589999999</v>
      </c>
    </row>
    <row r="1747" spans="2:4">
      <c r="B1747" t="s">
        <v>23</v>
      </c>
      <c r="C1747" s="1">
        <f t="shared" si="27"/>
        <v>38261</v>
      </c>
      <c r="D1747" s="82">
        <v>1406.089966</v>
      </c>
    </row>
    <row r="1748" spans="2:4">
      <c r="B1748" t="s">
        <v>23</v>
      </c>
      <c r="C1748" s="1">
        <f t="shared" si="27"/>
        <v>38262</v>
      </c>
      <c r="D1748" s="82">
        <v>1400.9499510000001</v>
      </c>
    </row>
    <row r="1749" spans="2:4">
      <c r="B1749" t="s">
        <v>23</v>
      </c>
      <c r="C1749" s="1">
        <f t="shared" si="27"/>
        <v>38263</v>
      </c>
      <c r="D1749" s="82">
        <v>1381.959961</v>
      </c>
    </row>
    <row r="1750" spans="2:4">
      <c r="B1750" t="s">
        <v>23</v>
      </c>
      <c r="C1750" s="1">
        <f t="shared" si="27"/>
        <v>38264</v>
      </c>
      <c r="D1750" s="82">
        <v>1386.719971</v>
      </c>
    </row>
    <row r="1751" spans="2:4">
      <c r="B1751" t="s">
        <v>23</v>
      </c>
      <c r="C1751" s="1">
        <f t="shared" si="27"/>
        <v>38265</v>
      </c>
      <c r="D1751" s="82">
        <v>1399.4799800000001</v>
      </c>
    </row>
    <row r="1752" spans="2:4">
      <c r="B1752" t="s">
        <v>23</v>
      </c>
      <c r="C1752" s="1">
        <f t="shared" si="27"/>
        <v>38266</v>
      </c>
      <c r="D1752" s="82">
        <v>1400.630005</v>
      </c>
    </row>
    <row r="1753" spans="2:4">
      <c r="B1753" t="s">
        <v>23</v>
      </c>
      <c r="C1753" s="1">
        <f t="shared" si="27"/>
        <v>38267</v>
      </c>
      <c r="D1753" s="82">
        <v>1396.709961</v>
      </c>
    </row>
    <row r="1754" spans="2:4">
      <c r="B1754" t="s">
        <v>23</v>
      </c>
      <c r="C1754" s="1">
        <f t="shared" si="27"/>
        <v>38268</v>
      </c>
      <c r="D1754" s="82">
        <v>1409.119995</v>
      </c>
    </row>
    <row r="1755" spans="2:4">
      <c r="B1755" t="s">
        <v>23</v>
      </c>
      <c r="C1755" s="1">
        <f t="shared" si="27"/>
        <v>38269</v>
      </c>
      <c r="D1755" s="82">
        <v>1414.76001</v>
      </c>
    </row>
    <row r="1756" spans="2:4">
      <c r="B1756" t="s">
        <v>23</v>
      </c>
      <c r="C1756" s="1">
        <f t="shared" si="27"/>
        <v>38270</v>
      </c>
      <c r="D1756" s="82">
        <v>1412.900024</v>
      </c>
    </row>
    <row r="1757" spans="2:4">
      <c r="B1757" t="s">
        <v>23</v>
      </c>
      <c r="C1757" s="1">
        <f t="shared" si="27"/>
        <v>38271</v>
      </c>
      <c r="D1757" s="82">
        <v>1407.290039</v>
      </c>
    </row>
    <row r="1758" spans="2:4">
      <c r="B1758" t="s">
        <v>23</v>
      </c>
      <c r="C1758" s="1">
        <f t="shared" si="27"/>
        <v>38272</v>
      </c>
      <c r="D1758" s="82">
        <v>1409.839966</v>
      </c>
    </row>
    <row r="1759" spans="2:4">
      <c r="B1759" t="s">
        <v>23</v>
      </c>
      <c r="C1759" s="1">
        <f t="shared" si="27"/>
        <v>38273</v>
      </c>
      <c r="D1759" s="82">
        <v>1413.040039</v>
      </c>
    </row>
    <row r="1760" spans="2:4">
      <c r="B1760" t="s">
        <v>23</v>
      </c>
      <c r="C1760" s="1">
        <f t="shared" si="27"/>
        <v>38274</v>
      </c>
      <c r="D1760" s="82">
        <v>1411.5600589999999</v>
      </c>
    </row>
    <row r="1761" spans="2:4">
      <c r="B1761" t="s">
        <v>23</v>
      </c>
      <c r="C1761" s="1">
        <f t="shared" si="27"/>
        <v>38275</v>
      </c>
      <c r="D1761" s="82">
        <v>1413.209961</v>
      </c>
    </row>
    <row r="1762" spans="2:4">
      <c r="B1762" t="s">
        <v>23</v>
      </c>
      <c r="C1762" s="1">
        <f t="shared" si="27"/>
        <v>38276</v>
      </c>
      <c r="D1762" s="82">
        <v>1425.48999</v>
      </c>
    </row>
    <row r="1763" spans="2:4">
      <c r="B1763" t="s">
        <v>23</v>
      </c>
      <c r="C1763" s="1">
        <f t="shared" si="27"/>
        <v>38277</v>
      </c>
      <c r="D1763" s="82">
        <v>1427.089966</v>
      </c>
    </row>
    <row r="1764" spans="2:4">
      <c r="B1764" t="s">
        <v>23</v>
      </c>
      <c r="C1764" s="1">
        <f t="shared" si="27"/>
        <v>38278</v>
      </c>
      <c r="D1764" s="82">
        <v>1422.4799800000001</v>
      </c>
    </row>
    <row r="1765" spans="2:4">
      <c r="B1765" t="s">
        <v>23</v>
      </c>
      <c r="C1765" s="1">
        <f t="shared" si="27"/>
        <v>38279</v>
      </c>
      <c r="D1765" s="82">
        <v>1425.5500489999999</v>
      </c>
    </row>
    <row r="1766" spans="2:4">
      <c r="B1766" t="s">
        <v>23</v>
      </c>
      <c r="C1766" s="1">
        <f t="shared" si="27"/>
        <v>38280</v>
      </c>
      <c r="D1766" s="82">
        <v>1423.530029</v>
      </c>
    </row>
    <row r="1767" spans="2:4">
      <c r="B1767" t="s">
        <v>23</v>
      </c>
      <c r="C1767" s="1">
        <f t="shared" si="27"/>
        <v>38281</v>
      </c>
      <c r="D1767" s="82">
        <v>1418.3000489999999</v>
      </c>
    </row>
    <row r="1768" spans="2:4">
      <c r="B1768" t="s">
        <v>23</v>
      </c>
      <c r="C1768" s="1">
        <f t="shared" si="27"/>
        <v>38282</v>
      </c>
      <c r="D1768" s="82">
        <v>1410.76001</v>
      </c>
    </row>
    <row r="1769" spans="2:4">
      <c r="B1769" t="s">
        <v>23</v>
      </c>
      <c r="C1769" s="1">
        <f t="shared" si="27"/>
        <v>38283</v>
      </c>
      <c r="D1769" s="82">
        <v>1416.900024</v>
      </c>
    </row>
    <row r="1770" spans="2:4">
      <c r="B1770" t="s">
        <v>23</v>
      </c>
      <c r="C1770" s="1">
        <f t="shared" si="27"/>
        <v>38284</v>
      </c>
      <c r="D1770" s="82">
        <v>1426.839966</v>
      </c>
    </row>
    <row r="1771" spans="2:4">
      <c r="B1771" t="s">
        <v>23</v>
      </c>
      <c r="C1771" s="1">
        <f t="shared" si="27"/>
        <v>38285</v>
      </c>
      <c r="D1771" s="82">
        <v>1424.7299800000001</v>
      </c>
    </row>
    <row r="1772" spans="2:4">
      <c r="B1772" t="s">
        <v>23</v>
      </c>
      <c r="C1772" s="1">
        <f t="shared" si="27"/>
        <v>38286</v>
      </c>
      <c r="D1772" s="82">
        <v>1418.3000489999999</v>
      </c>
    </row>
    <row r="1773" spans="2:4">
      <c r="B1773" t="s">
        <v>23</v>
      </c>
      <c r="C1773" s="1">
        <f t="shared" si="27"/>
        <v>38287</v>
      </c>
      <c r="D1773" s="82">
        <v>1416.599976</v>
      </c>
    </row>
    <row r="1774" spans="2:4">
      <c r="B1774" t="s">
        <v>23</v>
      </c>
      <c r="C1774" s="1">
        <f t="shared" si="27"/>
        <v>38288</v>
      </c>
      <c r="D1774" s="82">
        <v>1418.339966</v>
      </c>
    </row>
    <row r="1775" spans="2:4">
      <c r="B1775" t="s">
        <v>23</v>
      </c>
      <c r="C1775" s="1">
        <f t="shared" si="27"/>
        <v>38289</v>
      </c>
      <c r="D1775" s="82">
        <v>1409.709961</v>
      </c>
    </row>
    <row r="1776" spans="2:4">
      <c r="B1776" t="s">
        <v>23</v>
      </c>
      <c r="C1776" s="1">
        <f t="shared" si="27"/>
        <v>38290</v>
      </c>
      <c r="D1776" s="82">
        <v>1412.839966</v>
      </c>
    </row>
    <row r="1777" spans="2:4">
      <c r="B1777" t="s">
        <v>23</v>
      </c>
      <c r="C1777" s="1">
        <f t="shared" si="27"/>
        <v>38291</v>
      </c>
      <c r="D1777" s="82">
        <v>1412.1099850000001</v>
      </c>
    </row>
    <row r="1778" spans="2:4">
      <c r="B1778" t="s">
        <v>23</v>
      </c>
      <c r="C1778" s="1">
        <f t="shared" si="27"/>
        <v>38292</v>
      </c>
      <c r="D1778" s="82">
        <v>1414.849976</v>
      </c>
    </row>
    <row r="1779" spans="2:4">
      <c r="B1779" t="s">
        <v>23</v>
      </c>
      <c r="C1779" s="1">
        <f t="shared" si="27"/>
        <v>38293</v>
      </c>
      <c r="D1779" s="82">
        <v>1423.8199460000001</v>
      </c>
    </row>
    <row r="1780" spans="2:4">
      <c r="B1780" t="s">
        <v>23</v>
      </c>
      <c r="C1780" s="1">
        <f t="shared" si="27"/>
        <v>38294</v>
      </c>
      <c r="D1780" s="82">
        <v>1430.7299800000001</v>
      </c>
    </row>
    <row r="1781" spans="2:4">
      <c r="B1781" t="s">
        <v>23</v>
      </c>
      <c r="C1781" s="1">
        <f t="shared" si="27"/>
        <v>38295</v>
      </c>
      <c r="D1781" s="82">
        <v>1431.900024</v>
      </c>
    </row>
    <row r="1782" spans="2:4">
      <c r="B1782" t="s">
        <v>23</v>
      </c>
      <c r="C1782" s="1">
        <f t="shared" si="27"/>
        <v>38296</v>
      </c>
      <c r="D1782" s="82">
        <v>1430.619995</v>
      </c>
    </row>
    <row r="1783" spans="2:4">
      <c r="B1783" t="s">
        <v>23</v>
      </c>
      <c r="C1783" s="1">
        <f t="shared" si="27"/>
        <v>38297</v>
      </c>
      <c r="D1783" s="82">
        <v>1426.369995</v>
      </c>
    </row>
    <row r="1784" spans="2:4">
      <c r="B1784" t="s">
        <v>23</v>
      </c>
      <c r="C1784" s="1">
        <f t="shared" si="27"/>
        <v>38298</v>
      </c>
      <c r="D1784" s="82">
        <v>1430.5</v>
      </c>
    </row>
    <row r="1785" spans="2:4">
      <c r="B1785" t="s">
        <v>23</v>
      </c>
      <c r="C1785" s="1">
        <f t="shared" si="27"/>
        <v>38299</v>
      </c>
      <c r="D1785" s="82">
        <v>1422.9499510000001</v>
      </c>
    </row>
    <row r="1786" spans="2:4">
      <c r="B1786" t="s">
        <v>23</v>
      </c>
      <c r="C1786" s="1">
        <f t="shared" si="27"/>
        <v>38300</v>
      </c>
      <c r="D1786" s="82">
        <v>1427.98999</v>
      </c>
    </row>
    <row r="1787" spans="2:4">
      <c r="B1787" t="s">
        <v>23</v>
      </c>
      <c r="C1787" s="1">
        <f t="shared" si="27"/>
        <v>38301</v>
      </c>
      <c r="D1787" s="82">
        <v>1440.130005</v>
      </c>
    </row>
    <row r="1788" spans="2:4">
      <c r="B1788" t="s">
        <v>23</v>
      </c>
      <c r="C1788" s="1">
        <f t="shared" si="27"/>
        <v>38302</v>
      </c>
      <c r="D1788" s="82">
        <v>1423.900024</v>
      </c>
    </row>
    <row r="1789" spans="2:4">
      <c r="B1789" t="s">
        <v>23</v>
      </c>
      <c r="C1789" s="1">
        <f t="shared" si="27"/>
        <v>38303</v>
      </c>
      <c r="D1789" s="82">
        <v>1422.1800539999999</v>
      </c>
    </row>
    <row r="1790" spans="2:4">
      <c r="B1790" t="s">
        <v>23</v>
      </c>
      <c r="C1790" s="1">
        <f t="shared" si="27"/>
        <v>38304</v>
      </c>
      <c r="D1790" s="82">
        <v>1420.619995</v>
      </c>
    </row>
    <row r="1791" spans="2:4">
      <c r="B1791" t="s">
        <v>23</v>
      </c>
      <c r="C1791" s="1">
        <f t="shared" si="27"/>
        <v>38305</v>
      </c>
      <c r="D1791" s="82">
        <v>1428.8199460000001</v>
      </c>
    </row>
    <row r="1792" spans="2:4">
      <c r="B1792" t="s">
        <v>23</v>
      </c>
      <c r="C1792" s="1">
        <f t="shared" si="27"/>
        <v>38306</v>
      </c>
      <c r="D1792" s="82">
        <v>1438.23999</v>
      </c>
    </row>
    <row r="1793" spans="2:4">
      <c r="B1793" t="s">
        <v>23</v>
      </c>
      <c r="C1793" s="1">
        <f t="shared" si="27"/>
        <v>38307</v>
      </c>
      <c r="D1793" s="82">
        <v>1445.9399410000001</v>
      </c>
    </row>
    <row r="1794" spans="2:4">
      <c r="B1794" t="s">
        <v>23</v>
      </c>
      <c r="C1794" s="1">
        <f t="shared" si="27"/>
        <v>38308</v>
      </c>
      <c r="D1794" s="82">
        <v>1448.3900149999999</v>
      </c>
    </row>
    <row r="1795" spans="2:4">
      <c r="B1795" t="s">
        <v>23</v>
      </c>
      <c r="C1795" s="1">
        <f t="shared" si="27"/>
        <v>38309</v>
      </c>
      <c r="D1795" s="82">
        <v>1446.98999</v>
      </c>
    </row>
    <row r="1796" spans="2:4">
      <c r="B1796" t="s">
        <v>23</v>
      </c>
      <c r="C1796" s="1">
        <f t="shared" si="27"/>
        <v>38310</v>
      </c>
      <c r="D1796" s="82">
        <v>1448</v>
      </c>
    </row>
    <row r="1797" spans="2:4">
      <c r="B1797" t="s">
        <v>23</v>
      </c>
      <c r="C1797" s="1">
        <f t="shared" si="27"/>
        <v>38311</v>
      </c>
      <c r="D1797" s="82">
        <v>1450.0200199999999</v>
      </c>
    </row>
    <row r="1798" spans="2:4">
      <c r="B1798" t="s">
        <v>23</v>
      </c>
      <c r="C1798" s="1">
        <f t="shared" si="27"/>
        <v>38312</v>
      </c>
      <c r="D1798" s="82">
        <v>1448.3100589999999</v>
      </c>
    </row>
    <row r="1799" spans="2:4">
      <c r="B1799" t="s">
        <v>23</v>
      </c>
      <c r="C1799" s="1">
        <f t="shared" si="27"/>
        <v>38313</v>
      </c>
      <c r="D1799" s="82">
        <v>1438.0600589999999</v>
      </c>
    </row>
    <row r="1800" spans="2:4">
      <c r="B1800" t="s">
        <v>23</v>
      </c>
      <c r="C1800" s="1">
        <f t="shared" si="27"/>
        <v>38314</v>
      </c>
      <c r="D1800" s="82">
        <v>1433.369995</v>
      </c>
    </row>
    <row r="1801" spans="2:4">
      <c r="B1801" t="s">
        <v>23</v>
      </c>
      <c r="C1801" s="1">
        <f t="shared" si="27"/>
        <v>38315</v>
      </c>
      <c r="D1801" s="82">
        <v>1444.26001</v>
      </c>
    </row>
    <row r="1802" spans="2:4">
      <c r="B1802" t="s">
        <v>23</v>
      </c>
      <c r="C1802" s="1">
        <f t="shared" si="27"/>
        <v>38316</v>
      </c>
      <c r="D1802" s="82">
        <v>1455.3000489999999</v>
      </c>
    </row>
    <row r="1803" spans="2:4">
      <c r="B1803" t="s">
        <v>23</v>
      </c>
      <c r="C1803" s="1">
        <f t="shared" si="27"/>
        <v>38317</v>
      </c>
      <c r="D1803" s="82">
        <v>1456.8100589999999</v>
      </c>
    </row>
    <row r="1804" spans="2:4">
      <c r="B1804" t="s">
        <v>23</v>
      </c>
      <c r="C1804" s="1">
        <f t="shared" si="27"/>
        <v>38318</v>
      </c>
      <c r="D1804" s="82">
        <v>1455.540039</v>
      </c>
    </row>
    <row r="1805" spans="2:4">
      <c r="B1805" t="s">
        <v>23</v>
      </c>
      <c r="C1805" s="1">
        <f t="shared" si="27"/>
        <v>38319</v>
      </c>
      <c r="D1805" s="82">
        <v>1459.6800539999999</v>
      </c>
    </row>
    <row r="1806" spans="2:4">
      <c r="B1806" t="s">
        <v>23</v>
      </c>
      <c r="C1806" s="1">
        <f t="shared" si="27"/>
        <v>38320</v>
      </c>
      <c r="D1806" s="82">
        <v>1457.630005</v>
      </c>
    </row>
    <row r="1807" spans="2:4">
      <c r="B1807" t="s">
        <v>23</v>
      </c>
      <c r="C1807" s="1">
        <f t="shared" ref="C1807:C1870" si="28">+C1806+1</f>
        <v>38321</v>
      </c>
      <c r="D1807" s="82">
        <v>1456.380005</v>
      </c>
    </row>
    <row r="1808" spans="2:4">
      <c r="B1808" t="s">
        <v>23</v>
      </c>
      <c r="C1808" s="1">
        <f t="shared" si="28"/>
        <v>38322</v>
      </c>
      <c r="D1808" s="82">
        <v>1451.1899410000001</v>
      </c>
    </row>
    <row r="1809" spans="2:4">
      <c r="B1809" t="s">
        <v>23</v>
      </c>
      <c r="C1809" s="1">
        <f t="shared" si="28"/>
        <v>38323</v>
      </c>
      <c r="D1809" s="82">
        <v>1449.369995</v>
      </c>
    </row>
    <row r="1810" spans="2:4">
      <c r="B1810" t="s">
        <v>23</v>
      </c>
      <c r="C1810" s="1">
        <f t="shared" si="28"/>
        <v>38324</v>
      </c>
      <c r="D1810" s="82">
        <v>1399.040039</v>
      </c>
    </row>
    <row r="1811" spans="2:4">
      <c r="B1811" t="s">
        <v>23</v>
      </c>
      <c r="C1811" s="1">
        <f t="shared" si="28"/>
        <v>38325</v>
      </c>
      <c r="D1811" s="82">
        <v>1406.8199460000001</v>
      </c>
    </row>
    <row r="1812" spans="2:4">
      <c r="B1812" t="s">
        <v>23</v>
      </c>
      <c r="C1812" s="1">
        <f t="shared" si="28"/>
        <v>38326</v>
      </c>
      <c r="D1812" s="82">
        <v>1403.170044</v>
      </c>
    </row>
    <row r="1813" spans="2:4">
      <c r="B1813" t="s">
        <v>23</v>
      </c>
      <c r="C1813" s="1">
        <f t="shared" si="28"/>
        <v>38327</v>
      </c>
      <c r="D1813" s="82">
        <v>1387.170044</v>
      </c>
    </row>
    <row r="1814" spans="2:4">
      <c r="B1814" t="s">
        <v>23</v>
      </c>
      <c r="C1814" s="1">
        <f t="shared" si="28"/>
        <v>38328</v>
      </c>
      <c r="D1814" s="82">
        <v>1374.119995</v>
      </c>
    </row>
    <row r="1815" spans="2:4">
      <c r="B1815" t="s">
        <v>23</v>
      </c>
      <c r="C1815" s="1">
        <f t="shared" si="28"/>
        <v>38329</v>
      </c>
      <c r="D1815" s="82">
        <v>1395.410034</v>
      </c>
    </row>
    <row r="1816" spans="2:4">
      <c r="B1816" t="s">
        <v>23</v>
      </c>
      <c r="C1816" s="1">
        <f t="shared" si="28"/>
        <v>38330</v>
      </c>
      <c r="D1816" s="82">
        <v>1391.969971</v>
      </c>
    </row>
    <row r="1817" spans="2:4">
      <c r="B1817" t="s">
        <v>23</v>
      </c>
      <c r="C1817" s="1">
        <f t="shared" si="28"/>
        <v>38331</v>
      </c>
      <c r="D1817" s="82">
        <v>1401.8900149999999</v>
      </c>
    </row>
    <row r="1818" spans="2:4">
      <c r="B1818" t="s">
        <v>23</v>
      </c>
      <c r="C1818" s="1">
        <f t="shared" si="28"/>
        <v>38332</v>
      </c>
      <c r="D1818" s="82">
        <v>1402.839966</v>
      </c>
    </row>
    <row r="1819" spans="2:4">
      <c r="B1819" t="s">
        <v>23</v>
      </c>
      <c r="C1819" s="1">
        <f t="shared" si="28"/>
        <v>38333</v>
      </c>
      <c r="D1819" s="82">
        <v>1406.599976</v>
      </c>
    </row>
    <row r="1820" spans="2:4">
      <c r="B1820" t="s">
        <v>23</v>
      </c>
      <c r="C1820" s="1">
        <f t="shared" si="28"/>
        <v>38334</v>
      </c>
      <c r="D1820" s="82">
        <v>1377.9499510000001</v>
      </c>
    </row>
    <row r="1821" spans="2:4">
      <c r="B1821" t="s">
        <v>23</v>
      </c>
      <c r="C1821" s="1">
        <f t="shared" si="28"/>
        <v>38335</v>
      </c>
      <c r="D1821" s="82">
        <v>1387.170044</v>
      </c>
    </row>
    <row r="1822" spans="2:4">
      <c r="B1822" t="s">
        <v>23</v>
      </c>
      <c r="C1822" s="1">
        <f t="shared" si="28"/>
        <v>38336</v>
      </c>
      <c r="D1822" s="82">
        <v>1392.280029</v>
      </c>
    </row>
    <row r="1823" spans="2:4">
      <c r="B1823" t="s">
        <v>23</v>
      </c>
      <c r="C1823" s="1">
        <f t="shared" si="28"/>
        <v>38337</v>
      </c>
      <c r="D1823" s="82">
        <v>1386.9499510000001</v>
      </c>
    </row>
    <row r="1824" spans="2:4">
      <c r="B1824" t="s">
        <v>23</v>
      </c>
      <c r="C1824" s="1">
        <f t="shared" si="28"/>
        <v>38338</v>
      </c>
      <c r="D1824" s="82">
        <v>1402.0600589999999</v>
      </c>
    </row>
    <row r="1825" spans="2:4">
      <c r="B1825" t="s">
        <v>23</v>
      </c>
      <c r="C1825" s="1">
        <f t="shared" si="28"/>
        <v>38339</v>
      </c>
      <c r="D1825" s="82">
        <v>1410.9399410000001</v>
      </c>
    </row>
    <row r="1826" spans="2:4">
      <c r="B1826" t="s">
        <v>23</v>
      </c>
      <c r="C1826" s="1">
        <f t="shared" si="28"/>
        <v>38340</v>
      </c>
      <c r="D1826" s="82">
        <v>1435.040039</v>
      </c>
    </row>
    <row r="1827" spans="2:4">
      <c r="B1827" t="s">
        <v>23</v>
      </c>
      <c r="C1827" s="1">
        <f t="shared" si="28"/>
        <v>38341</v>
      </c>
      <c r="D1827" s="82">
        <v>1434.540039</v>
      </c>
    </row>
    <row r="1828" spans="2:4">
      <c r="B1828" t="s">
        <v>23</v>
      </c>
      <c r="C1828" s="1">
        <f t="shared" si="28"/>
        <v>38342</v>
      </c>
      <c r="D1828" s="82">
        <v>1436.1099850000001</v>
      </c>
    </row>
    <row r="1829" spans="2:4">
      <c r="B1829" t="s">
        <v>23</v>
      </c>
      <c r="C1829" s="1">
        <f t="shared" si="28"/>
        <v>38343</v>
      </c>
      <c r="D1829" s="82">
        <v>1437.5</v>
      </c>
    </row>
    <row r="1830" spans="2:4">
      <c r="B1830" t="s">
        <v>23</v>
      </c>
      <c r="C1830" s="1">
        <f t="shared" si="28"/>
        <v>38344</v>
      </c>
      <c r="D1830" s="82">
        <v>1428.6099850000001</v>
      </c>
    </row>
    <row r="1831" spans="2:4">
      <c r="B1831" t="s">
        <v>23</v>
      </c>
      <c r="C1831" s="1">
        <f t="shared" si="28"/>
        <v>38345</v>
      </c>
      <c r="D1831" s="82">
        <v>1417.2299800000001</v>
      </c>
    </row>
    <row r="1832" spans="2:4">
      <c r="B1832" t="s">
        <v>23</v>
      </c>
      <c r="C1832" s="1">
        <f t="shared" si="28"/>
        <v>38346</v>
      </c>
      <c r="D1832" s="82">
        <v>1422.530029</v>
      </c>
    </row>
    <row r="1833" spans="2:4">
      <c r="B1833" t="s">
        <v>23</v>
      </c>
      <c r="C1833" s="1">
        <f t="shared" si="28"/>
        <v>38347</v>
      </c>
      <c r="D1833" s="82">
        <v>1420.8599850000001</v>
      </c>
    </row>
    <row r="1834" spans="2:4">
      <c r="B1834" t="s">
        <v>23</v>
      </c>
      <c r="C1834" s="1">
        <f t="shared" si="28"/>
        <v>38348</v>
      </c>
      <c r="D1834" s="82">
        <v>1424.5500489999999</v>
      </c>
    </row>
    <row r="1835" spans="2:4">
      <c r="B1835" t="s">
        <v>23</v>
      </c>
      <c r="C1835" s="1">
        <f t="shared" si="28"/>
        <v>38349</v>
      </c>
      <c r="D1835" s="82">
        <v>1437.7700199999999</v>
      </c>
    </row>
    <row r="1836" spans="2:4">
      <c r="B1836" t="s">
        <v>23</v>
      </c>
      <c r="C1836" s="1">
        <f t="shared" si="28"/>
        <v>38350</v>
      </c>
      <c r="D1836" s="82">
        <v>1439.369995</v>
      </c>
    </row>
    <row r="1837" spans="2:4">
      <c r="B1837" t="s">
        <v>23</v>
      </c>
      <c r="C1837" s="1">
        <f t="shared" si="28"/>
        <v>38351</v>
      </c>
      <c r="D1837" s="82">
        <v>1443.76001</v>
      </c>
    </row>
    <row r="1838" spans="2:4">
      <c r="B1838" t="s">
        <v>23</v>
      </c>
      <c r="C1838" s="1">
        <f t="shared" si="28"/>
        <v>38352</v>
      </c>
      <c r="D1838" s="82">
        <v>1444.6099850000001</v>
      </c>
    </row>
    <row r="1839" spans="2:4">
      <c r="B1839" t="s">
        <v>23</v>
      </c>
      <c r="C1839" s="1">
        <f t="shared" si="28"/>
        <v>38353</v>
      </c>
      <c r="D1839" s="82">
        <v>1448.3900149999999</v>
      </c>
    </row>
    <row r="1840" spans="2:4">
      <c r="B1840" t="s">
        <v>23</v>
      </c>
      <c r="C1840" s="1">
        <f t="shared" si="28"/>
        <v>38354</v>
      </c>
      <c r="D1840" s="82">
        <v>1438.869995</v>
      </c>
    </row>
    <row r="1841" spans="2:4">
      <c r="B1841" t="s">
        <v>23</v>
      </c>
      <c r="C1841" s="1">
        <f t="shared" si="28"/>
        <v>38355</v>
      </c>
      <c r="D1841" s="82">
        <v>1447.8000489999999</v>
      </c>
    </row>
    <row r="1842" spans="2:4">
      <c r="B1842" t="s">
        <v>23</v>
      </c>
      <c r="C1842" s="1">
        <f t="shared" si="28"/>
        <v>38356</v>
      </c>
      <c r="D1842" s="82">
        <v>1452.849976</v>
      </c>
    </row>
    <row r="1843" spans="2:4">
      <c r="B1843" t="s">
        <v>23</v>
      </c>
      <c r="C1843" s="1">
        <f t="shared" si="28"/>
        <v>38357</v>
      </c>
      <c r="D1843" s="82">
        <v>1468.329956</v>
      </c>
    </row>
    <row r="1844" spans="2:4">
      <c r="B1844" t="s">
        <v>23</v>
      </c>
      <c r="C1844" s="1">
        <f t="shared" si="28"/>
        <v>38358</v>
      </c>
      <c r="D1844" s="82">
        <v>1471.4799800000001</v>
      </c>
    </row>
    <row r="1845" spans="2:4">
      <c r="B1845" t="s">
        <v>23</v>
      </c>
      <c r="C1845" s="1">
        <f t="shared" si="28"/>
        <v>38359</v>
      </c>
      <c r="D1845" s="82">
        <v>1472.5</v>
      </c>
    </row>
    <row r="1846" spans="2:4">
      <c r="B1846" t="s">
        <v>23</v>
      </c>
      <c r="C1846" s="1">
        <f t="shared" si="28"/>
        <v>38360</v>
      </c>
      <c r="D1846" s="82">
        <v>1470.7299800000001</v>
      </c>
    </row>
    <row r="1847" spans="2:4">
      <c r="B1847" t="s">
        <v>23</v>
      </c>
      <c r="C1847" s="1">
        <f t="shared" si="28"/>
        <v>38361</v>
      </c>
      <c r="D1847" s="82">
        <v>1484.349976</v>
      </c>
    </row>
    <row r="1848" spans="2:4">
      <c r="B1848" t="s">
        <v>23</v>
      </c>
      <c r="C1848" s="1">
        <f t="shared" si="28"/>
        <v>38362</v>
      </c>
      <c r="D1848" s="82">
        <v>1480.9300539999999</v>
      </c>
    </row>
    <row r="1849" spans="2:4">
      <c r="B1849" t="s">
        <v>23</v>
      </c>
      <c r="C1849" s="1">
        <f t="shared" si="28"/>
        <v>38363</v>
      </c>
      <c r="D1849" s="82">
        <v>1480.410034</v>
      </c>
    </row>
    <row r="1850" spans="2:4">
      <c r="B1850" t="s">
        <v>23</v>
      </c>
      <c r="C1850" s="1">
        <f t="shared" si="28"/>
        <v>38364</v>
      </c>
      <c r="D1850" s="82">
        <v>1495.420044</v>
      </c>
    </row>
    <row r="1851" spans="2:4">
      <c r="B1851" t="s">
        <v>23</v>
      </c>
      <c r="C1851" s="1">
        <f t="shared" si="28"/>
        <v>38365</v>
      </c>
      <c r="D1851" s="82">
        <v>1494.25</v>
      </c>
    </row>
    <row r="1852" spans="2:4">
      <c r="B1852" t="s">
        <v>23</v>
      </c>
      <c r="C1852" s="1">
        <f t="shared" si="28"/>
        <v>38366</v>
      </c>
      <c r="D1852" s="82">
        <v>1494.0699460000001</v>
      </c>
    </row>
    <row r="1853" spans="2:4">
      <c r="B1853" t="s">
        <v>23</v>
      </c>
      <c r="C1853" s="1">
        <f t="shared" si="28"/>
        <v>38367</v>
      </c>
      <c r="D1853" s="82">
        <v>1482.369995</v>
      </c>
    </row>
    <row r="1854" spans="2:4">
      <c r="B1854" t="s">
        <v>23</v>
      </c>
      <c r="C1854" s="1">
        <f t="shared" si="28"/>
        <v>38368</v>
      </c>
      <c r="D1854" s="82">
        <v>1486.3000489999999</v>
      </c>
    </row>
    <row r="1855" spans="2:4">
      <c r="B1855" t="s">
        <v>23</v>
      </c>
      <c r="C1855" s="1">
        <f t="shared" si="28"/>
        <v>38369</v>
      </c>
      <c r="D1855" s="82">
        <v>1495.920044</v>
      </c>
    </row>
    <row r="1856" spans="2:4">
      <c r="B1856" t="s">
        <v>23</v>
      </c>
      <c r="C1856" s="1">
        <f t="shared" si="28"/>
        <v>38370</v>
      </c>
      <c r="D1856" s="82">
        <v>1502.3900149999999</v>
      </c>
    </row>
    <row r="1857" spans="2:4">
      <c r="B1857" t="s">
        <v>23</v>
      </c>
      <c r="C1857" s="1">
        <f t="shared" si="28"/>
        <v>38371</v>
      </c>
      <c r="D1857" s="82">
        <v>1505.619995</v>
      </c>
    </row>
    <row r="1858" spans="2:4">
      <c r="B1858" t="s">
        <v>23</v>
      </c>
      <c r="C1858" s="1">
        <f t="shared" si="28"/>
        <v>38372</v>
      </c>
      <c r="D1858" s="82">
        <v>1509.4799800000001</v>
      </c>
    </row>
    <row r="1859" spans="2:4">
      <c r="B1859" t="s">
        <v>23</v>
      </c>
      <c r="C1859" s="1">
        <f t="shared" si="28"/>
        <v>38373</v>
      </c>
      <c r="D1859" s="82">
        <v>1507.719971</v>
      </c>
    </row>
    <row r="1860" spans="2:4">
      <c r="B1860" t="s">
        <v>23</v>
      </c>
      <c r="C1860" s="1">
        <f t="shared" si="28"/>
        <v>38374</v>
      </c>
      <c r="D1860" s="82">
        <v>1512.579956</v>
      </c>
    </row>
    <row r="1861" spans="2:4">
      <c r="B1861" t="s">
        <v>23</v>
      </c>
      <c r="C1861" s="1">
        <f t="shared" si="28"/>
        <v>38375</v>
      </c>
      <c r="D1861" s="82">
        <v>1491.469971</v>
      </c>
    </row>
    <row r="1862" spans="2:4">
      <c r="B1862" t="s">
        <v>23</v>
      </c>
      <c r="C1862" s="1">
        <f t="shared" si="28"/>
        <v>38376</v>
      </c>
      <c r="D1862" s="82">
        <v>1505.849976</v>
      </c>
    </row>
    <row r="1863" spans="2:4">
      <c r="B1863" t="s">
        <v>23</v>
      </c>
      <c r="C1863" s="1">
        <f t="shared" si="28"/>
        <v>38377</v>
      </c>
      <c r="D1863" s="82">
        <v>1503.150024</v>
      </c>
    </row>
    <row r="1864" spans="2:4">
      <c r="B1864" t="s">
        <v>23</v>
      </c>
      <c r="C1864" s="1">
        <f t="shared" si="28"/>
        <v>38378</v>
      </c>
      <c r="D1864" s="82">
        <v>1501.1899410000001</v>
      </c>
    </row>
    <row r="1865" spans="2:4">
      <c r="B1865" t="s">
        <v>23</v>
      </c>
      <c r="C1865" s="1">
        <f t="shared" si="28"/>
        <v>38379</v>
      </c>
      <c r="D1865" s="82">
        <v>1514.1400149999999</v>
      </c>
    </row>
    <row r="1866" spans="2:4">
      <c r="B1866" t="s">
        <v>23</v>
      </c>
      <c r="C1866" s="1">
        <f t="shared" si="28"/>
        <v>38380</v>
      </c>
      <c r="D1866" s="82">
        <v>1512.75</v>
      </c>
    </row>
    <row r="1867" spans="2:4">
      <c r="B1867" t="s">
        <v>23</v>
      </c>
      <c r="C1867" s="1">
        <f t="shared" si="28"/>
        <v>38381</v>
      </c>
      <c r="D1867" s="82">
        <v>1522.75</v>
      </c>
    </row>
    <row r="1868" spans="2:4">
      <c r="B1868" t="s">
        <v>23</v>
      </c>
      <c r="C1868" s="1">
        <f t="shared" si="28"/>
        <v>38382</v>
      </c>
      <c r="D1868" s="82">
        <v>1525.099976</v>
      </c>
    </row>
    <row r="1869" spans="2:4">
      <c r="B1869" t="s">
        <v>23</v>
      </c>
      <c r="C1869" s="1">
        <f t="shared" si="28"/>
        <v>38383</v>
      </c>
      <c r="D1869" s="82">
        <v>1524.119995</v>
      </c>
    </row>
    <row r="1870" spans="2:4">
      <c r="B1870" t="s">
        <v>23</v>
      </c>
      <c r="C1870" s="1">
        <f t="shared" si="28"/>
        <v>38384</v>
      </c>
      <c r="D1870" s="82">
        <v>1522.280029</v>
      </c>
    </row>
    <row r="1871" spans="2:4">
      <c r="B1871" t="s">
        <v>23</v>
      </c>
      <c r="C1871" s="1">
        <f t="shared" ref="C1871:C1934" si="29">+C1870+1</f>
        <v>38385</v>
      </c>
      <c r="D1871" s="82">
        <v>1507.51001</v>
      </c>
    </row>
    <row r="1872" spans="2:4">
      <c r="B1872" t="s">
        <v>23</v>
      </c>
      <c r="C1872" s="1">
        <f t="shared" si="29"/>
        <v>38386</v>
      </c>
      <c r="D1872" s="82">
        <v>1515.7299800000001</v>
      </c>
    </row>
    <row r="1873" spans="2:4">
      <c r="B1873" t="s">
        <v>23</v>
      </c>
      <c r="C1873" s="1">
        <f t="shared" si="29"/>
        <v>38387</v>
      </c>
      <c r="D1873" s="82">
        <v>1518.1099850000001</v>
      </c>
    </row>
    <row r="1874" spans="2:4">
      <c r="B1874" t="s">
        <v>23</v>
      </c>
      <c r="C1874" s="1">
        <f t="shared" si="29"/>
        <v>38388</v>
      </c>
      <c r="D1874" s="82">
        <v>1530.2299800000001</v>
      </c>
    </row>
    <row r="1875" spans="2:4">
      <c r="B1875" t="s">
        <v>23</v>
      </c>
      <c r="C1875" s="1">
        <f t="shared" si="29"/>
        <v>38389</v>
      </c>
      <c r="D1875" s="82">
        <v>1530.619995</v>
      </c>
    </row>
    <row r="1876" spans="2:4">
      <c r="B1876" t="s">
        <v>23</v>
      </c>
      <c r="C1876" s="1">
        <f t="shared" si="29"/>
        <v>38390</v>
      </c>
      <c r="D1876" s="82">
        <v>1536.339966</v>
      </c>
    </row>
    <row r="1877" spans="2:4">
      <c r="B1877" t="s">
        <v>23</v>
      </c>
      <c r="C1877" s="1">
        <f t="shared" si="29"/>
        <v>38391</v>
      </c>
      <c r="D1877" s="82">
        <v>1539.1800539999999</v>
      </c>
    </row>
    <row r="1878" spans="2:4">
      <c r="B1878" t="s">
        <v>23</v>
      </c>
      <c r="C1878" s="1">
        <f t="shared" si="29"/>
        <v>38392</v>
      </c>
      <c r="D1878" s="82">
        <v>1530.9499510000001</v>
      </c>
    </row>
    <row r="1879" spans="2:4">
      <c r="B1879" t="s">
        <v>23</v>
      </c>
      <c r="C1879" s="1">
        <f t="shared" si="29"/>
        <v>38393</v>
      </c>
      <c r="D1879" s="82">
        <v>1517.380005</v>
      </c>
    </row>
    <row r="1880" spans="2:4">
      <c r="B1880" t="s">
        <v>23</v>
      </c>
      <c r="C1880" s="1">
        <f t="shared" si="29"/>
        <v>38394</v>
      </c>
      <c r="D1880" s="82">
        <v>1490.719971</v>
      </c>
    </row>
    <row r="1881" spans="2:4">
      <c r="B1881" t="s">
        <v>23</v>
      </c>
      <c r="C1881" s="1">
        <f t="shared" si="29"/>
        <v>38395</v>
      </c>
      <c r="D1881" s="82">
        <v>1507.670044</v>
      </c>
    </row>
    <row r="1882" spans="2:4">
      <c r="B1882" t="s">
        <v>23</v>
      </c>
      <c r="C1882" s="1">
        <f t="shared" si="29"/>
        <v>38396</v>
      </c>
      <c r="D1882" s="82">
        <v>1509.119995</v>
      </c>
    </row>
    <row r="1883" spans="2:4">
      <c r="B1883" t="s">
        <v>23</v>
      </c>
      <c r="C1883" s="1">
        <f t="shared" si="29"/>
        <v>38397</v>
      </c>
      <c r="D1883" s="82">
        <v>1493</v>
      </c>
    </row>
    <row r="1884" spans="2:4">
      <c r="B1884" t="s">
        <v>23</v>
      </c>
      <c r="C1884" s="1">
        <f t="shared" si="29"/>
        <v>38398</v>
      </c>
      <c r="D1884" s="82">
        <v>1515.670044</v>
      </c>
    </row>
    <row r="1885" spans="2:4">
      <c r="B1885" t="s">
        <v>23</v>
      </c>
      <c r="C1885" s="1">
        <f t="shared" si="29"/>
        <v>38399</v>
      </c>
      <c r="D1885" s="82">
        <v>1522.969971</v>
      </c>
    </row>
    <row r="1886" spans="2:4">
      <c r="B1886" t="s">
        <v>23</v>
      </c>
      <c r="C1886" s="1">
        <f t="shared" si="29"/>
        <v>38400</v>
      </c>
      <c r="D1886" s="82">
        <v>1532.910034</v>
      </c>
    </row>
    <row r="1887" spans="2:4">
      <c r="B1887" t="s">
        <v>23</v>
      </c>
      <c r="C1887" s="1">
        <f t="shared" si="29"/>
        <v>38401</v>
      </c>
      <c r="D1887" s="82">
        <v>1531.0500489999999</v>
      </c>
    </row>
    <row r="1888" spans="2:4">
      <c r="B1888" t="s">
        <v>23</v>
      </c>
      <c r="C1888" s="1">
        <f t="shared" si="29"/>
        <v>38402</v>
      </c>
      <c r="D1888" s="82">
        <v>1533.6999510000001</v>
      </c>
    </row>
    <row r="1889" spans="2:4">
      <c r="B1889" t="s">
        <v>23</v>
      </c>
      <c r="C1889" s="1">
        <f t="shared" si="29"/>
        <v>38403</v>
      </c>
      <c r="D1889" s="82">
        <v>1512.839966</v>
      </c>
    </row>
    <row r="1890" spans="2:4">
      <c r="B1890" t="s">
        <v>23</v>
      </c>
      <c r="C1890" s="1">
        <f t="shared" si="29"/>
        <v>38404</v>
      </c>
      <c r="D1890" s="82">
        <v>1522.1899410000001</v>
      </c>
    </row>
    <row r="1891" spans="2:4">
      <c r="B1891" t="s">
        <v>23</v>
      </c>
      <c r="C1891" s="1">
        <f t="shared" si="29"/>
        <v>38405</v>
      </c>
      <c r="D1891" s="82">
        <v>1502.5600589999999</v>
      </c>
    </row>
    <row r="1892" spans="2:4">
      <c r="B1892" t="s">
        <v>23</v>
      </c>
      <c r="C1892" s="1">
        <f t="shared" si="29"/>
        <v>38406</v>
      </c>
      <c r="D1892" s="82">
        <v>1497.73999</v>
      </c>
    </row>
    <row r="1893" spans="2:4">
      <c r="B1893" t="s">
        <v>23</v>
      </c>
      <c r="C1893" s="1">
        <f t="shared" si="29"/>
        <v>38407</v>
      </c>
      <c r="D1893" s="82">
        <v>1492.8900149999999</v>
      </c>
    </row>
    <row r="1894" spans="2:4">
      <c r="B1894" t="s">
        <v>23</v>
      </c>
      <c r="C1894" s="1">
        <f t="shared" si="29"/>
        <v>38408</v>
      </c>
      <c r="D1894" s="82">
        <v>1506.339966</v>
      </c>
    </row>
    <row r="1895" spans="2:4">
      <c r="B1895" t="s">
        <v>23</v>
      </c>
      <c r="C1895" s="1">
        <f t="shared" si="29"/>
        <v>38409</v>
      </c>
      <c r="D1895" s="82">
        <v>1505.709961</v>
      </c>
    </row>
    <row r="1896" spans="2:4">
      <c r="B1896" t="s">
        <v>23</v>
      </c>
      <c r="C1896" s="1">
        <f t="shared" si="29"/>
        <v>38410</v>
      </c>
      <c r="D1896" s="82">
        <v>1503.349976</v>
      </c>
    </row>
    <row r="1897" spans="2:4">
      <c r="B1897" t="s">
        <v>23</v>
      </c>
      <c r="C1897" s="1">
        <f t="shared" si="29"/>
        <v>38411</v>
      </c>
      <c r="D1897" s="82">
        <v>1519.4300539999999</v>
      </c>
    </row>
    <row r="1898" spans="2:4">
      <c r="B1898" t="s">
        <v>23</v>
      </c>
      <c r="C1898" s="1">
        <f t="shared" si="29"/>
        <v>38412</v>
      </c>
      <c r="D1898" s="82">
        <v>1524.869995</v>
      </c>
    </row>
    <row r="1899" spans="2:4">
      <c r="B1899" t="s">
        <v>23</v>
      </c>
      <c r="C1899" s="1">
        <f t="shared" si="29"/>
        <v>38413</v>
      </c>
      <c r="D1899" s="82">
        <v>1525.400024</v>
      </c>
    </row>
    <row r="1900" spans="2:4">
      <c r="B1900" t="s">
        <v>23</v>
      </c>
      <c r="C1900" s="1">
        <f t="shared" si="29"/>
        <v>38414</v>
      </c>
      <c r="D1900" s="82">
        <v>1530.4399410000001</v>
      </c>
    </row>
    <row r="1901" spans="2:4">
      <c r="B1901" t="s">
        <v>23</v>
      </c>
      <c r="C1901" s="1">
        <f t="shared" si="29"/>
        <v>38415</v>
      </c>
      <c r="D1901" s="82">
        <v>1531.849976</v>
      </c>
    </row>
    <row r="1902" spans="2:4">
      <c r="B1902" t="s">
        <v>23</v>
      </c>
      <c r="C1902" s="1">
        <f t="shared" si="29"/>
        <v>38416</v>
      </c>
      <c r="D1902" s="82">
        <v>1510.119995</v>
      </c>
    </row>
    <row r="1903" spans="2:4">
      <c r="B1903" t="s">
        <v>23</v>
      </c>
      <c r="C1903" s="1">
        <f t="shared" si="29"/>
        <v>38417</v>
      </c>
      <c r="D1903" s="82">
        <v>1518.76001</v>
      </c>
    </row>
    <row r="1904" spans="2:4">
      <c r="B1904" t="s">
        <v>23</v>
      </c>
      <c r="C1904" s="1">
        <f t="shared" si="29"/>
        <v>38418</v>
      </c>
      <c r="D1904" s="82">
        <v>1547.6999510000001</v>
      </c>
    </row>
    <row r="1905" spans="2:4">
      <c r="B1905" t="s">
        <v>23</v>
      </c>
      <c r="C1905" s="1">
        <f t="shared" si="29"/>
        <v>38419</v>
      </c>
      <c r="D1905" s="82">
        <v>1552.5</v>
      </c>
    </row>
    <row r="1906" spans="2:4">
      <c r="B1906" t="s">
        <v>23</v>
      </c>
      <c r="C1906" s="1">
        <f t="shared" si="29"/>
        <v>38420</v>
      </c>
      <c r="D1906" s="82">
        <v>1549.5200199999999</v>
      </c>
    </row>
    <row r="1907" spans="2:4">
      <c r="B1907" t="s">
        <v>23</v>
      </c>
      <c r="C1907" s="1">
        <f t="shared" si="29"/>
        <v>38421</v>
      </c>
      <c r="D1907" s="82">
        <v>1549.369995</v>
      </c>
    </row>
    <row r="1908" spans="2:4">
      <c r="B1908" t="s">
        <v>23</v>
      </c>
      <c r="C1908" s="1">
        <f t="shared" si="29"/>
        <v>38422</v>
      </c>
      <c r="D1908" s="82">
        <v>1546.170044</v>
      </c>
    </row>
    <row r="1909" spans="2:4">
      <c r="B1909" t="s">
        <v>23</v>
      </c>
      <c r="C1909" s="1">
        <f t="shared" si="29"/>
        <v>38423</v>
      </c>
      <c r="D1909" s="82">
        <v>1553.079956</v>
      </c>
    </row>
    <row r="1910" spans="2:4">
      <c r="B1910" t="s">
        <v>23</v>
      </c>
      <c r="C1910" s="1">
        <f t="shared" si="29"/>
        <v>38424</v>
      </c>
      <c r="D1910" s="82">
        <v>1534.099976</v>
      </c>
    </row>
    <row r="1911" spans="2:4">
      <c r="B1911" t="s">
        <v>23</v>
      </c>
      <c r="C1911" s="1">
        <f t="shared" si="29"/>
        <v>38425</v>
      </c>
      <c r="D1911" s="82">
        <v>1541.5699460000001</v>
      </c>
    </row>
    <row r="1912" spans="2:4">
      <c r="B1912" t="s">
        <v>23</v>
      </c>
      <c r="C1912" s="1">
        <f t="shared" si="29"/>
        <v>38426</v>
      </c>
      <c r="D1912" s="82">
        <v>1511.040039</v>
      </c>
    </row>
    <row r="1913" spans="2:4">
      <c r="B1913" t="s">
        <v>23</v>
      </c>
      <c r="C1913" s="1">
        <f t="shared" si="29"/>
        <v>38427</v>
      </c>
      <c r="D1913" s="82">
        <v>1518.089966</v>
      </c>
    </row>
    <row r="1914" spans="2:4">
      <c r="B1914" t="s">
        <v>23</v>
      </c>
      <c r="C1914" s="1">
        <f t="shared" si="29"/>
        <v>38428</v>
      </c>
      <c r="D1914" s="82">
        <v>1482.660034</v>
      </c>
    </row>
    <row r="1915" spans="2:4">
      <c r="B1915" t="s">
        <v>23</v>
      </c>
      <c r="C1915" s="1">
        <f t="shared" si="29"/>
        <v>38429</v>
      </c>
      <c r="D1915" s="82">
        <v>1458.9499510000001</v>
      </c>
    </row>
    <row r="1916" spans="2:4">
      <c r="B1916" t="s">
        <v>23</v>
      </c>
      <c r="C1916" s="1">
        <f t="shared" si="29"/>
        <v>38430</v>
      </c>
      <c r="D1916" s="82">
        <v>1473.910034</v>
      </c>
    </row>
    <row r="1917" spans="2:4">
      <c r="B1917" t="s">
        <v>23</v>
      </c>
      <c r="C1917" s="1">
        <f t="shared" si="29"/>
        <v>38431</v>
      </c>
      <c r="D1917" s="82">
        <v>1455.2700199999999</v>
      </c>
    </row>
    <row r="1918" spans="2:4">
      <c r="B1918" t="s">
        <v>23</v>
      </c>
      <c r="C1918" s="1">
        <f t="shared" si="29"/>
        <v>38432</v>
      </c>
      <c r="D1918" s="82">
        <v>1465.8100589999999</v>
      </c>
    </row>
    <row r="1919" spans="2:4">
      <c r="B1919" t="s">
        <v>23</v>
      </c>
      <c r="C1919" s="1">
        <f t="shared" si="29"/>
        <v>38433</v>
      </c>
      <c r="D1919" s="82">
        <v>1472.1999510000001</v>
      </c>
    </row>
    <row r="1920" spans="2:4">
      <c r="B1920" t="s">
        <v>23</v>
      </c>
      <c r="C1920" s="1">
        <f t="shared" si="29"/>
        <v>38434</v>
      </c>
      <c r="D1920" s="82">
        <v>1433.0600589999999</v>
      </c>
    </row>
    <row r="1921" spans="2:4">
      <c r="B1921" t="s">
        <v>23</v>
      </c>
      <c r="C1921" s="1">
        <f t="shared" si="29"/>
        <v>38435</v>
      </c>
      <c r="D1921" s="82">
        <v>1467.670044</v>
      </c>
    </row>
    <row r="1922" spans="2:4">
      <c r="B1922" t="s">
        <v>23</v>
      </c>
      <c r="C1922" s="1">
        <f t="shared" si="29"/>
        <v>38436</v>
      </c>
      <c r="D1922" s="82">
        <v>1476.709961</v>
      </c>
    </row>
    <row r="1923" spans="2:4">
      <c r="B1923" t="s">
        <v>23</v>
      </c>
      <c r="C1923" s="1">
        <f t="shared" si="29"/>
        <v>38437</v>
      </c>
      <c r="D1923" s="82">
        <v>1497.48999</v>
      </c>
    </row>
    <row r="1924" spans="2:4">
      <c r="B1924" t="s">
        <v>23</v>
      </c>
      <c r="C1924" s="1">
        <f t="shared" si="29"/>
        <v>38438</v>
      </c>
      <c r="D1924" s="82">
        <v>1453.089966</v>
      </c>
    </row>
    <row r="1925" spans="2:4">
      <c r="B1925" t="s">
        <v>23</v>
      </c>
      <c r="C1925" s="1">
        <f t="shared" si="29"/>
        <v>38439</v>
      </c>
      <c r="D1925" s="82">
        <v>1453.6400149999999</v>
      </c>
    </row>
    <row r="1926" spans="2:4">
      <c r="B1926" t="s">
        <v>23</v>
      </c>
      <c r="C1926" s="1">
        <f t="shared" si="29"/>
        <v>38440</v>
      </c>
      <c r="D1926" s="82">
        <v>1452.920044</v>
      </c>
    </row>
    <row r="1927" spans="2:4">
      <c r="B1927" t="s">
        <v>23</v>
      </c>
      <c r="C1927" s="1">
        <f t="shared" si="29"/>
        <v>38441</v>
      </c>
      <c r="D1927" s="82">
        <v>1426.540039</v>
      </c>
    </row>
    <row r="1928" spans="2:4">
      <c r="B1928" t="s">
        <v>23</v>
      </c>
      <c r="C1928" s="1">
        <f t="shared" si="29"/>
        <v>38442</v>
      </c>
      <c r="D1928" s="82">
        <v>1406.6999510000001</v>
      </c>
    </row>
    <row r="1929" spans="2:4">
      <c r="B1929" t="s">
        <v>23</v>
      </c>
      <c r="C1929" s="1">
        <f t="shared" si="29"/>
        <v>38443</v>
      </c>
      <c r="D1929" s="82">
        <v>1411.2700199999999</v>
      </c>
    </row>
    <row r="1930" spans="2:4">
      <c r="B1930" t="s">
        <v>23</v>
      </c>
      <c r="C1930" s="1">
        <f t="shared" si="29"/>
        <v>38444</v>
      </c>
      <c r="D1930" s="82">
        <v>1445.9399410000001</v>
      </c>
    </row>
    <row r="1931" spans="2:4">
      <c r="B1931" t="s">
        <v>23</v>
      </c>
      <c r="C1931" s="1">
        <f t="shared" si="29"/>
        <v>38445</v>
      </c>
      <c r="D1931" s="82">
        <v>1445.5500489999999</v>
      </c>
    </row>
    <row r="1932" spans="2:4">
      <c r="B1932" t="s">
        <v>23</v>
      </c>
      <c r="C1932" s="1">
        <f t="shared" si="29"/>
        <v>38446</v>
      </c>
      <c r="D1932" s="82">
        <v>1447.119995</v>
      </c>
    </row>
    <row r="1933" spans="2:4">
      <c r="B1933" t="s">
        <v>23</v>
      </c>
      <c r="C1933" s="1">
        <f t="shared" si="29"/>
        <v>38447</v>
      </c>
      <c r="D1933" s="82">
        <v>1464.0699460000001</v>
      </c>
    </row>
    <row r="1934" spans="2:4">
      <c r="B1934" t="s">
        <v>23</v>
      </c>
      <c r="C1934" s="1">
        <f t="shared" si="29"/>
        <v>38448</v>
      </c>
      <c r="D1934" s="82">
        <v>1462.5</v>
      </c>
    </row>
    <row r="1935" spans="2:4">
      <c r="B1935" t="s">
        <v>23</v>
      </c>
      <c r="C1935" s="1">
        <f t="shared" ref="C1935:C1998" si="30">+C1934+1</f>
        <v>38449</v>
      </c>
      <c r="D1935" s="82">
        <v>1479.369995</v>
      </c>
    </row>
    <row r="1936" spans="2:4">
      <c r="B1936" t="s">
        <v>23</v>
      </c>
      <c r="C1936" s="1">
        <f t="shared" si="30"/>
        <v>38450</v>
      </c>
      <c r="D1936" s="82">
        <v>1466.790039</v>
      </c>
    </row>
    <row r="1937" spans="2:4">
      <c r="B1937" t="s">
        <v>23</v>
      </c>
      <c r="C1937" s="1">
        <f t="shared" si="30"/>
        <v>38451</v>
      </c>
      <c r="D1937" s="82">
        <v>1432.3599850000001</v>
      </c>
    </row>
    <row r="1938" spans="2:4">
      <c r="B1938" t="s">
        <v>23</v>
      </c>
      <c r="C1938" s="1">
        <f t="shared" si="30"/>
        <v>38452</v>
      </c>
      <c r="D1938" s="82">
        <v>1463.76001</v>
      </c>
    </row>
    <row r="1939" spans="2:4">
      <c r="B1939" t="s">
        <v>23</v>
      </c>
      <c r="C1939" s="1">
        <f t="shared" si="30"/>
        <v>38453</v>
      </c>
      <c r="D1939" s="82">
        <v>1457.6400149999999</v>
      </c>
    </row>
    <row r="1940" spans="2:4">
      <c r="B1940" t="s">
        <v>23</v>
      </c>
      <c r="C1940" s="1">
        <f t="shared" si="30"/>
        <v>38454</v>
      </c>
      <c r="D1940" s="82">
        <v>1473.98999</v>
      </c>
    </row>
    <row r="1941" spans="2:4">
      <c r="B1941" t="s">
        <v>23</v>
      </c>
      <c r="C1941" s="1">
        <f t="shared" si="30"/>
        <v>38455</v>
      </c>
      <c r="D1941" s="82">
        <v>1489.420044</v>
      </c>
    </row>
    <row r="1942" spans="2:4">
      <c r="B1942" t="s">
        <v>23</v>
      </c>
      <c r="C1942" s="1">
        <f t="shared" si="30"/>
        <v>38456</v>
      </c>
      <c r="D1942" s="82">
        <v>1472.290039</v>
      </c>
    </row>
    <row r="1943" spans="2:4">
      <c r="B1943" t="s">
        <v>23</v>
      </c>
      <c r="C1943" s="1">
        <f t="shared" si="30"/>
        <v>38457</v>
      </c>
      <c r="D1943" s="82">
        <v>1478.5500489999999</v>
      </c>
    </row>
    <row r="1944" spans="2:4">
      <c r="B1944" t="s">
        <v>23</v>
      </c>
      <c r="C1944" s="1">
        <f t="shared" si="30"/>
        <v>38458</v>
      </c>
      <c r="D1944" s="82">
        <v>1453.5500489999999</v>
      </c>
    </row>
    <row r="1945" spans="2:4">
      <c r="B1945" t="s">
        <v>23</v>
      </c>
      <c r="C1945" s="1">
        <f t="shared" si="30"/>
        <v>38459</v>
      </c>
      <c r="D1945" s="82">
        <v>1451.6999510000001</v>
      </c>
    </row>
    <row r="1946" spans="2:4">
      <c r="B1946" t="s">
        <v>23</v>
      </c>
      <c r="C1946" s="1">
        <f t="shared" si="30"/>
        <v>38460</v>
      </c>
      <c r="D1946" s="82">
        <v>1471.48999</v>
      </c>
    </row>
    <row r="1947" spans="2:4">
      <c r="B1947" t="s">
        <v>23</v>
      </c>
      <c r="C1947" s="1">
        <f t="shared" si="30"/>
        <v>38461</v>
      </c>
      <c r="D1947" s="82">
        <v>1471.5600589999999</v>
      </c>
    </row>
    <row r="1948" spans="2:4">
      <c r="B1948" t="s">
        <v>23</v>
      </c>
      <c r="C1948" s="1">
        <f t="shared" si="30"/>
        <v>38462</v>
      </c>
      <c r="D1948" s="82">
        <v>1483.9499510000001</v>
      </c>
    </row>
    <row r="1949" spans="2:4">
      <c r="B1949" t="s">
        <v>23</v>
      </c>
      <c r="C1949" s="1">
        <f t="shared" si="30"/>
        <v>38463</v>
      </c>
      <c r="D1949" s="82">
        <v>1484.25</v>
      </c>
    </row>
    <row r="1950" spans="2:4">
      <c r="B1950" t="s">
        <v>23</v>
      </c>
      <c r="C1950" s="1">
        <f t="shared" si="30"/>
        <v>38464</v>
      </c>
      <c r="D1950" s="82">
        <v>1476.650024</v>
      </c>
    </row>
    <row r="1951" spans="2:4">
      <c r="B1951" t="s">
        <v>23</v>
      </c>
      <c r="C1951" s="1">
        <f t="shared" si="30"/>
        <v>38465</v>
      </c>
      <c r="D1951" s="82">
        <v>1519.780029</v>
      </c>
    </row>
    <row r="1952" spans="2:4">
      <c r="B1952" t="s">
        <v>23</v>
      </c>
      <c r="C1952" s="1">
        <f t="shared" si="30"/>
        <v>38466</v>
      </c>
      <c r="D1952" s="82">
        <v>1529.030029</v>
      </c>
    </row>
    <row r="1953" spans="2:4">
      <c r="B1953" t="s">
        <v>23</v>
      </c>
      <c r="C1953" s="1">
        <f t="shared" si="30"/>
        <v>38467</v>
      </c>
      <c r="D1953" s="82">
        <v>1518.75</v>
      </c>
    </row>
    <row r="1954" spans="2:4">
      <c r="B1954" t="s">
        <v>23</v>
      </c>
      <c r="C1954" s="1">
        <f t="shared" si="30"/>
        <v>38468</v>
      </c>
      <c r="D1954" s="82">
        <v>1525.75</v>
      </c>
    </row>
    <row r="1955" spans="2:4">
      <c r="B1955" t="s">
        <v>23</v>
      </c>
      <c r="C1955" s="1">
        <f t="shared" si="30"/>
        <v>38469</v>
      </c>
      <c r="D1955" s="82">
        <v>1517.7299800000001</v>
      </c>
    </row>
    <row r="1956" spans="2:4">
      <c r="B1956" t="s">
        <v>23</v>
      </c>
      <c r="C1956" s="1">
        <f t="shared" si="30"/>
        <v>38470</v>
      </c>
      <c r="D1956" s="82">
        <v>1517.209961</v>
      </c>
    </row>
    <row r="1957" spans="2:4">
      <c r="B1957" t="s">
        <v>23</v>
      </c>
      <c r="C1957" s="1">
        <f t="shared" si="30"/>
        <v>38471</v>
      </c>
      <c r="D1957" s="82">
        <v>1525.420044</v>
      </c>
    </row>
    <row r="1958" spans="2:4">
      <c r="B1958" t="s">
        <v>23</v>
      </c>
      <c r="C1958" s="1">
        <f t="shared" si="30"/>
        <v>38472</v>
      </c>
      <c r="D1958" s="82">
        <v>1531.380005</v>
      </c>
    </row>
    <row r="1959" spans="2:4">
      <c r="B1959" t="s">
        <v>23</v>
      </c>
      <c r="C1959" s="1">
        <f t="shared" si="30"/>
        <v>38473</v>
      </c>
      <c r="D1959" s="82">
        <v>1526.75</v>
      </c>
    </row>
    <row r="1960" spans="2:4">
      <c r="B1960" t="s">
        <v>23</v>
      </c>
      <c r="C1960" s="1">
        <f t="shared" si="30"/>
        <v>38474</v>
      </c>
      <c r="D1960" s="82">
        <v>1547.040039</v>
      </c>
    </row>
    <row r="1961" spans="2:4">
      <c r="B1961" t="s">
        <v>23</v>
      </c>
      <c r="C1961" s="1">
        <f t="shared" si="30"/>
        <v>38475</v>
      </c>
      <c r="D1961" s="82">
        <v>1546.630005</v>
      </c>
    </row>
    <row r="1962" spans="2:4">
      <c r="B1962" t="s">
        <v>23</v>
      </c>
      <c r="C1962" s="1">
        <f t="shared" si="30"/>
        <v>38476</v>
      </c>
      <c r="D1962" s="82">
        <v>1539.589966</v>
      </c>
    </row>
    <row r="1963" spans="2:4">
      <c r="B1963" t="s">
        <v>23</v>
      </c>
      <c r="C1963" s="1">
        <f t="shared" si="30"/>
        <v>38477</v>
      </c>
      <c r="D1963" s="82">
        <v>1542.839966</v>
      </c>
    </row>
    <row r="1964" spans="2:4">
      <c r="B1964" t="s">
        <v>23</v>
      </c>
      <c r="C1964" s="1">
        <f t="shared" si="30"/>
        <v>38478</v>
      </c>
      <c r="D1964" s="82">
        <v>1557.589966</v>
      </c>
    </row>
    <row r="1965" spans="2:4">
      <c r="B1965" t="s">
        <v>23</v>
      </c>
      <c r="C1965" s="1">
        <f t="shared" si="30"/>
        <v>38479</v>
      </c>
      <c r="D1965" s="82">
        <v>1552.579956</v>
      </c>
    </row>
    <row r="1966" spans="2:4">
      <c r="B1966" t="s">
        <v>23</v>
      </c>
      <c r="C1966" s="1">
        <f t="shared" si="30"/>
        <v>38480</v>
      </c>
      <c r="D1966" s="82">
        <v>1565.150024</v>
      </c>
    </row>
    <row r="1967" spans="2:4">
      <c r="B1967" t="s">
        <v>23</v>
      </c>
      <c r="C1967" s="1">
        <f t="shared" si="30"/>
        <v>38481</v>
      </c>
      <c r="D1967" s="82">
        <v>1562.469971</v>
      </c>
    </row>
    <row r="1968" spans="2:4">
      <c r="B1968" t="s">
        <v>23</v>
      </c>
      <c r="C1968" s="1">
        <f t="shared" si="30"/>
        <v>38482</v>
      </c>
      <c r="D1968" s="82">
        <v>1554.410034</v>
      </c>
    </row>
    <row r="1969" spans="2:4">
      <c r="B1969" t="s">
        <v>23</v>
      </c>
      <c r="C1969" s="1">
        <f t="shared" si="30"/>
        <v>38483</v>
      </c>
      <c r="D1969" s="82">
        <v>1561.8000489999999</v>
      </c>
    </row>
    <row r="1970" spans="2:4">
      <c r="B1970" t="s">
        <v>23</v>
      </c>
      <c r="C1970" s="1">
        <f t="shared" si="30"/>
        <v>38484</v>
      </c>
      <c r="D1970" s="82">
        <v>1548.709961</v>
      </c>
    </row>
    <row r="1971" spans="2:4">
      <c r="B1971" t="s">
        <v>23</v>
      </c>
      <c r="C1971" s="1">
        <f t="shared" si="30"/>
        <v>38485</v>
      </c>
      <c r="D1971" s="82">
        <v>1538.530029</v>
      </c>
    </row>
    <row r="1972" spans="2:4">
      <c r="B1972" t="s">
        <v>23</v>
      </c>
      <c r="C1972" s="1">
        <f t="shared" si="30"/>
        <v>38486</v>
      </c>
      <c r="D1972" s="82">
        <v>1541.23999</v>
      </c>
    </row>
    <row r="1973" spans="2:4">
      <c r="B1973" t="s">
        <v>23</v>
      </c>
      <c r="C1973" s="1">
        <f t="shared" si="30"/>
        <v>38487</v>
      </c>
      <c r="D1973" s="82">
        <v>1540.079956</v>
      </c>
    </row>
    <row r="1974" spans="2:4">
      <c r="B1974" t="s">
        <v>23</v>
      </c>
      <c r="C1974" s="1">
        <f t="shared" si="30"/>
        <v>38488</v>
      </c>
      <c r="D1974" s="82">
        <v>1500.630005</v>
      </c>
    </row>
    <row r="1975" spans="2:4">
      <c r="B1975" t="s">
        <v>23</v>
      </c>
      <c r="C1975" s="1">
        <f t="shared" si="30"/>
        <v>38489</v>
      </c>
      <c r="D1975" s="82">
        <v>1506.329956</v>
      </c>
    </row>
    <row r="1976" spans="2:4">
      <c r="B1976" t="s">
        <v>23</v>
      </c>
      <c r="C1976" s="1">
        <f t="shared" si="30"/>
        <v>38490</v>
      </c>
      <c r="D1976" s="82">
        <v>1519.589966</v>
      </c>
    </row>
    <row r="1977" spans="2:4">
      <c r="B1977" t="s">
        <v>23</v>
      </c>
      <c r="C1977" s="1">
        <f t="shared" si="30"/>
        <v>38491</v>
      </c>
      <c r="D1977" s="82">
        <v>1515.880005</v>
      </c>
    </row>
    <row r="1978" spans="2:4">
      <c r="B1978" t="s">
        <v>23</v>
      </c>
      <c r="C1978" s="1">
        <f t="shared" si="30"/>
        <v>38492</v>
      </c>
      <c r="D1978" s="82">
        <v>1514.400024</v>
      </c>
    </row>
    <row r="1979" spans="2:4">
      <c r="B1979" t="s">
        <v>23</v>
      </c>
      <c r="C1979" s="1">
        <f t="shared" si="30"/>
        <v>38493</v>
      </c>
      <c r="D1979" s="82">
        <v>1535.280029</v>
      </c>
    </row>
    <row r="1980" spans="2:4">
      <c r="B1980" t="s">
        <v>23</v>
      </c>
      <c r="C1980" s="1">
        <f t="shared" si="30"/>
        <v>38494</v>
      </c>
      <c r="D1980" s="82">
        <v>1540.9799800000001</v>
      </c>
    </row>
    <row r="1981" spans="2:4">
      <c r="B1981" t="s">
        <v>23</v>
      </c>
      <c r="C1981" s="1">
        <f t="shared" si="30"/>
        <v>38495</v>
      </c>
      <c r="D1981" s="82">
        <v>1531.0200199999999</v>
      </c>
    </row>
    <row r="1982" spans="2:4">
      <c r="B1982" t="s">
        <v>23</v>
      </c>
      <c r="C1982" s="1">
        <f t="shared" si="30"/>
        <v>38496</v>
      </c>
      <c r="D1982" s="82">
        <v>1549.380005</v>
      </c>
    </row>
    <row r="1983" spans="2:4">
      <c r="B1983" t="s">
        <v>23</v>
      </c>
      <c r="C1983" s="1">
        <f t="shared" si="30"/>
        <v>38497</v>
      </c>
      <c r="D1983" s="82">
        <v>1508.4399410000001</v>
      </c>
    </row>
    <row r="1984" spans="2:4">
      <c r="B1984" t="s">
        <v>23</v>
      </c>
      <c r="C1984" s="1">
        <f t="shared" si="30"/>
        <v>38498</v>
      </c>
      <c r="D1984" s="82">
        <v>1509.650024</v>
      </c>
    </row>
    <row r="1985" spans="2:4">
      <c r="B1985" t="s">
        <v>23</v>
      </c>
      <c r="C1985" s="1">
        <f t="shared" si="30"/>
        <v>38499</v>
      </c>
      <c r="D1985" s="82">
        <v>1502.170044</v>
      </c>
    </row>
    <row r="1986" spans="2:4">
      <c r="B1986" t="s">
        <v>23</v>
      </c>
      <c r="C1986" s="1">
        <f t="shared" si="30"/>
        <v>38500</v>
      </c>
      <c r="D1986" s="82">
        <v>1520.2700199999999</v>
      </c>
    </row>
    <row r="1987" spans="2:4">
      <c r="B1987" t="s">
        <v>23</v>
      </c>
      <c r="C1987" s="1">
        <f t="shared" si="30"/>
        <v>38501</v>
      </c>
      <c r="D1987" s="82">
        <v>1475.619995</v>
      </c>
    </row>
    <row r="1988" spans="2:4">
      <c r="B1988" t="s">
        <v>23</v>
      </c>
      <c r="C1988" s="1">
        <f t="shared" si="30"/>
        <v>38502</v>
      </c>
      <c r="D1988" s="82">
        <v>1474.7700199999999</v>
      </c>
    </row>
    <row r="1989" spans="2:4">
      <c r="B1989" t="s">
        <v>23</v>
      </c>
      <c r="C1989" s="1">
        <f t="shared" si="30"/>
        <v>38503</v>
      </c>
      <c r="D1989" s="82">
        <v>1453.6999510000001</v>
      </c>
    </row>
    <row r="1990" spans="2:4">
      <c r="B1990" t="s">
        <v>23</v>
      </c>
      <c r="C1990" s="1">
        <f t="shared" si="30"/>
        <v>38504</v>
      </c>
      <c r="D1990" s="82">
        <v>1439.1800539999999</v>
      </c>
    </row>
    <row r="1991" spans="2:4">
      <c r="B1991" t="s">
        <v>23</v>
      </c>
      <c r="C1991" s="1">
        <f t="shared" si="30"/>
        <v>38505</v>
      </c>
      <c r="D1991" s="82">
        <v>1481.0500489999999</v>
      </c>
    </row>
    <row r="1992" spans="2:4">
      <c r="B1992" t="s">
        <v>23</v>
      </c>
      <c r="C1992" s="1">
        <f t="shared" si="30"/>
        <v>38506</v>
      </c>
      <c r="D1992" s="82">
        <v>1470.579956</v>
      </c>
    </row>
    <row r="1993" spans="2:4">
      <c r="B1993" t="s">
        <v>23</v>
      </c>
      <c r="C1993" s="1">
        <f t="shared" si="30"/>
        <v>38507</v>
      </c>
      <c r="D1993" s="82">
        <v>1451.150024</v>
      </c>
    </row>
    <row r="1994" spans="2:4">
      <c r="B1994" t="s">
        <v>23</v>
      </c>
      <c r="C1994" s="1">
        <f t="shared" si="30"/>
        <v>38508</v>
      </c>
      <c r="D1994" s="82">
        <v>1458.73999</v>
      </c>
    </row>
    <row r="1995" spans="2:4">
      <c r="B1995" t="s">
        <v>23</v>
      </c>
      <c r="C1995" s="1">
        <f t="shared" si="30"/>
        <v>38509</v>
      </c>
      <c r="D1995" s="82">
        <v>1433.2700199999999</v>
      </c>
    </row>
    <row r="1996" spans="2:4">
      <c r="B1996" t="s">
        <v>23</v>
      </c>
      <c r="C1996" s="1">
        <f t="shared" si="30"/>
        <v>38510</v>
      </c>
      <c r="D1996" s="82">
        <v>1439.6999510000001</v>
      </c>
    </row>
    <row r="1997" spans="2:4">
      <c r="B1997" t="s">
        <v>23</v>
      </c>
      <c r="C1997" s="1">
        <f t="shared" si="30"/>
        <v>38511</v>
      </c>
      <c r="D1997" s="82">
        <v>1416.7700199999999</v>
      </c>
    </row>
    <row r="1998" spans="2:4">
      <c r="B1998" t="s">
        <v>23</v>
      </c>
      <c r="C1998" s="1">
        <f t="shared" si="30"/>
        <v>38512</v>
      </c>
      <c r="D1998" s="82">
        <v>1440.6999510000001</v>
      </c>
    </row>
    <row r="1999" spans="2:4">
      <c r="B1999" t="s">
        <v>23</v>
      </c>
      <c r="C1999" s="1">
        <f t="shared" ref="C1999:C2062" si="31">+C1998+1</f>
        <v>38513</v>
      </c>
      <c r="D1999" s="82">
        <v>1407.219971</v>
      </c>
    </row>
    <row r="2000" spans="2:4">
      <c r="B2000" t="s">
        <v>23</v>
      </c>
      <c r="C2000" s="1">
        <f t="shared" si="31"/>
        <v>38514</v>
      </c>
      <c r="D2000" s="82">
        <v>1428.2299800000001</v>
      </c>
    </row>
    <row r="2001" spans="2:4">
      <c r="B2001" t="s">
        <v>23</v>
      </c>
      <c r="C2001" s="1">
        <f t="shared" si="31"/>
        <v>38515</v>
      </c>
      <c r="D2001" s="82">
        <v>1469.0200199999999</v>
      </c>
    </row>
    <row r="2002" spans="2:4">
      <c r="B2002" t="s">
        <v>23</v>
      </c>
      <c r="C2002" s="1">
        <f t="shared" si="31"/>
        <v>38516</v>
      </c>
      <c r="D2002" s="82">
        <v>1469.719971</v>
      </c>
    </row>
    <row r="2003" spans="2:4">
      <c r="B2003" t="s">
        <v>23</v>
      </c>
      <c r="C2003" s="1">
        <f t="shared" si="31"/>
        <v>38517</v>
      </c>
      <c r="D2003" s="82">
        <v>1481.1400149999999</v>
      </c>
    </row>
    <row r="2004" spans="2:4">
      <c r="B2004" t="s">
        <v>23</v>
      </c>
      <c r="C2004" s="1">
        <f t="shared" si="31"/>
        <v>38518</v>
      </c>
      <c r="D2004" s="82">
        <v>1472.420044</v>
      </c>
    </row>
    <row r="2005" spans="2:4">
      <c r="B2005" t="s">
        <v>23</v>
      </c>
      <c r="C2005" s="1">
        <f t="shared" si="31"/>
        <v>38519</v>
      </c>
      <c r="D2005" s="82">
        <v>1462.790039</v>
      </c>
    </row>
    <row r="2006" spans="2:4">
      <c r="B2006" t="s">
        <v>23</v>
      </c>
      <c r="C2006" s="1">
        <f t="shared" si="31"/>
        <v>38520</v>
      </c>
      <c r="D2006" s="82">
        <v>1485.01001</v>
      </c>
    </row>
    <row r="2007" spans="2:4">
      <c r="B2007" t="s">
        <v>23</v>
      </c>
      <c r="C2007" s="1">
        <f t="shared" si="31"/>
        <v>38521</v>
      </c>
      <c r="D2007" s="82">
        <v>1507.339966</v>
      </c>
    </row>
    <row r="2008" spans="2:4">
      <c r="B2008" t="s">
        <v>23</v>
      </c>
      <c r="C2008" s="1">
        <f t="shared" si="31"/>
        <v>38522</v>
      </c>
      <c r="D2008" s="82">
        <v>1504.660034</v>
      </c>
    </row>
    <row r="2009" spans="2:4">
      <c r="B2009" t="s">
        <v>23</v>
      </c>
      <c r="C2009" s="1">
        <f t="shared" si="31"/>
        <v>38523</v>
      </c>
      <c r="D2009" s="82">
        <v>1515.959961</v>
      </c>
    </row>
    <row r="2010" spans="2:4">
      <c r="B2010" t="s">
        <v>23</v>
      </c>
      <c r="C2010" s="1">
        <f t="shared" si="31"/>
        <v>38524</v>
      </c>
      <c r="D2010" s="82">
        <v>1477.650024</v>
      </c>
    </row>
    <row r="2011" spans="2:4">
      <c r="B2011" t="s">
        <v>23</v>
      </c>
      <c r="C2011" s="1">
        <f t="shared" si="31"/>
        <v>38525</v>
      </c>
      <c r="D2011" s="82">
        <v>1486.589966</v>
      </c>
    </row>
    <row r="2012" spans="2:4">
      <c r="B2012" t="s">
        <v>23</v>
      </c>
      <c r="C2012" s="1">
        <f t="shared" si="31"/>
        <v>38526</v>
      </c>
      <c r="D2012" s="82">
        <v>1488.410034</v>
      </c>
    </row>
    <row r="2013" spans="2:4">
      <c r="B2013" t="s">
        <v>23</v>
      </c>
      <c r="C2013" s="1">
        <f t="shared" si="31"/>
        <v>38527</v>
      </c>
      <c r="D2013" s="82">
        <v>1467.9499510000001</v>
      </c>
    </row>
    <row r="2014" spans="2:4">
      <c r="B2014" t="s">
        <v>23</v>
      </c>
      <c r="C2014" s="1">
        <f t="shared" si="31"/>
        <v>38528</v>
      </c>
      <c r="D2014" s="82">
        <v>1445.900024</v>
      </c>
    </row>
    <row r="2015" spans="2:4">
      <c r="B2015" t="s">
        <v>23</v>
      </c>
      <c r="C2015" s="1">
        <f t="shared" si="31"/>
        <v>38529</v>
      </c>
      <c r="D2015" s="82">
        <v>1454.9799800000001</v>
      </c>
    </row>
    <row r="2016" spans="2:4">
      <c r="B2016" t="s">
        <v>23</v>
      </c>
      <c r="C2016" s="1">
        <f t="shared" si="31"/>
        <v>38530</v>
      </c>
      <c r="D2016" s="82">
        <v>1453</v>
      </c>
    </row>
    <row r="2017" spans="2:4">
      <c r="B2017" t="s">
        <v>23</v>
      </c>
      <c r="C2017" s="1">
        <f t="shared" si="31"/>
        <v>38531</v>
      </c>
      <c r="D2017" s="82">
        <v>1460.119995</v>
      </c>
    </row>
    <row r="2018" spans="2:4">
      <c r="B2018" t="s">
        <v>23</v>
      </c>
      <c r="C2018" s="1">
        <f t="shared" si="31"/>
        <v>38532</v>
      </c>
      <c r="D2018" s="82">
        <v>1484.459961</v>
      </c>
    </row>
    <row r="2019" spans="2:4">
      <c r="B2019" t="s">
        <v>23</v>
      </c>
      <c r="C2019" s="1">
        <f t="shared" si="31"/>
        <v>38533</v>
      </c>
      <c r="D2019" s="82">
        <v>1496.4499510000001</v>
      </c>
    </row>
    <row r="2020" spans="2:4">
      <c r="B2020" t="s">
        <v>23</v>
      </c>
      <c r="C2020" s="1">
        <f t="shared" si="31"/>
        <v>38534</v>
      </c>
      <c r="D2020" s="82">
        <v>1497.660034</v>
      </c>
    </row>
    <row r="2021" spans="2:4">
      <c r="B2021" t="s">
        <v>23</v>
      </c>
      <c r="C2021" s="1">
        <f t="shared" si="31"/>
        <v>38535</v>
      </c>
      <c r="D2021" s="82">
        <v>1476.2700199999999</v>
      </c>
    </row>
    <row r="2022" spans="2:4">
      <c r="B2022" t="s">
        <v>23</v>
      </c>
      <c r="C2022" s="1">
        <f t="shared" si="31"/>
        <v>38536</v>
      </c>
      <c r="D2022" s="82">
        <v>1478.48999</v>
      </c>
    </row>
    <row r="2023" spans="2:4">
      <c r="B2023" t="s">
        <v>23</v>
      </c>
      <c r="C2023" s="1">
        <f t="shared" si="31"/>
        <v>38537</v>
      </c>
      <c r="D2023" s="82">
        <v>1468.3599850000001</v>
      </c>
    </row>
    <row r="2024" spans="2:4">
      <c r="B2024" t="s">
        <v>23</v>
      </c>
      <c r="C2024" s="1">
        <f t="shared" si="31"/>
        <v>38538</v>
      </c>
      <c r="D2024" s="82">
        <v>1447.160034</v>
      </c>
    </row>
    <row r="2025" spans="2:4">
      <c r="B2025" t="s">
        <v>23</v>
      </c>
      <c r="C2025" s="1">
        <f t="shared" si="31"/>
        <v>38539</v>
      </c>
      <c r="D2025" s="82">
        <v>1447.160034</v>
      </c>
    </row>
    <row r="2026" spans="2:4">
      <c r="B2026" t="s">
        <v>23</v>
      </c>
      <c r="C2026" s="1">
        <f t="shared" si="31"/>
        <v>38540</v>
      </c>
      <c r="D2026" s="82">
        <v>1411.630005</v>
      </c>
    </row>
    <row r="2027" spans="2:4">
      <c r="B2027" t="s">
        <v>23</v>
      </c>
      <c r="C2027" s="1">
        <f t="shared" si="31"/>
        <v>38541</v>
      </c>
      <c r="D2027" s="82">
        <v>1416.1800539999999</v>
      </c>
    </row>
    <row r="2028" spans="2:4">
      <c r="B2028" t="s">
        <v>23</v>
      </c>
      <c r="C2028" s="1">
        <f t="shared" si="31"/>
        <v>38542</v>
      </c>
      <c r="D2028" s="82">
        <v>1390.1899410000001</v>
      </c>
    </row>
    <row r="2029" spans="2:4">
      <c r="B2029" t="s">
        <v>23</v>
      </c>
      <c r="C2029" s="1">
        <f t="shared" si="31"/>
        <v>38543</v>
      </c>
      <c r="D2029" s="82">
        <v>1409.130005</v>
      </c>
    </row>
    <row r="2030" spans="2:4">
      <c r="B2030" t="s">
        <v>23</v>
      </c>
      <c r="C2030" s="1">
        <f t="shared" si="31"/>
        <v>38544</v>
      </c>
      <c r="D2030" s="82">
        <v>1420.329956</v>
      </c>
    </row>
    <row r="2031" spans="2:4">
      <c r="B2031" t="s">
        <v>23</v>
      </c>
      <c r="C2031" s="1">
        <f t="shared" si="31"/>
        <v>38545</v>
      </c>
      <c r="D2031" s="82">
        <v>1401.0200199999999</v>
      </c>
    </row>
    <row r="2032" spans="2:4">
      <c r="B2032" t="s">
        <v>23</v>
      </c>
      <c r="C2032" s="1">
        <f t="shared" si="31"/>
        <v>38546</v>
      </c>
      <c r="D2032" s="82">
        <v>1416.25</v>
      </c>
    </row>
    <row r="2033" spans="2:4">
      <c r="B2033" t="s">
        <v>23</v>
      </c>
      <c r="C2033" s="1">
        <f t="shared" si="31"/>
        <v>38547</v>
      </c>
      <c r="D2033" s="82">
        <v>1380.9499510000001</v>
      </c>
    </row>
    <row r="2034" spans="2:4">
      <c r="B2034" t="s">
        <v>23</v>
      </c>
      <c r="C2034" s="1">
        <f t="shared" si="31"/>
        <v>38548</v>
      </c>
      <c r="D2034" s="82">
        <v>1373.1999510000001</v>
      </c>
    </row>
    <row r="2035" spans="2:4">
      <c r="B2035" t="s">
        <v>23</v>
      </c>
      <c r="C2035" s="1">
        <f t="shared" si="31"/>
        <v>38549</v>
      </c>
      <c r="D2035" s="82">
        <v>1333.25</v>
      </c>
    </row>
    <row r="2036" spans="2:4">
      <c r="B2036" t="s">
        <v>23</v>
      </c>
      <c r="C2036" s="1">
        <f t="shared" si="31"/>
        <v>38550</v>
      </c>
      <c r="D2036" s="82">
        <v>1325.1899410000001</v>
      </c>
    </row>
    <row r="2037" spans="2:4">
      <c r="B2037" t="s">
        <v>23</v>
      </c>
      <c r="C2037" s="1">
        <f t="shared" si="31"/>
        <v>38551</v>
      </c>
      <c r="D2037" s="82">
        <v>1310.5</v>
      </c>
    </row>
    <row r="2038" spans="2:4">
      <c r="B2038" t="s">
        <v>23</v>
      </c>
      <c r="C2038" s="1">
        <f t="shared" si="31"/>
        <v>38552</v>
      </c>
      <c r="D2038" s="82">
        <v>1338.599976</v>
      </c>
    </row>
    <row r="2039" spans="2:4">
      <c r="B2039" t="s">
        <v>23</v>
      </c>
      <c r="C2039" s="1">
        <f t="shared" si="31"/>
        <v>38553</v>
      </c>
      <c r="D2039" s="82">
        <v>1352.0699460000001</v>
      </c>
    </row>
    <row r="2040" spans="2:4">
      <c r="B2040" t="s">
        <v>23</v>
      </c>
      <c r="C2040" s="1">
        <f t="shared" si="31"/>
        <v>38554</v>
      </c>
      <c r="D2040" s="82">
        <v>1330.6099850000001</v>
      </c>
    </row>
    <row r="2041" spans="2:4">
      <c r="B2041" t="s">
        <v>23</v>
      </c>
      <c r="C2041" s="1">
        <f t="shared" si="31"/>
        <v>38555</v>
      </c>
      <c r="D2041" s="82">
        <v>1353.959961</v>
      </c>
    </row>
    <row r="2042" spans="2:4">
      <c r="B2042" t="s">
        <v>23</v>
      </c>
      <c r="C2042" s="1">
        <f t="shared" si="31"/>
        <v>38556</v>
      </c>
      <c r="D2042" s="82">
        <v>1362.3000489999999</v>
      </c>
    </row>
    <row r="2043" spans="2:4">
      <c r="B2043" t="s">
        <v>23</v>
      </c>
      <c r="C2043" s="1">
        <f t="shared" si="31"/>
        <v>38557</v>
      </c>
      <c r="D2043" s="82">
        <v>1355.8100589999999</v>
      </c>
    </row>
    <row r="2044" spans="2:4">
      <c r="B2044" t="s">
        <v>23</v>
      </c>
      <c r="C2044" s="1">
        <f t="shared" si="31"/>
        <v>38558</v>
      </c>
      <c r="D2044" s="82">
        <v>1378.5500489999999</v>
      </c>
    </row>
    <row r="2045" spans="2:4">
      <c r="B2045" t="s">
        <v>23</v>
      </c>
      <c r="C2045" s="1">
        <f t="shared" si="31"/>
        <v>38559</v>
      </c>
      <c r="D2045" s="82">
        <v>1395.420044</v>
      </c>
    </row>
    <row r="2046" spans="2:4">
      <c r="B2046" t="s">
        <v>23</v>
      </c>
      <c r="C2046" s="1">
        <f t="shared" si="31"/>
        <v>38560</v>
      </c>
      <c r="D2046" s="82">
        <v>1380.8199460000001</v>
      </c>
    </row>
    <row r="2047" spans="2:4">
      <c r="B2047" t="s">
        <v>23</v>
      </c>
      <c r="C2047" s="1">
        <f t="shared" si="31"/>
        <v>38561</v>
      </c>
      <c r="D2047" s="82">
        <v>1336.6400149999999</v>
      </c>
    </row>
    <row r="2048" spans="2:4">
      <c r="B2048" t="s">
        <v>23</v>
      </c>
      <c r="C2048" s="1">
        <f t="shared" si="31"/>
        <v>38562</v>
      </c>
      <c r="D2048" s="82">
        <v>1326.4499510000001</v>
      </c>
    </row>
    <row r="2049" spans="2:4">
      <c r="B2049" t="s">
        <v>23</v>
      </c>
      <c r="C2049" s="1">
        <f t="shared" si="31"/>
        <v>38563</v>
      </c>
      <c r="D2049" s="82">
        <v>1336.910034</v>
      </c>
    </row>
    <row r="2050" spans="2:4">
      <c r="B2050" t="s">
        <v>23</v>
      </c>
      <c r="C2050" s="1">
        <f t="shared" si="31"/>
        <v>38564</v>
      </c>
      <c r="D2050" s="82">
        <v>1331.290039</v>
      </c>
    </row>
    <row r="2051" spans="2:4">
      <c r="B2051" t="s">
        <v>23</v>
      </c>
      <c r="C2051" s="1">
        <f t="shared" si="31"/>
        <v>38565</v>
      </c>
      <c r="D2051" s="82">
        <v>1339.130005</v>
      </c>
    </row>
    <row r="2052" spans="2:4">
      <c r="B2052" t="s">
        <v>23</v>
      </c>
      <c r="C2052" s="1">
        <f t="shared" si="31"/>
        <v>38566</v>
      </c>
      <c r="D2052" s="82">
        <v>1348.8599850000001</v>
      </c>
    </row>
    <row r="2053" spans="2:4">
      <c r="B2053" t="s">
        <v>23</v>
      </c>
      <c r="C2053" s="1">
        <f t="shared" si="31"/>
        <v>38567</v>
      </c>
      <c r="D2053" s="82">
        <v>1367.209961</v>
      </c>
    </row>
    <row r="2054" spans="2:4">
      <c r="B2054" t="s">
        <v>23</v>
      </c>
      <c r="C2054" s="1">
        <f t="shared" si="31"/>
        <v>38568</v>
      </c>
      <c r="D2054" s="82">
        <v>1348.8599850000001</v>
      </c>
    </row>
    <row r="2055" spans="2:4">
      <c r="B2055" t="s">
        <v>23</v>
      </c>
      <c r="C2055" s="1">
        <f t="shared" si="31"/>
        <v>38569</v>
      </c>
      <c r="D2055" s="82">
        <v>1349.98999</v>
      </c>
    </row>
    <row r="2056" spans="2:4">
      <c r="B2056" t="s">
        <v>23</v>
      </c>
      <c r="C2056" s="1">
        <f t="shared" si="31"/>
        <v>38570</v>
      </c>
      <c r="D2056" s="82">
        <v>1348.780029</v>
      </c>
    </row>
    <row r="2057" spans="2:4">
      <c r="B2057" t="s">
        <v>23</v>
      </c>
      <c r="C2057" s="1">
        <f t="shared" si="31"/>
        <v>38571</v>
      </c>
      <c r="D2057" s="82">
        <v>1360.030029</v>
      </c>
    </row>
    <row r="2058" spans="2:4">
      <c r="B2058" t="s">
        <v>23</v>
      </c>
      <c r="C2058" s="1">
        <f t="shared" si="31"/>
        <v>38572</v>
      </c>
      <c r="D2058" s="82">
        <v>1342.530029</v>
      </c>
    </row>
    <row r="2059" spans="2:4">
      <c r="B2059" t="s">
        <v>23</v>
      </c>
      <c r="C2059" s="1">
        <f t="shared" si="31"/>
        <v>38573</v>
      </c>
      <c r="D2059" s="82">
        <v>1353.1099850000001</v>
      </c>
    </row>
    <row r="2060" spans="2:4">
      <c r="B2060" t="s">
        <v>23</v>
      </c>
      <c r="C2060" s="1">
        <f t="shared" si="31"/>
        <v>38574</v>
      </c>
      <c r="D2060" s="82">
        <v>1371.8000489999999</v>
      </c>
    </row>
    <row r="2061" spans="2:4">
      <c r="B2061" t="s">
        <v>23</v>
      </c>
      <c r="C2061" s="1">
        <f t="shared" si="31"/>
        <v>38575</v>
      </c>
      <c r="D2061" s="82">
        <v>1381.290039</v>
      </c>
    </row>
    <row r="2062" spans="2:4">
      <c r="B2062" t="s">
        <v>23</v>
      </c>
      <c r="C2062" s="1">
        <f t="shared" si="31"/>
        <v>38576</v>
      </c>
      <c r="D2062" s="82">
        <v>1380.0200199999999</v>
      </c>
    </row>
    <row r="2063" spans="2:4">
      <c r="B2063" t="s">
        <v>23</v>
      </c>
      <c r="C2063" s="1">
        <f t="shared" ref="C2063:C2126" si="32">+C2062+1</f>
        <v>38577</v>
      </c>
      <c r="D2063" s="82">
        <v>1367.6800539999999</v>
      </c>
    </row>
    <row r="2064" spans="2:4">
      <c r="B2064" t="s">
        <v>23</v>
      </c>
      <c r="C2064" s="1">
        <f t="shared" si="32"/>
        <v>38578</v>
      </c>
      <c r="D2064" s="82">
        <v>1330.630005</v>
      </c>
    </row>
    <row r="2065" spans="2:4">
      <c r="B2065" t="s">
        <v>23</v>
      </c>
      <c r="C2065" s="1">
        <f t="shared" si="32"/>
        <v>38579</v>
      </c>
      <c r="D2065" s="82">
        <v>1331.339966</v>
      </c>
    </row>
    <row r="2066" spans="2:4">
      <c r="B2066" t="s">
        <v>23</v>
      </c>
      <c r="C2066" s="1">
        <f t="shared" si="32"/>
        <v>38580</v>
      </c>
      <c r="D2066" s="82">
        <v>1326.75</v>
      </c>
    </row>
    <row r="2067" spans="2:4">
      <c r="B2067" t="s">
        <v>23</v>
      </c>
      <c r="C2067" s="1">
        <f t="shared" si="32"/>
        <v>38581</v>
      </c>
      <c r="D2067" s="82">
        <v>1333.6999510000001</v>
      </c>
    </row>
    <row r="2068" spans="2:4">
      <c r="B2068" t="s">
        <v>23</v>
      </c>
      <c r="C2068" s="1">
        <f t="shared" si="32"/>
        <v>38582</v>
      </c>
      <c r="D2068" s="82">
        <v>1304.339966</v>
      </c>
    </row>
    <row r="2069" spans="2:4">
      <c r="B2069" t="s">
        <v>23</v>
      </c>
      <c r="C2069" s="1">
        <f t="shared" si="32"/>
        <v>38583</v>
      </c>
      <c r="D2069" s="82">
        <v>1293.369995</v>
      </c>
    </row>
    <row r="2070" spans="2:4">
      <c r="B2070" t="s">
        <v>23</v>
      </c>
      <c r="C2070" s="1">
        <f t="shared" si="32"/>
        <v>38584</v>
      </c>
      <c r="D2070" s="82">
        <v>1273.369995</v>
      </c>
    </row>
    <row r="2071" spans="2:4">
      <c r="B2071" t="s">
        <v>23</v>
      </c>
      <c r="C2071" s="1">
        <f t="shared" si="32"/>
        <v>38585</v>
      </c>
      <c r="D2071" s="82">
        <v>1320.650024</v>
      </c>
    </row>
    <row r="2072" spans="2:4">
      <c r="B2072" t="s">
        <v>23</v>
      </c>
      <c r="C2072" s="1">
        <f t="shared" si="32"/>
        <v>38586</v>
      </c>
      <c r="D2072" s="82">
        <v>1308.7700199999999</v>
      </c>
    </row>
    <row r="2073" spans="2:4">
      <c r="B2073" t="s">
        <v>23</v>
      </c>
      <c r="C2073" s="1">
        <f t="shared" si="32"/>
        <v>38587</v>
      </c>
      <c r="D2073" s="82">
        <v>1315.4799800000001</v>
      </c>
    </row>
    <row r="2074" spans="2:4">
      <c r="B2074" t="s">
        <v>23</v>
      </c>
      <c r="C2074" s="1">
        <f t="shared" si="32"/>
        <v>38588</v>
      </c>
      <c r="D2074" s="82">
        <v>1288.1400149999999</v>
      </c>
    </row>
    <row r="2075" spans="2:4">
      <c r="B2075" t="s">
        <v>23</v>
      </c>
      <c r="C2075" s="1">
        <f t="shared" si="32"/>
        <v>38589</v>
      </c>
      <c r="D2075" s="82">
        <v>1276.599976</v>
      </c>
    </row>
    <row r="2076" spans="2:4">
      <c r="B2076" t="s">
        <v>23</v>
      </c>
      <c r="C2076" s="1">
        <f t="shared" si="32"/>
        <v>38590</v>
      </c>
      <c r="D2076" s="82">
        <v>1330.73999</v>
      </c>
    </row>
    <row r="2077" spans="2:4">
      <c r="B2077" t="s">
        <v>23</v>
      </c>
      <c r="C2077" s="1">
        <f t="shared" si="32"/>
        <v>38591</v>
      </c>
      <c r="D2077" s="82">
        <v>1298.420044</v>
      </c>
    </row>
    <row r="2078" spans="2:4">
      <c r="B2078" t="s">
        <v>23</v>
      </c>
      <c r="C2078" s="1">
        <f t="shared" si="32"/>
        <v>38592</v>
      </c>
      <c r="D2078" s="82">
        <v>1329.51001</v>
      </c>
    </row>
    <row r="2079" spans="2:4">
      <c r="B2079" t="s">
        <v>23</v>
      </c>
      <c r="C2079" s="1">
        <f t="shared" si="32"/>
        <v>38593</v>
      </c>
      <c r="D2079" s="82">
        <v>1349.880005</v>
      </c>
    </row>
    <row r="2080" spans="2:4">
      <c r="B2080" t="s">
        <v>23</v>
      </c>
      <c r="C2080" s="1">
        <f t="shared" si="32"/>
        <v>38594</v>
      </c>
      <c r="D2080" s="82">
        <v>1352.98999</v>
      </c>
    </row>
    <row r="2081" spans="2:4">
      <c r="B2081" t="s">
        <v>23</v>
      </c>
      <c r="C2081" s="1">
        <f t="shared" si="32"/>
        <v>38595</v>
      </c>
      <c r="D2081" s="82">
        <v>1341.130005</v>
      </c>
    </row>
    <row r="2082" spans="2:4">
      <c r="B2082" t="s">
        <v>23</v>
      </c>
      <c r="C2082" s="1">
        <f t="shared" si="32"/>
        <v>38596</v>
      </c>
      <c r="D2082" s="82">
        <v>1325.76001</v>
      </c>
    </row>
    <row r="2083" spans="2:4">
      <c r="B2083" t="s">
        <v>23</v>
      </c>
      <c r="C2083" s="1">
        <f t="shared" si="32"/>
        <v>38597</v>
      </c>
      <c r="D2083" s="82">
        <v>1315.219971</v>
      </c>
    </row>
    <row r="2084" spans="2:4">
      <c r="B2084" t="s">
        <v>23</v>
      </c>
      <c r="C2084" s="1">
        <f t="shared" si="32"/>
        <v>38598</v>
      </c>
      <c r="D2084" s="82">
        <v>1322.6999510000001</v>
      </c>
    </row>
    <row r="2085" spans="2:4">
      <c r="B2085" t="s">
        <v>23</v>
      </c>
      <c r="C2085" s="1">
        <f t="shared" si="32"/>
        <v>38599</v>
      </c>
      <c r="D2085" s="82">
        <v>1370.1800539999999</v>
      </c>
    </row>
    <row r="2086" spans="2:4">
      <c r="B2086" t="s">
        <v>23</v>
      </c>
      <c r="C2086" s="1">
        <f t="shared" si="32"/>
        <v>38600</v>
      </c>
      <c r="D2086" s="82">
        <v>1367.530029</v>
      </c>
    </row>
    <row r="2087" spans="2:4">
      <c r="B2087" t="s">
        <v>23</v>
      </c>
      <c r="C2087" s="1">
        <f t="shared" si="32"/>
        <v>38601</v>
      </c>
      <c r="D2087" s="82">
        <v>1369.3100589999999</v>
      </c>
    </row>
    <row r="2088" spans="2:4">
      <c r="B2088" t="s">
        <v>23</v>
      </c>
      <c r="C2088" s="1">
        <f t="shared" si="32"/>
        <v>38602</v>
      </c>
      <c r="D2088" s="82">
        <v>1370.400024</v>
      </c>
    </row>
    <row r="2089" spans="2:4">
      <c r="B2089" t="s">
        <v>23</v>
      </c>
      <c r="C2089" s="1">
        <f t="shared" si="32"/>
        <v>38603</v>
      </c>
      <c r="D2089" s="82">
        <v>1372.540039</v>
      </c>
    </row>
    <row r="2090" spans="2:4">
      <c r="B2090" t="s">
        <v>23</v>
      </c>
      <c r="C2090" s="1">
        <f t="shared" si="32"/>
        <v>38604</v>
      </c>
      <c r="D2090" s="82">
        <v>1365.540039</v>
      </c>
    </row>
    <row r="2091" spans="2:4">
      <c r="B2091" t="s">
        <v>23</v>
      </c>
      <c r="C2091" s="1">
        <f t="shared" si="32"/>
        <v>38605</v>
      </c>
      <c r="D2091" s="82">
        <v>1354.48999</v>
      </c>
    </row>
    <row r="2092" spans="2:4">
      <c r="B2092" t="s">
        <v>23</v>
      </c>
      <c r="C2092" s="1">
        <f t="shared" si="32"/>
        <v>38606</v>
      </c>
      <c r="D2092" s="82">
        <v>1360.5500489999999</v>
      </c>
    </row>
    <row r="2093" spans="2:4">
      <c r="B2093" t="s">
        <v>23</v>
      </c>
      <c r="C2093" s="1">
        <f t="shared" si="32"/>
        <v>38607</v>
      </c>
      <c r="D2093" s="82">
        <v>1332.829956</v>
      </c>
    </row>
    <row r="2094" spans="2:4">
      <c r="B2094" t="s">
        <v>23</v>
      </c>
      <c r="C2094" s="1">
        <f t="shared" si="32"/>
        <v>38608</v>
      </c>
      <c r="D2094" s="82">
        <v>1328.3199460000001</v>
      </c>
    </row>
    <row r="2095" spans="2:4">
      <c r="B2095" t="s">
        <v>23</v>
      </c>
      <c r="C2095" s="1">
        <f t="shared" si="32"/>
        <v>38609</v>
      </c>
      <c r="D2095" s="82">
        <v>1334.4300539999999</v>
      </c>
    </row>
    <row r="2096" spans="2:4">
      <c r="B2096" t="s">
        <v>23</v>
      </c>
      <c r="C2096" s="1">
        <f t="shared" si="32"/>
        <v>38610</v>
      </c>
      <c r="D2096" s="82">
        <v>1364.709961</v>
      </c>
    </row>
    <row r="2097" spans="2:4">
      <c r="B2097" t="s">
        <v>23</v>
      </c>
      <c r="C2097" s="1">
        <f t="shared" si="32"/>
        <v>38611</v>
      </c>
      <c r="D2097" s="82">
        <v>1365.5600589999999</v>
      </c>
    </row>
    <row r="2098" spans="2:4">
      <c r="B2098" t="s">
        <v>23</v>
      </c>
      <c r="C2098" s="1">
        <f t="shared" si="32"/>
        <v>38612</v>
      </c>
      <c r="D2098" s="82">
        <v>1390.329956</v>
      </c>
    </row>
    <row r="2099" spans="2:4">
      <c r="B2099" t="s">
        <v>23</v>
      </c>
      <c r="C2099" s="1">
        <f t="shared" si="32"/>
        <v>38613</v>
      </c>
      <c r="D2099" s="82">
        <v>1388.170044</v>
      </c>
    </row>
    <row r="2100" spans="2:4">
      <c r="B2100" t="s">
        <v>23</v>
      </c>
      <c r="C2100" s="1">
        <f t="shared" si="32"/>
        <v>38614</v>
      </c>
      <c r="D2100" s="82">
        <v>1375.9399410000001</v>
      </c>
    </row>
    <row r="2101" spans="2:4">
      <c r="B2101" t="s">
        <v>23</v>
      </c>
      <c r="C2101" s="1">
        <f t="shared" si="32"/>
        <v>38615</v>
      </c>
      <c r="D2101" s="82">
        <v>1379.9300539999999</v>
      </c>
    </row>
    <row r="2102" spans="2:4">
      <c r="B2102" t="s">
        <v>23</v>
      </c>
      <c r="C2102" s="1">
        <f t="shared" si="32"/>
        <v>38616</v>
      </c>
      <c r="D2102" s="82">
        <v>1388.8199460000001</v>
      </c>
    </row>
    <row r="2103" spans="2:4">
      <c r="B2103" t="s">
        <v>23</v>
      </c>
      <c r="C2103" s="1">
        <f t="shared" si="32"/>
        <v>38617</v>
      </c>
      <c r="D2103" s="82">
        <v>1397.839966</v>
      </c>
    </row>
    <row r="2104" spans="2:4">
      <c r="B2104" t="s">
        <v>23</v>
      </c>
      <c r="C2104" s="1">
        <f t="shared" si="32"/>
        <v>38618</v>
      </c>
      <c r="D2104" s="82">
        <v>1396.369995</v>
      </c>
    </row>
    <row r="2105" spans="2:4">
      <c r="B2105" t="s">
        <v>23</v>
      </c>
      <c r="C2105" s="1">
        <f t="shared" si="32"/>
        <v>38619</v>
      </c>
      <c r="D2105" s="82">
        <v>1390.9399410000001</v>
      </c>
    </row>
    <row r="2106" spans="2:4">
      <c r="B2106" t="s">
        <v>23</v>
      </c>
      <c r="C2106" s="1">
        <f t="shared" si="32"/>
        <v>38620</v>
      </c>
      <c r="D2106" s="82">
        <v>1385.589966</v>
      </c>
    </row>
    <row r="2107" spans="2:4">
      <c r="B2107" t="s">
        <v>23</v>
      </c>
      <c r="C2107" s="1">
        <f t="shared" si="32"/>
        <v>38621</v>
      </c>
      <c r="D2107" s="82">
        <v>1409.339966</v>
      </c>
    </row>
    <row r="2108" spans="2:4">
      <c r="B2108" t="s">
        <v>23</v>
      </c>
      <c r="C2108" s="1">
        <f t="shared" si="32"/>
        <v>38622</v>
      </c>
      <c r="D2108" s="82">
        <v>1413.900024</v>
      </c>
    </row>
    <row r="2109" spans="2:4">
      <c r="B2109" t="s">
        <v>23</v>
      </c>
      <c r="C2109" s="1">
        <f t="shared" si="32"/>
        <v>38623</v>
      </c>
      <c r="D2109" s="82">
        <v>1407.48999</v>
      </c>
    </row>
    <row r="2110" spans="2:4">
      <c r="B2110" t="s">
        <v>23</v>
      </c>
      <c r="C2110" s="1">
        <f t="shared" si="32"/>
        <v>38624</v>
      </c>
      <c r="D2110" s="82">
        <v>1418.26001</v>
      </c>
    </row>
    <row r="2111" spans="2:4">
      <c r="B2111" t="s">
        <v>23</v>
      </c>
      <c r="C2111" s="1">
        <f t="shared" si="32"/>
        <v>38625</v>
      </c>
      <c r="D2111" s="82">
        <v>1392.5699460000001</v>
      </c>
    </row>
    <row r="2112" spans="2:4">
      <c r="B2112" t="s">
        <v>23</v>
      </c>
      <c r="C2112" s="1">
        <f t="shared" si="32"/>
        <v>38626</v>
      </c>
      <c r="D2112" s="82">
        <v>1397.6800539999999</v>
      </c>
    </row>
    <row r="2113" spans="2:4">
      <c r="B2113" t="s">
        <v>23</v>
      </c>
      <c r="C2113" s="1">
        <f t="shared" si="32"/>
        <v>38627</v>
      </c>
      <c r="D2113" s="82">
        <v>1388.280029</v>
      </c>
    </row>
    <row r="2114" spans="2:4">
      <c r="B2114" t="s">
        <v>23</v>
      </c>
      <c r="C2114" s="1">
        <f t="shared" si="32"/>
        <v>38628</v>
      </c>
      <c r="D2114" s="82">
        <v>1403.579956</v>
      </c>
    </row>
    <row r="2115" spans="2:4">
      <c r="B2115" t="s">
        <v>23</v>
      </c>
      <c r="C2115" s="1">
        <f t="shared" si="32"/>
        <v>38629</v>
      </c>
      <c r="D2115" s="82">
        <v>1403.040039</v>
      </c>
    </row>
    <row r="2116" spans="2:4">
      <c r="B2116" t="s">
        <v>23</v>
      </c>
      <c r="C2116" s="1">
        <f t="shared" si="32"/>
        <v>38630</v>
      </c>
      <c r="D2116" s="82">
        <v>1408.660034</v>
      </c>
    </row>
    <row r="2117" spans="2:4">
      <c r="B2117" t="s">
        <v>23</v>
      </c>
      <c r="C2117" s="1">
        <f t="shared" si="32"/>
        <v>38631</v>
      </c>
      <c r="D2117" s="82">
        <v>1423.5699460000001</v>
      </c>
    </row>
    <row r="2118" spans="2:4">
      <c r="B2118" t="s">
        <v>23</v>
      </c>
      <c r="C2118" s="1">
        <f t="shared" si="32"/>
        <v>38632</v>
      </c>
      <c r="D2118" s="82">
        <v>1425.349976</v>
      </c>
    </row>
    <row r="2119" spans="2:4">
      <c r="B2119" t="s">
        <v>23</v>
      </c>
      <c r="C2119" s="1">
        <f t="shared" si="32"/>
        <v>38633</v>
      </c>
      <c r="D2119" s="82">
        <v>1426.630005</v>
      </c>
    </row>
    <row r="2120" spans="2:4">
      <c r="B2120" t="s">
        <v>23</v>
      </c>
      <c r="C2120" s="1">
        <f t="shared" si="32"/>
        <v>38634</v>
      </c>
      <c r="D2120" s="82">
        <v>1413.400024</v>
      </c>
    </row>
    <row r="2121" spans="2:4">
      <c r="B2121" t="s">
        <v>23</v>
      </c>
      <c r="C2121" s="1">
        <f t="shared" si="32"/>
        <v>38635</v>
      </c>
      <c r="D2121" s="82">
        <v>1390.709961</v>
      </c>
    </row>
    <row r="2122" spans="2:4">
      <c r="B2122" t="s">
        <v>23</v>
      </c>
      <c r="C2122" s="1">
        <f t="shared" si="32"/>
        <v>38636</v>
      </c>
      <c r="D2122" s="82">
        <v>1394.349976</v>
      </c>
    </row>
    <row r="2123" spans="2:4">
      <c r="B2123" t="s">
        <v>23</v>
      </c>
      <c r="C2123" s="1">
        <f t="shared" si="32"/>
        <v>38637</v>
      </c>
      <c r="D2123" s="82">
        <v>1375.9300539999999</v>
      </c>
    </row>
    <row r="2124" spans="2:4">
      <c r="B2124" t="s">
        <v>23</v>
      </c>
      <c r="C2124" s="1">
        <f t="shared" si="32"/>
        <v>38638</v>
      </c>
      <c r="D2124" s="82">
        <v>1385.349976</v>
      </c>
    </row>
    <row r="2125" spans="2:4">
      <c r="B2125" t="s">
        <v>23</v>
      </c>
      <c r="C2125" s="1">
        <f t="shared" si="32"/>
        <v>38639</v>
      </c>
      <c r="D2125" s="82">
        <v>1390.839966</v>
      </c>
    </row>
    <row r="2126" spans="2:4">
      <c r="B2126" t="s">
        <v>23</v>
      </c>
      <c r="C2126" s="1">
        <f t="shared" si="32"/>
        <v>38640</v>
      </c>
      <c r="D2126" s="82">
        <v>1398.26001</v>
      </c>
    </row>
    <row r="2127" spans="2:4">
      <c r="B2127" t="s">
        <v>23</v>
      </c>
      <c r="C2127" s="1">
        <f t="shared" ref="C2127:C2190" si="33">+C2126+1</f>
        <v>38641</v>
      </c>
      <c r="D2127" s="82">
        <v>1400.380005</v>
      </c>
    </row>
    <row r="2128" spans="2:4">
      <c r="B2128" t="s">
        <v>23</v>
      </c>
      <c r="C2128" s="1">
        <f t="shared" si="33"/>
        <v>38642</v>
      </c>
      <c r="D2128" s="82">
        <v>1385.670044</v>
      </c>
    </row>
    <row r="2129" spans="2:4">
      <c r="B2129" t="s">
        <v>23</v>
      </c>
      <c r="C2129" s="1">
        <f t="shared" si="33"/>
        <v>38643</v>
      </c>
      <c r="D2129" s="82">
        <v>1377.650024</v>
      </c>
    </row>
    <row r="2130" spans="2:4">
      <c r="B2130" t="s">
        <v>23</v>
      </c>
      <c r="C2130" s="1">
        <f t="shared" si="33"/>
        <v>38644</v>
      </c>
      <c r="D2130" s="82">
        <v>1377.1999510000001</v>
      </c>
    </row>
    <row r="2131" spans="2:4">
      <c r="B2131" t="s">
        <v>23</v>
      </c>
      <c r="C2131" s="1">
        <f t="shared" si="33"/>
        <v>38645</v>
      </c>
      <c r="D2131" s="82">
        <v>1404.0500489999999</v>
      </c>
    </row>
    <row r="2132" spans="2:4">
      <c r="B2132" t="s">
        <v>23</v>
      </c>
      <c r="C2132" s="1">
        <f t="shared" si="33"/>
        <v>38646</v>
      </c>
      <c r="D2132" s="82">
        <v>1360.6800539999999</v>
      </c>
    </row>
    <row r="2133" spans="2:4">
      <c r="B2133" t="s">
        <v>23</v>
      </c>
      <c r="C2133" s="1">
        <f t="shared" si="33"/>
        <v>38647</v>
      </c>
      <c r="D2133" s="82">
        <v>1361.76001</v>
      </c>
    </row>
    <row r="2134" spans="2:4">
      <c r="B2134" t="s">
        <v>23</v>
      </c>
      <c r="C2134" s="1">
        <f t="shared" si="33"/>
        <v>38648</v>
      </c>
      <c r="D2134" s="82">
        <v>1358.4399410000001</v>
      </c>
    </row>
    <row r="2135" spans="2:4">
      <c r="B2135" t="s">
        <v>23</v>
      </c>
      <c r="C2135" s="1">
        <f t="shared" si="33"/>
        <v>38649</v>
      </c>
      <c r="D2135" s="82">
        <v>1335.48999</v>
      </c>
    </row>
    <row r="2136" spans="2:4">
      <c r="B2136" t="s">
        <v>23</v>
      </c>
      <c r="C2136" s="1">
        <f t="shared" si="33"/>
        <v>38650</v>
      </c>
      <c r="D2136" s="82">
        <v>1339.869995</v>
      </c>
    </row>
    <row r="2137" spans="2:4">
      <c r="B2137" t="s">
        <v>23</v>
      </c>
      <c r="C2137" s="1">
        <f t="shared" si="33"/>
        <v>38651</v>
      </c>
      <c r="D2137" s="82">
        <v>1360.030029</v>
      </c>
    </row>
    <row r="2138" spans="2:4">
      <c r="B2138" t="s">
        <v>23</v>
      </c>
      <c r="C2138" s="1">
        <f t="shared" si="33"/>
        <v>38652</v>
      </c>
      <c r="D2138" s="82">
        <v>1360.1400149999999</v>
      </c>
    </row>
    <row r="2139" spans="2:4">
      <c r="B2139" t="s">
        <v>23</v>
      </c>
      <c r="C2139" s="1">
        <f t="shared" si="33"/>
        <v>38653</v>
      </c>
      <c r="D2139" s="82">
        <v>1350.9300539999999</v>
      </c>
    </row>
    <row r="2140" spans="2:4">
      <c r="B2140" t="s">
        <v>23</v>
      </c>
      <c r="C2140" s="1">
        <f t="shared" si="33"/>
        <v>38654</v>
      </c>
      <c r="D2140" s="82">
        <v>1337.8100589999999</v>
      </c>
    </row>
    <row r="2141" spans="2:4">
      <c r="B2141" t="s">
        <v>23</v>
      </c>
      <c r="C2141" s="1">
        <f t="shared" si="33"/>
        <v>38655</v>
      </c>
      <c r="D2141" s="82">
        <v>1342.829956</v>
      </c>
    </row>
    <row r="2142" spans="2:4">
      <c r="B2142" t="s">
        <v>23</v>
      </c>
      <c r="C2142" s="1">
        <f t="shared" si="33"/>
        <v>38656</v>
      </c>
      <c r="D2142" s="82">
        <v>1317.9300539999999</v>
      </c>
    </row>
    <row r="2143" spans="2:4">
      <c r="B2143" t="s">
        <v>23</v>
      </c>
      <c r="C2143" s="1">
        <f t="shared" si="33"/>
        <v>38657</v>
      </c>
      <c r="D2143" s="82">
        <v>1318</v>
      </c>
    </row>
    <row r="2144" spans="2:4">
      <c r="B2144" t="s">
        <v>23</v>
      </c>
      <c r="C2144" s="1">
        <f t="shared" si="33"/>
        <v>38658</v>
      </c>
      <c r="D2144" s="82">
        <v>1314.290039</v>
      </c>
    </row>
    <row r="2145" spans="2:4">
      <c r="B2145" t="s">
        <v>23</v>
      </c>
      <c r="C2145" s="1">
        <f t="shared" si="33"/>
        <v>38659</v>
      </c>
      <c r="D2145" s="82">
        <v>1321.969971</v>
      </c>
    </row>
    <row r="2146" spans="2:4">
      <c r="B2146" t="s">
        <v>23</v>
      </c>
      <c r="C2146" s="1">
        <f t="shared" si="33"/>
        <v>38660</v>
      </c>
      <c r="D2146" s="82">
        <v>1283.150024</v>
      </c>
    </row>
    <row r="2147" spans="2:4">
      <c r="B2147" t="s">
        <v>23</v>
      </c>
      <c r="C2147" s="1">
        <f t="shared" si="33"/>
        <v>38661</v>
      </c>
      <c r="D2147" s="82">
        <v>1278.380005</v>
      </c>
    </row>
    <row r="2148" spans="2:4">
      <c r="B2148" t="s">
        <v>23</v>
      </c>
      <c r="C2148" s="1">
        <f t="shared" si="33"/>
        <v>38662</v>
      </c>
      <c r="D2148" s="82">
        <v>1280</v>
      </c>
    </row>
    <row r="2149" spans="2:4">
      <c r="B2149" t="s">
        <v>23</v>
      </c>
      <c r="C2149" s="1">
        <f t="shared" si="33"/>
        <v>38663</v>
      </c>
      <c r="D2149" s="82">
        <v>1284.910034</v>
      </c>
    </row>
    <row r="2150" spans="2:4">
      <c r="B2150" t="s">
        <v>23</v>
      </c>
      <c r="C2150" s="1">
        <f t="shared" si="33"/>
        <v>38664</v>
      </c>
      <c r="D2150" s="82">
        <v>1261.5200199999999</v>
      </c>
    </row>
    <row r="2151" spans="2:4">
      <c r="B2151" t="s">
        <v>23</v>
      </c>
      <c r="C2151" s="1">
        <f t="shared" si="33"/>
        <v>38665</v>
      </c>
      <c r="D2151" s="82">
        <v>1262.900024</v>
      </c>
    </row>
    <row r="2152" spans="2:4">
      <c r="B2152" t="s">
        <v>23</v>
      </c>
      <c r="C2152" s="1">
        <f t="shared" si="33"/>
        <v>38666</v>
      </c>
      <c r="D2152" s="82">
        <v>1252.3100589999999</v>
      </c>
    </row>
    <row r="2153" spans="2:4">
      <c r="B2153" t="s">
        <v>23</v>
      </c>
      <c r="C2153" s="1">
        <f t="shared" si="33"/>
        <v>38667</v>
      </c>
      <c r="D2153" s="82">
        <v>1273.6999510000001</v>
      </c>
    </row>
    <row r="2154" spans="2:4">
      <c r="B2154" t="s">
        <v>23</v>
      </c>
      <c r="C2154" s="1">
        <f t="shared" si="33"/>
        <v>38668</v>
      </c>
      <c r="D2154" s="82">
        <v>1244.6899410000001</v>
      </c>
    </row>
    <row r="2155" spans="2:4">
      <c r="B2155" t="s">
        <v>23</v>
      </c>
      <c r="C2155" s="1">
        <f t="shared" si="33"/>
        <v>38669</v>
      </c>
      <c r="D2155" s="82">
        <v>1253.3900149999999</v>
      </c>
    </row>
    <row r="2156" spans="2:4">
      <c r="B2156" t="s">
        <v>23</v>
      </c>
      <c r="C2156" s="1">
        <f t="shared" si="33"/>
        <v>38670</v>
      </c>
      <c r="D2156" s="82">
        <v>1239.48999</v>
      </c>
    </row>
    <row r="2157" spans="2:4">
      <c r="B2157" t="s">
        <v>23</v>
      </c>
      <c r="C2157" s="1">
        <f t="shared" si="33"/>
        <v>38671</v>
      </c>
      <c r="D2157" s="82">
        <v>1228.3000489999999</v>
      </c>
    </row>
    <row r="2158" spans="2:4">
      <c r="B2158" t="s">
        <v>23</v>
      </c>
      <c r="C2158" s="1">
        <f t="shared" si="33"/>
        <v>38672</v>
      </c>
      <c r="D2158" s="82">
        <v>1214.910034</v>
      </c>
    </row>
    <row r="2159" spans="2:4">
      <c r="B2159" t="s">
        <v>23</v>
      </c>
      <c r="C2159" s="1">
        <f t="shared" si="33"/>
        <v>38673</v>
      </c>
      <c r="D2159" s="82">
        <v>1245.3599850000001</v>
      </c>
    </row>
    <row r="2160" spans="2:4">
      <c r="B2160" t="s">
        <v>23</v>
      </c>
      <c r="C2160" s="1">
        <f t="shared" si="33"/>
        <v>38674</v>
      </c>
      <c r="D2160" s="82">
        <v>1260.3199460000001</v>
      </c>
    </row>
    <row r="2161" spans="2:4">
      <c r="B2161" t="s">
        <v>23</v>
      </c>
      <c r="C2161" s="1">
        <f t="shared" si="33"/>
        <v>38675</v>
      </c>
      <c r="D2161" s="82">
        <v>1260.6800539999999</v>
      </c>
    </row>
    <row r="2162" spans="2:4">
      <c r="B2162" t="s">
        <v>23</v>
      </c>
      <c r="C2162" s="1">
        <f t="shared" si="33"/>
        <v>38676</v>
      </c>
      <c r="D2162" s="82">
        <v>1260</v>
      </c>
    </row>
    <row r="2163" spans="2:4">
      <c r="B2163" t="s">
        <v>23</v>
      </c>
      <c r="C2163" s="1">
        <f t="shared" si="33"/>
        <v>38677</v>
      </c>
      <c r="D2163" s="82">
        <v>1277</v>
      </c>
    </row>
    <row r="2164" spans="2:4">
      <c r="B2164" t="s">
        <v>23</v>
      </c>
      <c r="C2164" s="1">
        <f t="shared" si="33"/>
        <v>38678</v>
      </c>
      <c r="D2164" s="82">
        <v>1282.1899410000001</v>
      </c>
    </row>
    <row r="2165" spans="2:4">
      <c r="B2165" t="s">
        <v>23</v>
      </c>
      <c r="C2165" s="1">
        <f t="shared" si="33"/>
        <v>38679</v>
      </c>
      <c r="D2165" s="82">
        <v>1252.540039</v>
      </c>
    </row>
    <row r="2166" spans="2:4">
      <c r="B2166" t="s">
        <v>23</v>
      </c>
      <c r="C2166" s="1">
        <f t="shared" si="33"/>
        <v>38680</v>
      </c>
      <c r="D2166" s="82">
        <v>1257.76001</v>
      </c>
    </row>
    <row r="2167" spans="2:4">
      <c r="B2167" t="s">
        <v>23</v>
      </c>
      <c r="C2167" s="1">
        <f t="shared" si="33"/>
        <v>38681</v>
      </c>
      <c r="D2167" s="82">
        <v>1234.369995</v>
      </c>
    </row>
    <row r="2168" spans="2:4">
      <c r="B2168" t="s">
        <v>23</v>
      </c>
      <c r="C2168" s="1">
        <f t="shared" si="33"/>
        <v>38682</v>
      </c>
      <c r="D2168" s="82">
        <v>1263.1999510000001</v>
      </c>
    </row>
    <row r="2169" spans="2:4">
      <c r="B2169" t="s">
        <v>23</v>
      </c>
      <c r="C2169" s="1">
        <f t="shared" si="33"/>
        <v>38683</v>
      </c>
      <c r="D2169" s="82">
        <v>1284.26001</v>
      </c>
    </row>
    <row r="2170" spans="2:4">
      <c r="B2170" t="s">
        <v>23</v>
      </c>
      <c r="C2170" s="1">
        <f t="shared" si="33"/>
        <v>38684</v>
      </c>
      <c r="D2170" s="82">
        <v>1267.380005</v>
      </c>
    </row>
    <row r="2171" spans="2:4">
      <c r="B2171" t="s">
        <v>23</v>
      </c>
      <c r="C2171" s="1">
        <f t="shared" si="33"/>
        <v>38685</v>
      </c>
      <c r="D2171" s="82">
        <v>1260.3100589999999</v>
      </c>
    </row>
    <row r="2172" spans="2:4">
      <c r="B2172" t="s">
        <v>23</v>
      </c>
      <c r="C2172" s="1">
        <f t="shared" si="33"/>
        <v>38686</v>
      </c>
      <c r="D2172" s="82">
        <v>1249.01001</v>
      </c>
    </row>
    <row r="2173" spans="2:4">
      <c r="B2173" t="s">
        <v>23</v>
      </c>
      <c r="C2173" s="1">
        <f t="shared" si="33"/>
        <v>38687</v>
      </c>
      <c r="D2173" s="82">
        <v>1284.880005</v>
      </c>
    </row>
    <row r="2174" spans="2:4">
      <c r="B2174" t="s">
        <v>23</v>
      </c>
      <c r="C2174" s="1">
        <f t="shared" si="33"/>
        <v>38688</v>
      </c>
      <c r="D2174" s="82">
        <v>1289.1899410000001</v>
      </c>
    </row>
    <row r="2175" spans="2:4">
      <c r="B2175" t="s">
        <v>23</v>
      </c>
      <c r="C2175" s="1">
        <f t="shared" si="33"/>
        <v>38689</v>
      </c>
      <c r="D2175" s="82">
        <v>1266.0699460000001</v>
      </c>
    </row>
    <row r="2176" spans="2:4">
      <c r="B2176" t="s">
        <v>23</v>
      </c>
      <c r="C2176" s="1">
        <f t="shared" si="33"/>
        <v>38690</v>
      </c>
      <c r="D2176" s="82">
        <v>1296.3199460000001</v>
      </c>
    </row>
    <row r="2177" spans="2:4">
      <c r="B2177" t="s">
        <v>23</v>
      </c>
      <c r="C2177" s="1">
        <f t="shared" si="33"/>
        <v>38691</v>
      </c>
      <c r="D2177" s="82">
        <v>1305.3199460000001</v>
      </c>
    </row>
    <row r="2178" spans="2:4">
      <c r="B2178" t="s">
        <v>23</v>
      </c>
      <c r="C2178" s="1">
        <f t="shared" si="33"/>
        <v>38692</v>
      </c>
      <c r="D2178" s="82">
        <v>1289.589966</v>
      </c>
    </row>
    <row r="2179" spans="2:4">
      <c r="B2179" t="s">
        <v>23</v>
      </c>
      <c r="C2179" s="1">
        <f t="shared" si="33"/>
        <v>38693</v>
      </c>
      <c r="D2179" s="82">
        <v>1285.829956</v>
      </c>
    </row>
    <row r="2180" spans="2:4">
      <c r="B2180" t="s">
        <v>23</v>
      </c>
      <c r="C2180" s="1">
        <f t="shared" si="33"/>
        <v>38694</v>
      </c>
      <c r="D2180" s="82">
        <v>1292.9300539999999</v>
      </c>
    </row>
    <row r="2181" spans="2:4">
      <c r="B2181" t="s">
        <v>23</v>
      </c>
      <c r="C2181" s="1">
        <f t="shared" si="33"/>
        <v>38695</v>
      </c>
      <c r="D2181" s="82">
        <v>1298.1999510000001</v>
      </c>
    </row>
    <row r="2182" spans="2:4">
      <c r="B2182" t="s">
        <v>23</v>
      </c>
      <c r="C2182" s="1">
        <f t="shared" si="33"/>
        <v>38696</v>
      </c>
      <c r="D2182" s="82">
        <v>1278.599976</v>
      </c>
    </row>
    <row r="2183" spans="2:4">
      <c r="B2183" t="s">
        <v>23</v>
      </c>
      <c r="C2183" s="1">
        <f t="shared" si="33"/>
        <v>38697</v>
      </c>
      <c r="D2183" s="82">
        <v>1266.6899410000001</v>
      </c>
    </row>
    <row r="2184" spans="2:4">
      <c r="B2184" t="s">
        <v>23</v>
      </c>
      <c r="C2184" s="1">
        <f t="shared" si="33"/>
        <v>38698</v>
      </c>
      <c r="D2184" s="82">
        <v>1274.540039</v>
      </c>
    </row>
    <row r="2185" spans="2:4">
      <c r="B2185" t="s">
        <v>23</v>
      </c>
      <c r="C2185" s="1">
        <f t="shared" si="33"/>
        <v>38699</v>
      </c>
      <c r="D2185" s="82">
        <v>1277.719971</v>
      </c>
    </row>
    <row r="2186" spans="2:4">
      <c r="B2186" t="s">
        <v>23</v>
      </c>
      <c r="C2186" s="1">
        <f t="shared" si="33"/>
        <v>38700</v>
      </c>
      <c r="D2186" s="82">
        <v>1292.1999510000001</v>
      </c>
    </row>
    <row r="2187" spans="2:4">
      <c r="B2187" t="s">
        <v>23</v>
      </c>
      <c r="C2187" s="1">
        <f t="shared" si="33"/>
        <v>38701</v>
      </c>
      <c r="D2187" s="82">
        <v>1266.839966</v>
      </c>
    </row>
    <row r="2188" spans="2:4">
      <c r="B2188" t="s">
        <v>23</v>
      </c>
      <c r="C2188" s="1">
        <f t="shared" si="33"/>
        <v>38702</v>
      </c>
      <c r="D2188" s="82">
        <v>1271.51001</v>
      </c>
    </row>
    <row r="2189" spans="2:4">
      <c r="B2189" t="s">
        <v>23</v>
      </c>
      <c r="C2189" s="1">
        <f t="shared" si="33"/>
        <v>38703</v>
      </c>
      <c r="D2189" s="82">
        <v>1281.660034</v>
      </c>
    </row>
    <row r="2190" spans="2:4">
      <c r="B2190" t="s">
        <v>23</v>
      </c>
      <c r="C2190" s="1">
        <f t="shared" si="33"/>
        <v>38704</v>
      </c>
      <c r="D2190" s="82">
        <v>1300.6800539999999</v>
      </c>
    </row>
    <row r="2191" spans="2:4">
      <c r="B2191" t="s">
        <v>23</v>
      </c>
      <c r="C2191" s="1">
        <f t="shared" ref="C2191:C2254" si="34">+C2190+1</f>
        <v>38705</v>
      </c>
      <c r="D2191" s="82">
        <v>1282.829956</v>
      </c>
    </row>
    <row r="2192" spans="2:4">
      <c r="B2192" t="s">
        <v>23</v>
      </c>
      <c r="C2192" s="1">
        <f t="shared" si="34"/>
        <v>38706</v>
      </c>
      <c r="D2192" s="82">
        <v>1277.579956</v>
      </c>
    </row>
    <row r="2193" spans="2:4">
      <c r="B2193" t="s">
        <v>23</v>
      </c>
      <c r="C2193" s="1">
        <f t="shared" si="34"/>
        <v>38707</v>
      </c>
      <c r="D2193" s="82">
        <v>1274.9799800000001</v>
      </c>
    </row>
    <row r="2194" spans="2:4">
      <c r="B2194" t="s">
        <v>23</v>
      </c>
      <c r="C2194" s="1">
        <f t="shared" si="34"/>
        <v>38708</v>
      </c>
      <c r="D2194" s="82">
        <v>1236.829956</v>
      </c>
    </row>
    <row r="2195" spans="2:4">
      <c r="B2195" t="s">
        <v>23</v>
      </c>
      <c r="C2195" s="1">
        <f t="shared" si="34"/>
        <v>38709</v>
      </c>
      <c r="D2195" s="82">
        <v>1242.3100589999999</v>
      </c>
    </row>
    <row r="2196" spans="2:4">
      <c r="B2196" t="s">
        <v>23</v>
      </c>
      <c r="C2196" s="1">
        <f t="shared" si="34"/>
        <v>38710</v>
      </c>
      <c r="D2196" s="82">
        <v>1267.790039</v>
      </c>
    </row>
    <row r="2197" spans="2:4">
      <c r="B2197" t="s">
        <v>23</v>
      </c>
      <c r="C2197" s="1">
        <f t="shared" si="34"/>
        <v>38711</v>
      </c>
      <c r="D2197" s="82">
        <v>1224.51001</v>
      </c>
    </row>
    <row r="2198" spans="2:4">
      <c r="B2198" t="s">
        <v>23</v>
      </c>
      <c r="C2198" s="1">
        <f t="shared" si="34"/>
        <v>38712</v>
      </c>
      <c r="D2198" s="82">
        <v>1232.040039</v>
      </c>
    </row>
    <row r="2199" spans="2:4">
      <c r="B2199" t="s">
        <v>23</v>
      </c>
      <c r="C2199" s="1">
        <f t="shared" si="34"/>
        <v>38713</v>
      </c>
      <c r="D2199" s="82">
        <v>1249.0500489999999</v>
      </c>
    </row>
    <row r="2200" spans="2:4">
      <c r="B2200" t="s">
        <v>23</v>
      </c>
      <c r="C2200" s="1">
        <f t="shared" si="34"/>
        <v>38714</v>
      </c>
      <c r="D2200" s="82">
        <v>1251.6999510000001</v>
      </c>
    </row>
    <row r="2201" spans="2:4">
      <c r="B2201" t="s">
        <v>23</v>
      </c>
      <c r="C2201" s="1">
        <f t="shared" si="34"/>
        <v>38715</v>
      </c>
      <c r="D2201" s="82">
        <v>1192.6999510000001</v>
      </c>
    </row>
    <row r="2202" spans="2:4">
      <c r="B2202" t="s">
        <v>23</v>
      </c>
      <c r="C2202" s="1">
        <f t="shared" si="34"/>
        <v>38716</v>
      </c>
      <c r="D2202" s="82">
        <v>1213.599976</v>
      </c>
    </row>
    <row r="2203" spans="2:4">
      <c r="B2203" t="s">
        <v>23</v>
      </c>
      <c r="C2203" s="1">
        <f t="shared" si="34"/>
        <v>38717</v>
      </c>
      <c r="D2203" s="82">
        <v>1156.3900149999999</v>
      </c>
    </row>
    <row r="2204" spans="2:4">
      <c r="B2204" t="s">
        <v>23</v>
      </c>
      <c r="C2204" s="1">
        <f t="shared" si="34"/>
        <v>38718</v>
      </c>
      <c r="D2204" s="82">
        <v>1206.51001</v>
      </c>
    </row>
    <row r="2205" spans="2:4">
      <c r="B2205" t="s">
        <v>23</v>
      </c>
      <c r="C2205" s="1">
        <f t="shared" si="34"/>
        <v>38719</v>
      </c>
      <c r="D2205" s="82">
        <v>1255.079956</v>
      </c>
    </row>
    <row r="2206" spans="2:4">
      <c r="B2206" t="s">
        <v>23</v>
      </c>
      <c r="C2206" s="1">
        <f t="shared" si="34"/>
        <v>38720</v>
      </c>
      <c r="D2206" s="82">
        <v>1207.089966</v>
      </c>
    </row>
    <row r="2207" spans="2:4">
      <c r="B2207" t="s">
        <v>23</v>
      </c>
      <c r="C2207" s="1">
        <f t="shared" si="34"/>
        <v>38721</v>
      </c>
      <c r="D2207" s="82">
        <v>1188.219971</v>
      </c>
    </row>
    <row r="2208" spans="2:4">
      <c r="B2208" t="s">
        <v>23</v>
      </c>
      <c r="C2208" s="1">
        <f t="shared" si="34"/>
        <v>38722</v>
      </c>
      <c r="D2208" s="82">
        <v>1185.869995</v>
      </c>
    </row>
    <row r="2209" spans="2:4">
      <c r="B2209" t="s">
        <v>23</v>
      </c>
      <c r="C2209" s="1">
        <f t="shared" si="34"/>
        <v>38723</v>
      </c>
      <c r="D2209" s="82">
        <v>1209.1800539999999</v>
      </c>
    </row>
    <row r="2210" spans="2:4">
      <c r="B2210" t="s">
        <v>23</v>
      </c>
      <c r="C2210" s="1">
        <f t="shared" si="34"/>
        <v>38724</v>
      </c>
      <c r="D2210" s="82">
        <v>1213.2700199999999</v>
      </c>
    </row>
    <row r="2211" spans="2:4">
      <c r="B2211" t="s">
        <v>23</v>
      </c>
      <c r="C2211" s="1">
        <f t="shared" si="34"/>
        <v>38725</v>
      </c>
      <c r="D2211" s="82">
        <v>1106.420044</v>
      </c>
    </row>
    <row r="2212" spans="2:4">
      <c r="B2212" t="s">
        <v>23</v>
      </c>
      <c r="C2212" s="1">
        <f t="shared" si="34"/>
        <v>38726</v>
      </c>
      <c r="D2212" s="82">
        <v>1166.3599850000001</v>
      </c>
    </row>
    <row r="2213" spans="2:4">
      <c r="B2213" t="s">
        <v>23</v>
      </c>
      <c r="C2213" s="1">
        <f t="shared" si="34"/>
        <v>38727</v>
      </c>
      <c r="D2213" s="82">
        <v>1161.0600589999999</v>
      </c>
    </row>
    <row r="2214" spans="2:4">
      <c r="B2214" t="s">
        <v>23</v>
      </c>
      <c r="C2214" s="1">
        <f t="shared" si="34"/>
        <v>38728</v>
      </c>
      <c r="D2214" s="82">
        <v>1114.280029</v>
      </c>
    </row>
    <row r="2215" spans="2:4">
      <c r="B2215" t="s">
        <v>23</v>
      </c>
      <c r="C2215" s="1">
        <f t="shared" si="34"/>
        <v>38729</v>
      </c>
      <c r="D2215" s="82">
        <v>1099.2299800000001</v>
      </c>
    </row>
    <row r="2216" spans="2:4">
      <c r="B2216" t="s">
        <v>23</v>
      </c>
      <c r="C2216" s="1">
        <f t="shared" si="34"/>
        <v>38730</v>
      </c>
      <c r="D2216" s="82">
        <v>1056.8900149999999</v>
      </c>
    </row>
    <row r="2217" spans="2:4">
      <c r="B2217" t="s">
        <v>23</v>
      </c>
      <c r="C2217" s="1">
        <f t="shared" si="34"/>
        <v>38731</v>
      </c>
      <c r="D2217" s="82">
        <v>996.22997999999995</v>
      </c>
    </row>
    <row r="2218" spans="2:4">
      <c r="B2218" t="s">
        <v>23</v>
      </c>
      <c r="C2218" s="1">
        <f t="shared" si="34"/>
        <v>38732</v>
      </c>
      <c r="D2218" s="82">
        <v>984.94000200000005</v>
      </c>
    </row>
    <row r="2219" spans="2:4">
      <c r="B2219" t="s">
        <v>23</v>
      </c>
      <c r="C2219" s="1">
        <f t="shared" si="34"/>
        <v>38733</v>
      </c>
      <c r="D2219" s="82">
        <v>909.919983</v>
      </c>
    </row>
    <row r="2220" spans="2:4">
      <c r="B2220" t="s">
        <v>23</v>
      </c>
      <c r="C2220" s="1">
        <f t="shared" si="34"/>
        <v>38734</v>
      </c>
      <c r="D2220" s="82">
        <v>899.21997099999999</v>
      </c>
    </row>
    <row r="2221" spans="2:4">
      <c r="B2221" t="s">
        <v>23</v>
      </c>
      <c r="C2221" s="1">
        <f t="shared" si="34"/>
        <v>38735</v>
      </c>
      <c r="D2221" s="82">
        <v>1003.349976</v>
      </c>
    </row>
    <row r="2222" spans="2:4">
      <c r="B2222" t="s">
        <v>23</v>
      </c>
      <c r="C2222" s="1">
        <f t="shared" si="34"/>
        <v>38736</v>
      </c>
      <c r="D2222" s="82">
        <v>998.01000999999997</v>
      </c>
    </row>
    <row r="2223" spans="2:4">
      <c r="B2223" t="s">
        <v>23</v>
      </c>
      <c r="C2223" s="1">
        <f t="shared" si="34"/>
        <v>38737</v>
      </c>
      <c r="D2223" s="82">
        <v>907.84002699999996</v>
      </c>
    </row>
    <row r="2224" spans="2:4">
      <c r="B2224" t="s">
        <v>23</v>
      </c>
      <c r="C2224" s="1">
        <f t="shared" si="34"/>
        <v>38738</v>
      </c>
      <c r="D2224" s="82">
        <v>946.42999299999997</v>
      </c>
    </row>
    <row r="2225" spans="2:4">
      <c r="B2225" t="s">
        <v>23</v>
      </c>
      <c r="C2225" s="1">
        <f t="shared" si="34"/>
        <v>38739</v>
      </c>
      <c r="D2225" s="82">
        <v>940.54998799999998</v>
      </c>
    </row>
    <row r="2226" spans="2:4">
      <c r="B2226" t="s">
        <v>23</v>
      </c>
      <c r="C2226" s="1">
        <f t="shared" si="34"/>
        <v>38740</v>
      </c>
      <c r="D2226" s="82">
        <v>985.40002400000003</v>
      </c>
    </row>
    <row r="2227" spans="2:4">
      <c r="B2227" t="s">
        <v>23</v>
      </c>
      <c r="C2227" s="1">
        <f t="shared" si="34"/>
        <v>38741</v>
      </c>
      <c r="D2227" s="82">
        <v>955.04998799999998</v>
      </c>
    </row>
    <row r="2228" spans="2:4">
      <c r="B2228" t="s">
        <v>23</v>
      </c>
      <c r="C2228" s="1">
        <f t="shared" si="34"/>
        <v>38742</v>
      </c>
      <c r="D2228" s="82">
        <v>896.78002900000001</v>
      </c>
    </row>
    <row r="2229" spans="2:4">
      <c r="B2229" t="s">
        <v>23</v>
      </c>
      <c r="C2229" s="1">
        <f t="shared" si="34"/>
        <v>38743</v>
      </c>
      <c r="D2229" s="82">
        <v>908.10998500000005</v>
      </c>
    </row>
    <row r="2230" spans="2:4">
      <c r="B2230" t="s">
        <v>23</v>
      </c>
      <c r="C2230" s="1">
        <f t="shared" si="34"/>
        <v>38744</v>
      </c>
      <c r="D2230" s="82">
        <v>876.77002000000005</v>
      </c>
    </row>
    <row r="2231" spans="2:4">
      <c r="B2231" t="s">
        <v>23</v>
      </c>
      <c r="C2231" s="1">
        <f t="shared" si="34"/>
        <v>38745</v>
      </c>
      <c r="D2231" s="82">
        <v>848.919983</v>
      </c>
    </row>
    <row r="2232" spans="2:4">
      <c r="B2232" t="s">
        <v>23</v>
      </c>
      <c r="C2232" s="1">
        <f t="shared" si="34"/>
        <v>38746</v>
      </c>
      <c r="D2232" s="82">
        <v>940.51000999999997</v>
      </c>
    </row>
    <row r="2233" spans="2:4">
      <c r="B2233" t="s">
        <v>23</v>
      </c>
      <c r="C2233" s="1">
        <f t="shared" si="34"/>
        <v>38747</v>
      </c>
      <c r="D2233" s="82">
        <v>930.09002699999996</v>
      </c>
    </row>
    <row r="2234" spans="2:4">
      <c r="B2234" t="s">
        <v>23</v>
      </c>
      <c r="C2234" s="1">
        <f t="shared" si="34"/>
        <v>38748</v>
      </c>
      <c r="D2234" s="82">
        <v>954.09002699999996</v>
      </c>
    </row>
    <row r="2235" spans="2:4">
      <c r="B2235" t="s">
        <v>23</v>
      </c>
      <c r="C2235" s="1">
        <f t="shared" si="34"/>
        <v>38749</v>
      </c>
      <c r="D2235" s="82">
        <v>968.75</v>
      </c>
    </row>
    <row r="2236" spans="2:4">
      <c r="B2236" t="s">
        <v>23</v>
      </c>
      <c r="C2236" s="1">
        <f t="shared" si="34"/>
        <v>38750</v>
      </c>
      <c r="D2236" s="82">
        <v>966.29998799999998</v>
      </c>
    </row>
    <row r="2237" spans="2:4">
      <c r="B2237" t="s">
        <v>23</v>
      </c>
      <c r="C2237" s="1">
        <f t="shared" si="34"/>
        <v>38751</v>
      </c>
      <c r="D2237" s="82">
        <v>1005.75</v>
      </c>
    </row>
    <row r="2238" spans="2:4">
      <c r="B2238" t="s">
        <v>23</v>
      </c>
      <c r="C2238" s="1">
        <f t="shared" si="34"/>
        <v>38752</v>
      </c>
      <c r="D2238" s="82">
        <v>952.77002000000005</v>
      </c>
    </row>
    <row r="2239" spans="2:4">
      <c r="B2239" t="s">
        <v>23</v>
      </c>
      <c r="C2239" s="1">
        <f t="shared" si="34"/>
        <v>38753</v>
      </c>
      <c r="D2239" s="82">
        <v>904.88000499999998</v>
      </c>
    </row>
    <row r="2240" spans="2:4">
      <c r="B2240" t="s">
        <v>23</v>
      </c>
      <c r="C2240" s="1">
        <f t="shared" si="34"/>
        <v>38754</v>
      </c>
      <c r="D2240" s="82">
        <v>930.98999000000003</v>
      </c>
    </row>
    <row r="2241" spans="2:4">
      <c r="B2241" t="s">
        <v>23</v>
      </c>
      <c r="C2241" s="1">
        <f t="shared" si="34"/>
        <v>38755</v>
      </c>
      <c r="D2241" s="82">
        <v>919.21002199999998</v>
      </c>
    </row>
    <row r="2242" spans="2:4">
      <c r="B2242" t="s">
        <v>23</v>
      </c>
      <c r="C2242" s="1">
        <f t="shared" si="34"/>
        <v>38756</v>
      </c>
      <c r="D2242" s="82">
        <v>898.95001200000002</v>
      </c>
    </row>
    <row r="2243" spans="2:4">
      <c r="B2243" t="s">
        <v>23</v>
      </c>
      <c r="C2243" s="1">
        <f t="shared" si="34"/>
        <v>38757</v>
      </c>
      <c r="D2243" s="82">
        <v>852.29998799999998</v>
      </c>
    </row>
    <row r="2244" spans="2:4">
      <c r="B2244" t="s">
        <v>23</v>
      </c>
      <c r="C2244" s="1">
        <f t="shared" si="34"/>
        <v>38758</v>
      </c>
      <c r="D2244" s="82">
        <v>911.28997800000002</v>
      </c>
    </row>
    <row r="2245" spans="2:4">
      <c r="B2245" t="s">
        <v>23</v>
      </c>
      <c r="C2245" s="1">
        <f t="shared" si="34"/>
        <v>38759</v>
      </c>
      <c r="D2245" s="82">
        <v>873.28997800000002</v>
      </c>
    </row>
    <row r="2246" spans="2:4">
      <c r="B2246" t="s">
        <v>23</v>
      </c>
      <c r="C2246" s="1">
        <f t="shared" si="34"/>
        <v>38760</v>
      </c>
      <c r="D2246" s="82">
        <v>850.75</v>
      </c>
    </row>
    <row r="2247" spans="2:4">
      <c r="B2247" t="s">
        <v>23</v>
      </c>
      <c r="C2247" s="1">
        <f t="shared" si="34"/>
        <v>38761</v>
      </c>
      <c r="D2247" s="82">
        <v>859.11999500000002</v>
      </c>
    </row>
    <row r="2248" spans="2:4">
      <c r="B2248" t="s">
        <v>23</v>
      </c>
      <c r="C2248" s="1">
        <f t="shared" si="34"/>
        <v>38762</v>
      </c>
      <c r="D2248" s="82">
        <v>806.580017</v>
      </c>
    </row>
    <row r="2249" spans="2:4">
      <c r="B2249" t="s">
        <v>23</v>
      </c>
      <c r="C2249" s="1">
        <f t="shared" si="34"/>
        <v>38763</v>
      </c>
      <c r="D2249" s="82">
        <v>752.44000200000005</v>
      </c>
    </row>
    <row r="2250" spans="2:4">
      <c r="B2250" t="s">
        <v>23</v>
      </c>
      <c r="C2250" s="1">
        <f t="shared" si="34"/>
        <v>38764</v>
      </c>
      <c r="D2250" s="82">
        <v>800.03002900000001</v>
      </c>
    </row>
    <row r="2251" spans="2:4">
      <c r="B2251" t="s">
        <v>23</v>
      </c>
      <c r="C2251" s="1">
        <f t="shared" si="34"/>
        <v>38765</v>
      </c>
      <c r="D2251" s="82">
        <v>851.80999799999995</v>
      </c>
    </row>
    <row r="2252" spans="2:4">
      <c r="B2252" t="s">
        <v>23</v>
      </c>
      <c r="C2252" s="1">
        <f t="shared" si="34"/>
        <v>38766</v>
      </c>
      <c r="D2252" s="82">
        <v>857.39001499999995</v>
      </c>
    </row>
    <row r="2253" spans="2:4">
      <c r="B2253" t="s">
        <v>23</v>
      </c>
      <c r="C2253" s="1">
        <f t="shared" si="34"/>
        <v>38767</v>
      </c>
      <c r="D2253" s="82">
        <v>887.67999299999997</v>
      </c>
    </row>
    <row r="2254" spans="2:4">
      <c r="B2254" t="s">
        <v>23</v>
      </c>
      <c r="C2254" s="1">
        <f t="shared" si="34"/>
        <v>38768</v>
      </c>
      <c r="D2254" s="82">
        <v>896.23999000000003</v>
      </c>
    </row>
    <row r="2255" spans="2:4">
      <c r="B2255" t="s">
        <v>23</v>
      </c>
      <c r="C2255" s="1">
        <f t="shared" ref="C2255:C2318" si="35">+C2254+1</f>
        <v>38769</v>
      </c>
      <c r="D2255" s="82">
        <v>816.21002199999998</v>
      </c>
    </row>
    <row r="2256" spans="2:4">
      <c r="B2256" t="s">
        <v>23</v>
      </c>
      <c r="C2256" s="1">
        <f t="shared" si="35"/>
        <v>38770</v>
      </c>
      <c r="D2256" s="82">
        <v>848.80999799999995</v>
      </c>
    </row>
    <row r="2257" spans="2:4">
      <c r="B2257" t="s">
        <v>23</v>
      </c>
      <c r="C2257" s="1">
        <f t="shared" si="35"/>
        <v>38771</v>
      </c>
      <c r="D2257" s="82">
        <v>870.73999000000003</v>
      </c>
    </row>
    <row r="2258" spans="2:4">
      <c r="B2258" t="s">
        <v>23</v>
      </c>
      <c r="C2258" s="1">
        <f t="shared" si="35"/>
        <v>38772</v>
      </c>
      <c r="D2258" s="82">
        <v>845.21997099999999</v>
      </c>
    </row>
    <row r="2259" spans="2:4">
      <c r="B2259" t="s">
        <v>23</v>
      </c>
      <c r="C2259" s="1">
        <f t="shared" si="35"/>
        <v>38773</v>
      </c>
      <c r="D2259" s="82">
        <v>876.07000700000003</v>
      </c>
    </row>
    <row r="2260" spans="2:4">
      <c r="B2260" t="s">
        <v>23</v>
      </c>
      <c r="C2260" s="1">
        <f t="shared" si="35"/>
        <v>38774</v>
      </c>
      <c r="D2260" s="82">
        <v>909.70001200000002</v>
      </c>
    </row>
    <row r="2261" spans="2:4">
      <c r="B2261" t="s">
        <v>23</v>
      </c>
      <c r="C2261" s="1">
        <f t="shared" si="35"/>
        <v>38775</v>
      </c>
      <c r="D2261" s="82">
        <v>888.669983</v>
      </c>
    </row>
    <row r="2262" spans="2:4">
      <c r="B2262" t="s">
        <v>23</v>
      </c>
      <c r="C2262" s="1">
        <f t="shared" si="35"/>
        <v>38776</v>
      </c>
      <c r="D2262" s="82">
        <v>899.23999000000003</v>
      </c>
    </row>
    <row r="2263" spans="2:4">
      <c r="B2263" t="s">
        <v>23</v>
      </c>
      <c r="C2263" s="1">
        <f t="shared" si="35"/>
        <v>38777</v>
      </c>
      <c r="D2263" s="82">
        <v>873.59002699999996</v>
      </c>
    </row>
    <row r="2264" spans="2:4">
      <c r="B2264" t="s">
        <v>23</v>
      </c>
      <c r="C2264" s="1">
        <f t="shared" si="35"/>
        <v>38778</v>
      </c>
      <c r="D2264" s="82">
        <v>879.72997999999995</v>
      </c>
    </row>
    <row r="2265" spans="2:4">
      <c r="B2265" t="s">
        <v>23</v>
      </c>
      <c r="C2265" s="1">
        <f t="shared" si="35"/>
        <v>38779</v>
      </c>
      <c r="D2265" s="82">
        <v>868.57000700000003</v>
      </c>
    </row>
    <row r="2266" spans="2:4">
      <c r="B2266" t="s">
        <v>23</v>
      </c>
      <c r="C2266" s="1">
        <f t="shared" si="35"/>
        <v>38780</v>
      </c>
      <c r="D2266" s="82">
        <v>913.17999299999997</v>
      </c>
    </row>
    <row r="2267" spans="2:4">
      <c r="B2267" t="s">
        <v>23</v>
      </c>
      <c r="C2267" s="1">
        <f t="shared" si="35"/>
        <v>38781</v>
      </c>
      <c r="D2267" s="82">
        <v>904.419983</v>
      </c>
    </row>
    <row r="2268" spans="2:4">
      <c r="B2268" t="s">
        <v>23</v>
      </c>
      <c r="C2268" s="1">
        <f t="shared" si="35"/>
        <v>38782</v>
      </c>
      <c r="D2268" s="82">
        <v>885.28002900000001</v>
      </c>
    </row>
    <row r="2269" spans="2:4">
      <c r="B2269" t="s">
        <v>23</v>
      </c>
      <c r="C2269" s="1">
        <f t="shared" si="35"/>
        <v>38783</v>
      </c>
      <c r="D2269" s="82">
        <v>887.88000499999998</v>
      </c>
    </row>
    <row r="2270" spans="2:4">
      <c r="B2270" t="s">
        <v>23</v>
      </c>
      <c r="C2270" s="1">
        <f t="shared" si="35"/>
        <v>38784</v>
      </c>
      <c r="D2270" s="82">
        <v>871.63000499999998</v>
      </c>
    </row>
    <row r="2271" spans="2:4">
      <c r="B2271" t="s">
        <v>23</v>
      </c>
      <c r="C2271" s="1">
        <f t="shared" si="35"/>
        <v>38785</v>
      </c>
      <c r="D2271" s="82">
        <v>863.15997300000004</v>
      </c>
    </row>
    <row r="2272" spans="2:4">
      <c r="B2272" t="s">
        <v>23</v>
      </c>
      <c r="C2272" s="1">
        <f t="shared" si="35"/>
        <v>38786</v>
      </c>
      <c r="D2272" s="82">
        <v>868.15002400000003</v>
      </c>
    </row>
    <row r="2273" spans="2:4">
      <c r="B2273" t="s">
        <v>23</v>
      </c>
      <c r="C2273" s="1">
        <f t="shared" si="35"/>
        <v>38787</v>
      </c>
      <c r="D2273" s="82">
        <v>872.79998799999998</v>
      </c>
    </row>
    <row r="2274" spans="2:4">
      <c r="B2274" t="s">
        <v>23</v>
      </c>
      <c r="C2274" s="1">
        <f t="shared" si="35"/>
        <v>38788</v>
      </c>
      <c r="D2274" s="82">
        <v>869.419983</v>
      </c>
    </row>
    <row r="2275" spans="2:4">
      <c r="B2275" t="s">
        <v>23</v>
      </c>
      <c r="C2275" s="1">
        <f t="shared" si="35"/>
        <v>38789</v>
      </c>
      <c r="D2275" s="82">
        <v>890.64001499999995</v>
      </c>
    </row>
    <row r="2276" spans="2:4">
      <c r="B2276" t="s">
        <v>23</v>
      </c>
      <c r="C2276" s="1">
        <f t="shared" si="35"/>
        <v>38790</v>
      </c>
      <c r="D2276" s="82">
        <v>903.25</v>
      </c>
    </row>
    <row r="2277" spans="2:4">
      <c r="B2277" t="s">
        <v>23</v>
      </c>
      <c r="C2277" s="1">
        <f t="shared" si="35"/>
        <v>38791</v>
      </c>
      <c r="D2277" s="82">
        <v>931.79998799999998</v>
      </c>
    </row>
    <row r="2278" spans="2:4">
      <c r="B2278" t="s">
        <v>23</v>
      </c>
      <c r="C2278" s="1">
        <f t="shared" si="35"/>
        <v>38792</v>
      </c>
      <c r="D2278" s="82">
        <v>927.45001200000002</v>
      </c>
    </row>
    <row r="2279" spans="2:4">
      <c r="B2279" t="s">
        <v>23</v>
      </c>
      <c r="C2279" s="1">
        <f t="shared" si="35"/>
        <v>38793</v>
      </c>
      <c r="D2279" s="82">
        <v>934.70001200000002</v>
      </c>
    </row>
    <row r="2280" spans="2:4">
      <c r="B2280" t="s">
        <v>23</v>
      </c>
      <c r="C2280" s="1">
        <f t="shared" si="35"/>
        <v>38794</v>
      </c>
      <c r="D2280" s="82">
        <v>906.65002400000003</v>
      </c>
    </row>
    <row r="2281" spans="2:4">
      <c r="B2281" t="s">
        <v>23</v>
      </c>
      <c r="C2281" s="1">
        <f t="shared" si="35"/>
        <v>38795</v>
      </c>
      <c r="D2281" s="82">
        <v>909.72997999999995</v>
      </c>
    </row>
    <row r="2282" spans="2:4">
      <c r="B2282" t="s">
        <v>23</v>
      </c>
      <c r="C2282" s="1">
        <f t="shared" si="35"/>
        <v>38796</v>
      </c>
      <c r="D2282" s="82">
        <v>890.34997599999997</v>
      </c>
    </row>
    <row r="2283" spans="2:4">
      <c r="B2283" t="s">
        <v>23</v>
      </c>
      <c r="C2283" s="1">
        <f t="shared" si="35"/>
        <v>38797</v>
      </c>
      <c r="D2283" s="82">
        <v>870.26000999999997</v>
      </c>
    </row>
    <row r="2284" spans="2:4">
      <c r="B2284" t="s">
        <v>23</v>
      </c>
      <c r="C2284" s="1">
        <f t="shared" si="35"/>
        <v>38798</v>
      </c>
      <c r="D2284" s="82">
        <v>871.78997800000002</v>
      </c>
    </row>
    <row r="2285" spans="2:4">
      <c r="B2285" t="s">
        <v>23</v>
      </c>
      <c r="C2285" s="1">
        <f t="shared" si="35"/>
        <v>38799</v>
      </c>
      <c r="D2285" s="82">
        <v>842.61999500000002</v>
      </c>
    </row>
    <row r="2286" spans="2:4">
      <c r="B2286" t="s">
        <v>23</v>
      </c>
      <c r="C2286" s="1">
        <f t="shared" si="35"/>
        <v>38800</v>
      </c>
      <c r="D2286" s="82">
        <v>843.73999000000003</v>
      </c>
    </row>
    <row r="2287" spans="2:4">
      <c r="B2287" t="s">
        <v>23</v>
      </c>
      <c r="C2287" s="1">
        <f t="shared" si="35"/>
        <v>38801</v>
      </c>
      <c r="D2287" s="82">
        <v>850.11999500000002</v>
      </c>
    </row>
    <row r="2288" spans="2:4">
      <c r="B2288" t="s">
        <v>23</v>
      </c>
      <c r="C2288" s="1">
        <f t="shared" si="35"/>
        <v>38802</v>
      </c>
      <c r="D2288" s="82">
        <v>805.21997099999999</v>
      </c>
    </row>
    <row r="2289" spans="2:4">
      <c r="B2289" t="s">
        <v>23</v>
      </c>
      <c r="C2289" s="1">
        <f t="shared" si="35"/>
        <v>38803</v>
      </c>
      <c r="D2289" s="82">
        <v>840.23999000000003</v>
      </c>
    </row>
    <row r="2290" spans="2:4">
      <c r="B2290" t="s">
        <v>23</v>
      </c>
      <c r="C2290" s="1">
        <f t="shared" si="35"/>
        <v>38804</v>
      </c>
      <c r="D2290" s="82">
        <v>827.5</v>
      </c>
    </row>
    <row r="2291" spans="2:4">
      <c r="B2291" t="s">
        <v>23</v>
      </c>
      <c r="C2291" s="1">
        <f t="shared" si="35"/>
        <v>38805</v>
      </c>
      <c r="D2291" s="82">
        <v>831.95001200000002</v>
      </c>
    </row>
    <row r="2292" spans="2:4">
      <c r="B2292" t="s">
        <v>23</v>
      </c>
      <c r="C2292" s="1">
        <f t="shared" si="35"/>
        <v>38806</v>
      </c>
      <c r="D2292" s="82">
        <v>836.57000700000003</v>
      </c>
    </row>
    <row r="2293" spans="2:4">
      <c r="B2293" t="s">
        <v>23</v>
      </c>
      <c r="C2293" s="1">
        <f t="shared" si="35"/>
        <v>38807</v>
      </c>
      <c r="D2293" s="82">
        <v>845.71002199999998</v>
      </c>
    </row>
    <row r="2294" spans="2:4">
      <c r="B2294" t="s">
        <v>23</v>
      </c>
      <c r="C2294" s="1">
        <f t="shared" si="35"/>
        <v>38808</v>
      </c>
      <c r="D2294" s="82">
        <v>874.09002699999996</v>
      </c>
    </row>
    <row r="2295" spans="2:4">
      <c r="B2295" t="s">
        <v>23</v>
      </c>
      <c r="C2295" s="1">
        <f t="shared" si="35"/>
        <v>38809</v>
      </c>
      <c r="D2295" s="82">
        <v>845.14001499999995</v>
      </c>
    </row>
    <row r="2296" spans="2:4">
      <c r="B2296" t="s">
        <v>23</v>
      </c>
      <c r="C2296" s="1">
        <f t="shared" si="35"/>
        <v>38810</v>
      </c>
      <c r="D2296" s="82">
        <v>825.88000499999998</v>
      </c>
    </row>
    <row r="2297" spans="2:4">
      <c r="B2297" t="s">
        <v>23</v>
      </c>
      <c r="C2297" s="1">
        <f t="shared" si="35"/>
        <v>38811</v>
      </c>
      <c r="D2297" s="82">
        <v>825.44000200000005</v>
      </c>
    </row>
    <row r="2298" spans="2:4">
      <c r="B2298" t="s">
        <v>23</v>
      </c>
      <c r="C2298" s="1">
        <f t="shared" si="35"/>
        <v>38812</v>
      </c>
      <c r="D2298" s="82">
        <v>838.51000999999997</v>
      </c>
    </row>
    <row r="2299" spans="2:4">
      <c r="B2299" t="s">
        <v>23</v>
      </c>
      <c r="C2299" s="1">
        <f t="shared" si="35"/>
        <v>38813</v>
      </c>
      <c r="D2299" s="82">
        <v>832.22997999999995</v>
      </c>
    </row>
    <row r="2300" spans="2:4">
      <c r="B2300" t="s">
        <v>23</v>
      </c>
      <c r="C2300" s="1">
        <f t="shared" si="35"/>
        <v>38814</v>
      </c>
      <c r="D2300" s="82">
        <v>845.84997599999997</v>
      </c>
    </row>
    <row r="2301" spans="2:4">
      <c r="B2301" t="s">
        <v>23</v>
      </c>
      <c r="C2301" s="1">
        <f t="shared" si="35"/>
        <v>38815</v>
      </c>
      <c r="D2301" s="82">
        <v>868.59997599999997</v>
      </c>
    </row>
    <row r="2302" spans="2:4">
      <c r="B2302" t="s">
        <v>23</v>
      </c>
      <c r="C2302" s="1">
        <f t="shared" si="35"/>
        <v>38816</v>
      </c>
      <c r="D2302" s="82">
        <v>869.89001499999995</v>
      </c>
    </row>
    <row r="2303" spans="2:4">
      <c r="B2303" t="s">
        <v>23</v>
      </c>
      <c r="C2303" s="1">
        <f t="shared" si="35"/>
        <v>38817</v>
      </c>
      <c r="D2303" s="82">
        <v>827.15997300000004</v>
      </c>
    </row>
    <row r="2304" spans="2:4">
      <c r="B2304" t="s">
        <v>23</v>
      </c>
      <c r="C2304" s="1">
        <f t="shared" si="35"/>
        <v>38818</v>
      </c>
      <c r="D2304" s="82">
        <v>833.73999000000003</v>
      </c>
    </row>
    <row r="2305" spans="2:4">
      <c r="B2305" t="s">
        <v>23</v>
      </c>
      <c r="C2305" s="1">
        <f t="shared" si="35"/>
        <v>38819</v>
      </c>
      <c r="D2305" s="82">
        <v>835.19000200000005</v>
      </c>
    </row>
    <row r="2306" spans="2:4">
      <c r="B2306" t="s">
        <v>23</v>
      </c>
      <c r="C2306" s="1">
        <f t="shared" si="35"/>
        <v>38820</v>
      </c>
      <c r="D2306" s="82">
        <v>826.84002699999996</v>
      </c>
    </row>
    <row r="2307" spans="2:4">
      <c r="B2307" t="s">
        <v>23</v>
      </c>
      <c r="C2307" s="1">
        <f t="shared" si="35"/>
        <v>38821</v>
      </c>
      <c r="D2307" s="82">
        <v>789.169983</v>
      </c>
    </row>
    <row r="2308" spans="2:4">
      <c r="B2308" t="s">
        <v>23</v>
      </c>
      <c r="C2308" s="1">
        <f t="shared" si="35"/>
        <v>38822</v>
      </c>
      <c r="D2308" s="82">
        <v>788.419983</v>
      </c>
    </row>
    <row r="2309" spans="2:4">
      <c r="B2309" t="s">
        <v>23</v>
      </c>
      <c r="C2309" s="1">
        <f t="shared" si="35"/>
        <v>38823</v>
      </c>
      <c r="D2309" s="82">
        <v>778.94000200000005</v>
      </c>
    </row>
    <row r="2310" spans="2:4">
      <c r="B2310" t="s">
        <v>23</v>
      </c>
      <c r="C2310" s="1">
        <f t="shared" si="35"/>
        <v>38824</v>
      </c>
      <c r="D2310" s="82">
        <v>770.04998799999998</v>
      </c>
    </row>
    <row r="2311" spans="2:4">
      <c r="B2311" t="s">
        <v>23</v>
      </c>
      <c r="C2311" s="1">
        <f t="shared" si="35"/>
        <v>38825</v>
      </c>
      <c r="D2311" s="82">
        <v>743.330017</v>
      </c>
    </row>
    <row r="2312" spans="2:4">
      <c r="B2312" t="s">
        <v>23</v>
      </c>
      <c r="C2312" s="1">
        <f t="shared" si="35"/>
        <v>38826</v>
      </c>
      <c r="D2312" s="82">
        <v>773.14001499999995</v>
      </c>
    </row>
    <row r="2313" spans="2:4">
      <c r="B2313" t="s">
        <v>23</v>
      </c>
      <c r="C2313" s="1">
        <f t="shared" si="35"/>
        <v>38827</v>
      </c>
      <c r="D2313" s="82">
        <v>764.90002400000003</v>
      </c>
    </row>
    <row r="2314" spans="2:4">
      <c r="B2314" t="s">
        <v>23</v>
      </c>
      <c r="C2314" s="1">
        <f t="shared" si="35"/>
        <v>38828</v>
      </c>
      <c r="D2314" s="82">
        <v>752.830017</v>
      </c>
    </row>
    <row r="2315" spans="2:4">
      <c r="B2315" t="s">
        <v>23</v>
      </c>
      <c r="C2315" s="1">
        <f t="shared" si="35"/>
        <v>38829</v>
      </c>
      <c r="D2315" s="82">
        <v>735.09002699999996</v>
      </c>
    </row>
    <row r="2316" spans="2:4">
      <c r="B2316" t="s">
        <v>23</v>
      </c>
      <c r="C2316" s="1">
        <f t="shared" si="35"/>
        <v>38830</v>
      </c>
      <c r="D2316" s="82">
        <v>700.82000700000003</v>
      </c>
    </row>
    <row r="2317" spans="2:4">
      <c r="B2317" t="s">
        <v>23</v>
      </c>
      <c r="C2317" s="1">
        <f t="shared" si="35"/>
        <v>38831</v>
      </c>
      <c r="D2317" s="82">
        <v>696.330017</v>
      </c>
    </row>
    <row r="2318" spans="2:4">
      <c r="B2318" t="s">
        <v>23</v>
      </c>
      <c r="C2318" s="1">
        <f t="shared" si="35"/>
        <v>38832</v>
      </c>
      <c r="D2318" s="82">
        <v>712.86999500000002</v>
      </c>
    </row>
    <row r="2319" spans="2:4">
      <c r="B2319" t="s">
        <v>23</v>
      </c>
      <c r="C2319" s="1">
        <f t="shared" ref="C2319:C2382" si="36">+C2318+1</f>
        <v>38833</v>
      </c>
      <c r="D2319" s="82">
        <v>682.54998799999998</v>
      </c>
    </row>
    <row r="2320" spans="2:4">
      <c r="B2320" t="s">
        <v>23</v>
      </c>
      <c r="C2320" s="1">
        <f t="shared" si="36"/>
        <v>38834</v>
      </c>
      <c r="D2320" s="82">
        <v>683.38000499999998</v>
      </c>
    </row>
    <row r="2321" spans="2:4">
      <c r="B2321" t="s">
        <v>23</v>
      </c>
      <c r="C2321" s="1">
        <f t="shared" si="36"/>
        <v>38835</v>
      </c>
      <c r="D2321" s="82">
        <v>676.53002900000001</v>
      </c>
    </row>
    <row r="2322" spans="2:4">
      <c r="B2322" t="s">
        <v>23</v>
      </c>
      <c r="C2322" s="1">
        <f t="shared" si="36"/>
        <v>38836</v>
      </c>
      <c r="D2322" s="82">
        <v>719.59997599999997</v>
      </c>
    </row>
    <row r="2323" spans="2:4">
      <c r="B2323" t="s">
        <v>23</v>
      </c>
      <c r="C2323" s="1">
        <f t="shared" si="36"/>
        <v>38837</v>
      </c>
      <c r="D2323" s="82">
        <v>721.35998500000005</v>
      </c>
    </row>
    <row r="2324" spans="2:4">
      <c r="B2324" t="s">
        <v>23</v>
      </c>
      <c r="C2324" s="1">
        <f t="shared" si="36"/>
        <v>38838</v>
      </c>
      <c r="D2324" s="82">
        <v>750.73999000000003</v>
      </c>
    </row>
    <row r="2325" spans="2:4">
      <c r="B2325" t="s">
        <v>23</v>
      </c>
      <c r="C2325" s="1">
        <f t="shared" si="36"/>
        <v>38839</v>
      </c>
      <c r="D2325" s="82">
        <v>756.54998799999998</v>
      </c>
    </row>
    <row r="2326" spans="2:4">
      <c r="B2326" t="s">
        <v>23</v>
      </c>
      <c r="C2326" s="1">
        <f t="shared" si="36"/>
        <v>38840</v>
      </c>
      <c r="D2326" s="82">
        <v>753.89001499999995</v>
      </c>
    </row>
    <row r="2327" spans="2:4">
      <c r="B2327" t="s">
        <v>23</v>
      </c>
      <c r="C2327" s="1">
        <f t="shared" si="36"/>
        <v>38841</v>
      </c>
      <c r="D2327" s="82">
        <v>778.11999500000002</v>
      </c>
    </row>
    <row r="2328" spans="2:4">
      <c r="B2328" t="s">
        <v>23</v>
      </c>
      <c r="C2328" s="1">
        <f t="shared" si="36"/>
        <v>38842</v>
      </c>
      <c r="D2328" s="82">
        <v>794.34997599999997</v>
      </c>
    </row>
    <row r="2329" spans="2:4">
      <c r="B2329" t="s">
        <v>23</v>
      </c>
      <c r="C2329" s="1">
        <f t="shared" si="36"/>
        <v>38843</v>
      </c>
      <c r="D2329" s="82">
        <v>784.03997800000002</v>
      </c>
    </row>
    <row r="2330" spans="2:4">
      <c r="B2330" t="s">
        <v>23</v>
      </c>
      <c r="C2330" s="1">
        <f t="shared" si="36"/>
        <v>38844</v>
      </c>
      <c r="D2330" s="82">
        <v>768.53997800000002</v>
      </c>
    </row>
    <row r="2331" spans="2:4">
      <c r="B2331" t="s">
        <v>23</v>
      </c>
      <c r="C2331" s="1">
        <f t="shared" si="36"/>
        <v>38845</v>
      </c>
      <c r="D2331" s="82">
        <v>822.919983</v>
      </c>
    </row>
    <row r="2332" spans="2:4">
      <c r="B2332" t="s">
        <v>23</v>
      </c>
      <c r="C2332" s="1">
        <f t="shared" si="36"/>
        <v>38846</v>
      </c>
      <c r="D2332" s="82">
        <v>806.11999500000002</v>
      </c>
    </row>
    <row r="2333" spans="2:4">
      <c r="B2333" t="s">
        <v>23</v>
      </c>
      <c r="C2333" s="1">
        <f t="shared" si="36"/>
        <v>38847</v>
      </c>
      <c r="D2333" s="82">
        <v>813.88000499999998</v>
      </c>
    </row>
    <row r="2334" spans="2:4">
      <c r="B2334" t="s">
        <v>23</v>
      </c>
      <c r="C2334" s="1">
        <f t="shared" si="36"/>
        <v>38848</v>
      </c>
      <c r="D2334" s="82">
        <v>832.85998500000005</v>
      </c>
    </row>
    <row r="2335" spans="2:4">
      <c r="B2335" t="s">
        <v>23</v>
      </c>
      <c r="C2335" s="1">
        <f t="shared" si="36"/>
        <v>38849</v>
      </c>
      <c r="D2335" s="82">
        <v>815.94000200000005</v>
      </c>
    </row>
    <row r="2336" spans="2:4">
      <c r="B2336" t="s">
        <v>23</v>
      </c>
      <c r="C2336" s="1">
        <f t="shared" si="36"/>
        <v>38850</v>
      </c>
      <c r="D2336" s="82">
        <v>787.53002900000001</v>
      </c>
    </row>
    <row r="2337" spans="2:4">
      <c r="B2337" t="s">
        <v>23</v>
      </c>
      <c r="C2337" s="1">
        <f t="shared" si="36"/>
        <v>38851</v>
      </c>
      <c r="D2337" s="82">
        <v>797.86999500000002</v>
      </c>
    </row>
    <row r="2338" spans="2:4">
      <c r="B2338" t="s">
        <v>23</v>
      </c>
      <c r="C2338" s="1">
        <f t="shared" si="36"/>
        <v>38852</v>
      </c>
      <c r="D2338" s="82">
        <v>811.080017</v>
      </c>
    </row>
    <row r="2339" spans="2:4">
      <c r="B2339" t="s">
        <v>23</v>
      </c>
      <c r="C2339" s="1">
        <f t="shared" si="36"/>
        <v>38853</v>
      </c>
      <c r="D2339" s="82">
        <v>834.38000499999998</v>
      </c>
    </row>
    <row r="2340" spans="2:4">
      <c r="B2340" t="s">
        <v>23</v>
      </c>
      <c r="C2340" s="1">
        <f t="shared" si="36"/>
        <v>38854</v>
      </c>
      <c r="D2340" s="82">
        <v>842.5</v>
      </c>
    </row>
    <row r="2341" spans="2:4">
      <c r="B2341" t="s">
        <v>23</v>
      </c>
      <c r="C2341" s="1">
        <f t="shared" si="36"/>
        <v>38855</v>
      </c>
      <c r="D2341" s="82">
        <v>835.47997999999995</v>
      </c>
    </row>
    <row r="2342" spans="2:4">
      <c r="B2342" t="s">
        <v>23</v>
      </c>
      <c r="C2342" s="1">
        <f t="shared" si="36"/>
        <v>38856</v>
      </c>
      <c r="D2342" s="82">
        <v>815.54998799999998</v>
      </c>
    </row>
    <row r="2343" spans="2:4">
      <c r="B2343" t="s">
        <v>23</v>
      </c>
      <c r="C2343" s="1">
        <f t="shared" si="36"/>
        <v>38857</v>
      </c>
      <c r="D2343" s="82">
        <v>825.15997300000004</v>
      </c>
    </row>
    <row r="2344" spans="2:4">
      <c r="B2344" t="s">
        <v>23</v>
      </c>
      <c r="C2344" s="1">
        <f t="shared" si="36"/>
        <v>38858</v>
      </c>
      <c r="D2344" s="82">
        <v>856.55999799999995</v>
      </c>
    </row>
    <row r="2345" spans="2:4">
      <c r="B2345" t="s">
        <v>23</v>
      </c>
      <c r="C2345" s="1">
        <f t="shared" si="36"/>
        <v>38859</v>
      </c>
      <c r="D2345" s="82">
        <v>858.72997999999995</v>
      </c>
    </row>
    <row r="2346" spans="2:4">
      <c r="B2346" t="s">
        <v>23</v>
      </c>
      <c r="C2346" s="1">
        <f t="shared" si="36"/>
        <v>38860</v>
      </c>
      <c r="D2346" s="82">
        <v>841.5</v>
      </c>
    </row>
    <row r="2347" spans="2:4">
      <c r="B2347" t="s">
        <v>23</v>
      </c>
      <c r="C2347" s="1">
        <f t="shared" si="36"/>
        <v>38861</v>
      </c>
      <c r="D2347" s="82">
        <v>852.05999799999995</v>
      </c>
    </row>
    <row r="2348" spans="2:4">
      <c r="B2348" t="s">
        <v>23</v>
      </c>
      <c r="C2348" s="1">
        <f t="shared" si="36"/>
        <v>38862</v>
      </c>
      <c r="D2348" s="82">
        <v>865.29998799999998</v>
      </c>
    </row>
    <row r="2349" spans="2:4">
      <c r="B2349" t="s">
        <v>23</v>
      </c>
      <c r="C2349" s="1">
        <f t="shared" si="36"/>
        <v>38863</v>
      </c>
      <c r="D2349" s="82">
        <v>869.59997599999997</v>
      </c>
    </row>
    <row r="2350" spans="2:4">
      <c r="B2350" t="s">
        <v>23</v>
      </c>
      <c r="C2350" s="1">
        <f t="shared" si="36"/>
        <v>38864</v>
      </c>
      <c r="D2350" s="82">
        <v>832.39001499999995</v>
      </c>
    </row>
    <row r="2351" spans="2:4">
      <c r="B2351" t="s">
        <v>23</v>
      </c>
      <c r="C2351" s="1">
        <f t="shared" si="36"/>
        <v>38865</v>
      </c>
      <c r="D2351" s="82">
        <v>850.080017</v>
      </c>
    </row>
    <row r="2352" spans="2:4">
      <c r="B2352" t="s">
        <v>23</v>
      </c>
      <c r="C2352" s="1">
        <f t="shared" si="36"/>
        <v>38866</v>
      </c>
      <c r="D2352" s="82">
        <v>843.54998799999998</v>
      </c>
    </row>
    <row r="2353" spans="2:4">
      <c r="B2353" t="s">
        <v>23</v>
      </c>
      <c r="C2353" s="1">
        <f t="shared" si="36"/>
        <v>38867</v>
      </c>
      <c r="D2353" s="82">
        <v>851.919983</v>
      </c>
    </row>
    <row r="2354" spans="2:4">
      <c r="B2354" t="s">
        <v>23</v>
      </c>
      <c r="C2354" s="1">
        <f t="shared" si="36"/>
        <v>38868</v>
      </c>
      <c r="D2354" s="82">
        <v>866.22997999999995</v>
      </c>
    </row>
    <row r="2355" spans="2:4">
      <c r="B2355" t="s">
        <v>23</v>
      </c>
      <c r="C2355" s="1">
        <f t="shared" si="36"/>
        <v>38869</v>
      </c>
      <c r="D2355" s="82">
        <v>857.51000999999997</v>
      </c>
    </row>
    <row r="2356" spans="2:4">
      <c r="B2356" t="s">
        <v>23</v>
      </c>
      <c r="C2356" s="1">
        <f t="shared" si="36"/>
        <v>38870</v>
      </c>
      <c r="D2356" s="82">
        <v>855.15997300000004</v>
      </c>
    </row>
    <row r="2357" spans="2:4">
      <c r="B2357" t="s">
        <v>23</v>
      </c>
      <c r="C2357" s="1">
        <f t="shared" si="36"/>
        <v>38871</v>
      </c>
      <c r="D2357" s="82">
        <v>873.64001499999995</v>
      </c>
    </row>
    <row r="2358" spans="2:4">
      <c r="B2358" t="s">
        <v>23</v>
      </c>
      <c r="C2358" s="1">
        <f t="shared" si="36"/>
        <v>38872</v>
      </c>
      <c r="D2358" s="82">
        <v>872.80999799999995</v>
      </c>
    </row>
    <row r="2359" spans="2:4">
      <c r="B2359" t="s">
        <v>23</v>
      </c>
      <c r="C2359" s="1">
        <f t="shared" si="36"/>
        <v>38873</v>
      </c>
      <c r="D2359" s="82">
        <v>877.52002000000005</v>
      </c>
    </row>
    <row r="2360" spans="2:4">
      <c r="B2360" t="s">
        <v>23</v>
      </c>
      <c r="C2360" s="1">
        <f t="shared" si="36"/>
        <v>38874</v>
      </c>
      <c r="D2360" s="82">
        <v>907.23999000000003</v>
      </c>
    </row>
    <row r="2361" spans="2:4">
      <c r="B2361" t="s">
        <v>23</v>
      </c>
      <c r="C2361" s="1">
        <f t="shared" si="36"/>
        <v>38875</v>
      </c>
      <c r="D2361" s="82">
        <v>903.79998799999998</v>
      </c>
    </row>
    <row r="2362" spans="2:4">
      <c r="B2362" t="s">
        <v>23</v>
      </c>
      <c r="C2362" s="1">
        <f t="shared" si="36"/>
        <v>38876</v>
      </c>
      <c r="D2362" s="82">
        <v>919.53002900000001</v>
      </c>
    </row>
    <row r="2363" spans="2:4">
      <c r="B2363" t="s">
        <v>23</v>
      </c>
      <c r="C2363" s="1">
        <f t="shared" si="36"/>
        <v>38877</v>
      </c>
      <c r="D2363" s="82">
        <v>907.39001499999995</v>
      </c>
    </row>
    <row r="2364" spans="2:4">
      <c r="B2364" t="s">
        <v>23</v>
      </c>
      <c r="C2364" s="1">
        <f t="shared" si="36"/>
        <v>38878</v>
      </c>
      <c r="D2364" s="82">
        <v>929.22997999999995</v>
      </c>
    </row>
    <row r="2365" spans="2:4">
      <c r="B2365" t="s">
        <v>23</v>
      </c>
      <c r="C2365" s="1">
        <f t="shared" si="36"/>
        <v>38879</v>
      </c>
      <c r="D2365" s="82">
        <v>909.23999000000003</v>
      </c>
    </row>
    <row r="2366" spans="2:4">
      <c r="B2366" t="s">
        <v>23</v>
      </c>
      <c r="C2366" s="1">
        <f t="shared" si="36"/>
        <v>38880</v>
      </c>
      <c r="D2366" s="82">
        <v>908.34997599999997</v>
      </c>
    </row>
    <row r="2367" spans="2:4">
      <c r="B2367" t="s">
        <v>23</v>
      </c>
      <c r="C2367" s="1">
        <f t="shared" si="36"/>
        <v>38881</v>
      </c>
      <c r="D2367" s="82">
        <v>883.919983</v>
      </c>
    </row>
    <row r="2368" spans="2:4">
      <c r="B2368" t="s">
        <v>23</v>
      </c>
      <c r="C2368" s="1">
        <f t="shared" si="36"/>
        <v>38882</v>
      </c>
      <c r="D2368" s="82">
        <v>893.07000700000003</v>
      </c>
    </row>
    <row r="2369" spans="2:4">
      <c r="B2369" t="s">
        <v>23</v>
      </c>
      <c r="C2369" s="1">
        <f t="shared" si="36"/>
        <v>38883</v>
      </c>
      <c r="D2369" s="82">
        <v>882.88000499999998</v>
      </c>
    </row>
    <row r="2370" spans="2:4">
      <c r="B2370" t="s">
        <v>23</v>
      </c>
      <c r="C2370" s="1">
        <f t="shared" si="36"/>
        <v>38884</v>
      </c>
      <c r="D2370" s="82">
        <v>909.71002199999998</v>
      </c>
    </row>
    <row r="2371" spans="2:4">
      <c r="B2371" t="s">
        <v>23</v>
      </c>
      <c r="C2371" s="1">
        <f t="shared" si="36"/>
        <v>38885</v>
      </c>
      <c r="D2371" s="82">
        <v>908.13000499999998</v>
      </c>
    </row>
    <row r="2372" spans="2:4">
      <c r="B2372" t="s">
        <v>23</v>
      </c>
      <c r="C2372" s="1">
        <f t="shared" si="36"/>
        <v>38886</v>
      </c>
      <c r="D2372" s="82">
        <v>903.46997099999999</v>
      </c>
    </row>
    <row r="2373" spans="2:4">
      <c r="B2373" t="s">
        <v>23</v>
      </c>
      <c r="C2373" s="1">
        <f t="shared" si="36"/>
        <v>38887</v>
      </c>
      <c r="D2373" s="82">
        <v>888.330017</v>
      </c>
    </row>
    <row r="2374" spans="2:4">
      <c r="B2374" t="s">
        <v>23</v>
      </c>
      <c r="C2374" s="1">
        <f t="shared" si="36"/>
        <v>38888</v>
      </c>
      <c r="D2374" s="82">
        <v>887</v>
      </c>
    </row>
    <row r="2375" spans="2:4">
      <c r="B2375" t="s">
        <v>23</v>
      </c>
      <c r="C2375" s="1">
        <f t="shared" si="36"/>
        <v>38889</v>
      </c>
      <c r="D2375" s="82">
        <v>910.330017</v>
      </c>
    </row>
    <row r="2376" spans="2:4">
      <c r="B2376" t="s">
        <v>23</v>
      </c>
      <c r="C2376" s="1">
        <f t="shared" si="36"/>
        <v>38890</v>
      </c>
      <c r="D2376" s="82">
        <v>893.05999799999995</v>
      </c>
    </row>
    <row r="2377" spans="2:4">
      <c r="B2377" t="s">
        <v>23</v>
      </c>
      <c r="C2377" s="1">
        <f t="shared" si="36"/>
        <v>38891</v>
      </c>
      <c r="D2377" s="82">
        <v>906.830017</v>
      </c>
    </row>
    <row r="2378" spans="2:4">
      <c r="B2378" t="s">
        <v>23</v>
      </c>
      <c r="C2378" s="1">
        <f t="shared" si="36"/>
        <v>38892</v>
      </c>
      <c r="D2378" s="82">
        <v>919.14001499999995</v>
      </c>
    </row>
    <row r="2379" spans="2:4">
      <c r="B2379" t="s">
        <v>23</v>
      </c>
      <c r="C2379" s="1">
        <f t="shared" si="36"/>
        <v>38893</v>
      </c>
      <c r="D2379" s="82">
        <v>942.86999500000002</v>
      </c>
    </row>
    <row r="2380" spans="2:4">
      <c r="B2380" t="s">
        <v>23</v>
      </c>
      <c r="C2380" s="1">
        <f t="shared" si="36"/>
        <v>38894</v>
      </c>
      <c r="D2380" s="82">
        <v>944.73999000000003</v>
      </c>
    </row>
    <row r="2381" spans="2:4">
      <c r="B2381" t="s">
        <v>23</v>
      </c>
      <c r="C2381" s="1">
        <f t="shared" si="36"/>
        <v>38895</v>
      </c>
      <c r="D2381" s="82">
        <v>931.76000999999997</v>
      </c>
    </row>
    <row r="2382" spans="2:4">
      <c r="B2382" t="s">
        <v>23</v>
      </c>
      <c r="C2382" s="1">
        <f t="shared" si="36"/>
        <v>38896</v>
      </c>
      <c r="D2382" s="82">
        <v>942.46002199999998</v>
      </c>
    </row>
    <row r="2383" spans="2:4">
      <c r="B2383" t="s">
        <v>23</v>
      </c>
      <c r="C2383" s="1">
        <f t="shared" ref="C2383:C2446" si="37">+C2382+1</f>
        <v>38897</v>
      </c>
      <c r="D2383" s="82">
        <v>940.09002699999996</v>
      </c>
    </row>
    <row r="2384" spans="2:4">
      <c r="B2384" t="s">
        <v>23</v>
      </c>
      <c r="C2384" s="1">
        <f t="shared" si="37"/>
        <v>38898</v>
      </c>
      <c r="D2384" s="82">
        <v>939.14001499999995</v>
      </c>
    </row>
    <row r="2385" spans="2:4">
      <c r="B2385" t="s">
        <v>23</v>
      </c>
      <c r="C2385" s="1">
        <f t="shared" si="37"/>
        <v>38899</v>
      </c>
      <c r="D2385" s="82">
        <v>942.42999299999997</v>
      </c>
    </row>
    <row r="2386" spans="2:4">
      <c r="B2386" t="s">
        <v>23</v>
      </c>
      <c r="C2386" s="1">
        <f t="shared" si="37"/>
        <v>38900</v>
      </c>
      <c r="D2386" s="82">
        <v>939.15002400000003</v>
      </c>
    </row>
    <row r="2387" spans="2:4">
      <c r="B2387" t="s">
        <v>23</v>
      </c>
      <c r="C2387" s="1">
        <f t="shared" si="37"/>
        <v>38901</v>
      </c>
      <c r="D2387" s="82">
        <v>944.89001499999995</v>
      </c>
    </row>
    <row r="2388" spans="2:4">
      <c r="B2388" t="s">
        <v>23</v>
      </c>
      <c r="C2388" s="1">
        <f t="shared" si="37"/>
        <v>38902</v>
      </c>
      <c r="D2388" s="82">
        <v>946.21002199999998</v>
      </c>
    </row>
    <row r="2389" spans="2:4">
      <c r="B2389" t="s">
        <v>23</v>
      </c>
      <c r="C2389" s="1">
        <f t="shared" si="37"/>
        <v>38903</v>
      </c>
      <c r="D2389" s="82">
        <v>923.71997099999999</v>
      </c>
    </row>
    <row r="2390" spans="2:4">
      <c r="B2390" t="s">
        <v>23</v>
      </c>
      <c r="C2390" s="1">
        <f t="shared" si="37"/>
        <v>38904</v>
      </c>
      <c r="D2390" s="82">
        <v>911.96997099999999</v>
      </c>
    </row>
    <row r="2391" spans="2:4">
      <c r="B2391" t="s">
        <v>23</v>
      </c>
      <c r="C2391" s="1">
        <f t="shared" si="37"/>
        <v>38905</v>
      </c>
      <c r="D2391" s="82">
        <v>910.71002199999998</v>
      </c>
    </row>
    <row r="2392" spans="2:4">
      <c r="B2392" t="s">
        <v>23</v>
      </c>
      <c r="C2392" s="1">
        <f t="shared" si="37"/>
        <v>38906</v>
      </c>
      <c r="D2392" s="82">
        <v>918.36999500000002</v>
      </c>
    </row>
    <row r="2393" spans="2:4">
      <c r="B2393" t="s">
        <v>23</v>
      </c>
      <c r="C2393" s="1">
        <f t="shared" si="37"/>
        <v>38907</v>
      </c>
      <c r="D2393" s="82">
        <v>921.22997999999995</v>
      </c>
    </row>
    <row r="2394" spans="2:4">
      <c r="B2394" t="s">
        <v>23</v>
      </c>
      <c r="C2394" s="1">
        <f t="shared" si="37"/>
        <v>38908</v>
      </c>
      <c r="D2394" s="82">
        <v>893.03997800000002</v>
      </c>
    </row>
    <row r="2395" spans="2:4">
      <c r="B2395" t="s">
        <v>23</v>
      </c>
      <c r="C2395" s="1">
        <f t="shared" si="37"/>
        <v>38909</v>
      </c>
      <c r="D2395" s="82">
        <v>895.09997599999997</v>
      </c>
    </row>
    <row r="2396" spans="2:4">
      <c r="B2396" t="s">
        <v>23</v>
      </c>
      <c r="C2396" s="1">
        <f t="shared" si="37"/>
        <v>38910</v>
      </c>
      <c r="D2396" s="82">
        <v>900.94000200000005</v>
      </c>
    </row>
    <row r="2397" spans="2:4">
      <c r="B2397" t="s">
        <v>23</v>
      </c>
      <c r="C2397" s="1">
        <f t="shared" si="37"/>
        <v>38911</v>
      </c>
      <c r="D2397" s="82">
        <v>920.26000999999997</v>
      </c>
    </row>
    <row r="2398" spans="2:4">
      <c r="B2398" t="s">
        <v>23</v>
      </c>
      <c r="C2398" s="1">
        <f t="shared" si="37"/>
        <v>38912</v>
      </c>
      <c r="D2398" s="82">
        <v>918.90002400000003</v>
      </c>
    </row>
    <row r="2399" spans="2:4">
      <c r="B2399" t="s">
        <v>23</v>
      </c>
      <c r="C2399" s="1">
        <f t="shared" si="37"/>
        <v>38913</v>
      </c>
      <c r="D2399" s="82">
        <v>927.22997999999995</v>
      </c>
    </row>
    <row r="2400" spans="2:4">
      <c r="B2400" t="s">
        <v>23</v>
      </c>
      <c r="C2400" s="1">
        <f t="shared" si="37"/>
        <v>38914</v>
      </c>
      <c r="D2400" s="82">
        <v>919.32000700000003</v>
      </c>
    </row>
    <row r="2401" spans="2:4">
      <c r="B2401" t="s">
        <v>23</v>
      </c>
      <c r="C2401" s="1">
        <f t="shared" si="37"/>
        <v>38915</v>
      </c>
      <c r="D2401" s="82">
        <v>923.330017</v>
      </c>
    </row>
    <row r="2402" spans="2:4">
      <c r="B2402" t="s">
        <v>23</v>
      </c>
      <c r="C2402" s="1">
        <f t="shared" si="37"/>
        <v>38916</v>
      </c>
      <c r="D2402" s="82">
        <v>896.419983</v>
      </c>
    </row>
    <row r="2403" spans="2:4">
      <c r="B2403" t="s">
        <v>23</v>
      </c>
      <c r="C2403" s="1">
        <f t="shared" si="37"/>
        <v>38917</v>
      </c>
      <c r="D2403" s="82">
        <v>898.71997099999999</v>
      </c>
    </row>
    <row r="2404" spans="2:4">
      <c r="B2404" t="s">
        <v>23</v>
      </c>
      <c r="C2404" s="1">
        <f t="shared" si="37"/>
        <v>38918</v>
      </c>
      <c r="D2404" s="82">
        <v>881.03002900000001</v>
      </c>
    </row>
    <row r="2405" spans="2:4">
      <c r="B2405" t="s">
        <v>23</v>
      </c>
      <c r="C2405" s="1">
        <f t="shared" si="37"/>
        <v>38919</v>
      </c>
      <c r="D2405" s="82">
        <v>879.55999799999995</v>
      </c>
    </row>
    <row r="2406" spans="2:4">
      <c r="B2406" t="s">
        <v>23</v>
      </c>
      <c r="C2406" s="1">
        <f t="shared" si="37"/>
        <v>38920</v>
      </c>
      <c r="D2406" s="82">
        <v>882.67999299999997</v>
      </c>
    </row>
    <row r="2407" spans="2:4">
      <c r="B2407" t="s">
        <v>23</v>
      </c>
      <c r="C2407" s="1">
        <f t="shared" si="37"/>
        <v>38921</v>
      </c>
      <c r="D2407" s="82">
        <v>879.13000499999998</v>
      </c>
    </row>
    <row r="2408" spans="2:4">
      <c r="B2408" t="s">
        <v>23</v>
      </c>
      <c r="C2408" s="1">
        <f t="shared" si="37"/>
        <v>38922</v>
      </c>
      <c r="D2408" s="82">
        <v>901.04998799999998</v>
      </c>
    </row>
    <row r="2409" spans="2:4">
      <c r="B2409" t="s">
        <v>23</v>
      </c>
      <c r="C2409" s="1">
        <f t="shared" si="37"/>
        <v>38923</v>
      </c>
      <c r="D2409" s="82">
        <v>905.84002699999996</v>
      </c>
    </row>
    <row r="2410" spans="2:4">
      <c r="B2410" t="s">
        <v>23</v>
      </c>
      <c r="C2410" s="1">
        <f t="shared" si="37"/>
        <v>38924</v>
      </c>
      <c r="D2410" s="82">
        <v>932.67999299999997</v>
      </c>
    </row>
    <row r="2411" spans="2:4">
      <c r="B2411" t="s">
        <v>23</v>
      </c>
      <c r="C2411" s="1">
        <f t="shared" si="37"/>
        <v>38925</v>
      </c>
      <c r="D2411" s="82">
        <v>940.73999000000003</v>
      </c>
    </row>
    <row r="2412" spans="2:4">
      <c r="B2412" t="s">
        <v>23</v>
      </c>
      <c r="C2412" s="1">
        <f t="shared" si="37"/>
        <v>38926</v>
      </c>
      <c r="D2412" s="82">
        <v>940.38000499999998</v>
      </c>
    </row>
    <row r="2413" spans="2:4">
      <c r="B2413" t="s">
        <v>23</v>
      </c>
      <c r="C2413" s="1">
        <f t="shared" si="37"/>
        <v>38927</v>
      </c>
      <c r="D2413" s="82">
        <v>951.13000499999998</v>
      </c>
    </row>
    <row r="2414" spans="2:4">
      <c r="B2414" t="s">
        <v>23</v>
      </c>
      <c r="C2414" s="1">
        <f t="shared" si="37"/>
        <v>38928</v>
      </c>
      <c r="D2414" s="82">
        <v>954.580017</v>
      </c>
    </row>
    <row r="2415" spans="2:4">
      <c r="B2415" t="s">
        <v>23</v>
      </c>
      <c r="C2415" s="1">
        <f t="shared" si="37"/>
        <v>38929</v>
      </c>
      <c r="D2415" s="82">
        <v>954.07000700000003</v>
      </c>
    </row>
    <row r="2416" spans="2:4">
      <c r="B2416" t="s">
        <v>23</v>
      </c>
      <c r="C2416" s="1">
        <f t="shared" si="37"/>
        <v>38930</v>
      </c>
      <c r="D2416" s="82">
        <v>976.28997800000002</v>
      </c>
    </row>
    <row r="2417" spans="2:4">
      <c r="B2417" t="s">
        <v>23</v>
      </c>
      <c r="C2417" s="1">
        <f t="shared" si="37"/>
        <v>38931</v>
      </c>
      <c r="D2417" s="82">
        <v>979.26000999999997</v>
      </c>
    </row>
    <row r="2418" spans="2:4">
      <c r="B2418" t="s">
        <v>23</v>
      </c>
      <c r="C2418" s="1">
        <f t="shared" si="37"/>
        <v>38932</v>
      </c>
      <c r="D2418" s="82">
        <v>982.17999299999997</v>
      </c>
    </row>
    <row r="2419" spans="2:4">
      <c r="B2419" t="s">
        <v>23</v>
      </c>
      <c r="C2419" s="1">
        <f t="shared" si="37"/>
        <v>38933</v>
      </c>
      <c r="D2419" s="82">
        <v>979.61999500000002</v>
      </c>
    </row>
    <row r="2420" spans="2:4">
      <c r="B2420" t="s">
        <v>23</v>
      </c>
      <c r="C2420" s="1">
        <f t="shared" si="37"/>
        <v>38934</v>
      </c>
      <c r="D2420" s="82">
        <v>975.15002400000003</v>
      </c>
    </row>
    <row r="2421" spans="2:4">
      <c r="B2421" t="s">
        <v>23</v>
      </c>
      <c r="C2421" s="1">
        <f t="shared" si="37"/>
        <v>38935</v>
      </c>
      <c r="D2421" s="82">
        <v>986.75</v>
      </c>
    </row>
    <row r="2422" spans="2:4">
      <c r="B2422" t="s">
        <v>23</v>
      </c>
      <c r="C2422" s="1">
        <f t="shared" si="37"/>
        <v>38936</v>
      </c>
      <c r="D2422" s="82">
        <v>987.47997999999995</v>
      </c>
    </row>
    <row r="2423" spans="2:4">
      <c r="B2423" t="s">
        <v>23</v>
      </c>
      <c r="C2423" s="1">
        <f t="shared" si="37"/>
        <v>38937</v>
      </c>
      <c r="D2423" s="82">
        <v>1002.630005</v>
      </c>
    </row>
    <row r="2424" spans="2:4">
      <c r="B2424" t="s">
        <v>23</v>
      </c>
      <c r="C2424" s="1">
        <f t="shared" si="37"/>
        <v>38938</v>
      </c>
      <c r="D2424" s="82">
        <v>1005.650024</v>
      </c>
    </row>
    <row r="2425" spans="2:4">
      <c r="B2425" t="s">
        <v>23</v>
      </c>
      <c r="C2425" s="1">
        <f t="shared" si="37"/>
        <v>38939</v>
      </c>
      <c r="D2425" s="82">
        <v>1002.719971</v>
      </c>
    </row>
    <row r="2426" spans="2:4">
      <c r="B2426" t="s">
        <v>23</v>
      </c>
      <c r="C2426" s="1">
        <f t="shared" si="37"/>
        <v>38940</v>
      </c>
      <c r="D2426" s="82">
        <v>997.080017</v>
      </c>
    </row>
    <row r="2427" spans="2:4">
      <c r="B2427" t="s">
        <v>23</v>
      </c>
      <c r="C2427" s="1">
        <f t="shared" si="37"/>
        <v>38941</v>
      </c>
      <c r="D2427" s="82">
        <v>1010.47998</v>
      </c>
    </row>
    <row r="2428" spans="2:4">
      <c r="B2428" t="s">
        <v>23</v>
      </c>
      <c r="C2428" s="1">
        <f t="shared" si="37"/>
        <v>38942</v>
      </c>
      <c r="D2428" s="82">
        <v>1007.099976</v>
      </c>
    </row>
    <row r="2429" spans="2:4">
      <c r="B2429" t="s">
        <v>23</v>
      </c>
      <c r="C2429" s="1">
        <f t="shared" si="37"/>
        <v>38943</v>
      </c>
      <c r="D2429" s="82">
        <v>994.34997599999997</v>
      </c>
    </row>
    <row r="2430" spans="2:4">
      <c r="B2430" t="s">
        <v>23</v>
      </c>
      <c r="C2430" s="1">
        <f t="shared" si="37"/>
        <v>38944</v>
      </c>
      <c r="D2430" s="82">
        <v>1005.809998</v>
      </c>
    </row>
    <row r="2431" spans="2:4">
      <c r="B2431" t="s">
        <v>23</v>
      </c>
      <c r="C2431" s="1">
        <f t="shared" si="37"/>
        <v>38945</v>
      </c>
      <c r="D2431" s="82">
        <v>1012.72998</v>
      </c>
    </row>
    <row r="2432" spans="2:4">
      <c r="B2432" t="s">
        <v>23</v>
      </c>
      <c r="C2432" s="1">
        <f t="shared" si="37"/>
        <v>38946</v>
      </c>
      <c r="D2432" s="82">
        <v>1004.090027</v>
      </c>
    </row>
    <row r="2433" spans="2:4">
      <c r="B2433" t="s">
        <v>23</v>
      </c>
      <c r="C2433" s="1">
        <f t="shared" si="37"/>
        <v>38947</v>
      </c>
      <c r="D2433" s="82">
        <v>979.72997999999995</v>
      </c>
    </row>
    <row r="2434" spans="2:4">
      <c r="B2434" t="s">
        <v>23</v>
      </c>
      <c r="C2434" s="1">
        <f t="shared" si="37"/>
        <v>38948</v>
      </c>
      <c r="D2434" s="82">
        <v>989.669983</v>
      </c>
    </row>
    <row r="2435" spans="2:4">
      <c r="B2435" t="s">
        <v>23</v>
      </c>
      <c r="C2435" s="1">
        <f t="shared" si="37"/>
        <v>38949</v>
      </c>
      <c r="D2435" s="82">
        <v>996.46002199999998</v>
      </c>
    </row>
    <row r="2436" spans="2:4">
      <c r="B2436" t="s">
        <v>23</v>
      </c>
      <c r="C2436" s="1">
        <f t="shared" si="37"/>
        <v>38950</v>
      </c>
      <c r="D2436" s="82">
        <v>1007.369995</v>
      </c>
    </row>
    <row r="2437" spans="2:4">
      <c r="B2437" t="s">
        <v>23</v>
      </c>
      <c r="C2437" s="1">
        <f t="shared" si="37"/>
        <v>38951</v>
      </c>
      <c r="D2437" s="82">
        <v>1026.130005</v>
      </c>
    </row>
    <row r="2438" spans="2:4">
      <c r="B2438" t="s">
        <v>23</v>
      </c>
      <c r="C2438" s="1">
        <f t="shared" si="37"/>
        <v>38952</v>
      </c>
      <c r="D2438" s="82">
        <v>1025.5699460000001</v>
      </c>
    </row>
    <row r="2439" spans="2:4">
      <c r="B2439" t="s">
        <v>23</v>
      </c>
      <c r="C2439" s="1">
        <f t="shared" si="37"/>
        <v>38953</v>
      </c>
      <c r="D2439" s="82">
        <v>1028</v>
      </c>
    </row>
    <row r="2440" spans="2:4">
      <c r="B2440" t="s">
        <v>23</v>
      </c>
      <c r="C2440" s="1">
        <f t="shared" si="37"/>
        <v>38954</v>
      </c>
      <c r="D2440" s="82">
        <v>1028.119995</v>
      </c>
    </row>
    <row r="2441" spans="2:4">
      <c r="B2441" t="s">
        <v>23</v>
      </c>
      <c r="C2441" s="1">
        <f t="shared" si="37"/>
        <v>38955</v>
      </c>
      <c r="D2441" s="82">
        <v>1030.9799800000001</v>
      </c>
    </row>
    <row r="2442" spans="2:4">
      <c r="B2442" t="s">
        <v>23</v>
      </c>
      <c r="C2442" s="1">
        <f t="shared" si="37"/>
        <v>38956</v>
      </c>
      <c r="D2442" s="82">
        <v>1028.9300539999999</v>
      </c>
    </row>
    <row r="2443" spans="2:4">
      <c r="B2443" t="s">
        <v>23</v>
      </c>
      <c r="C2443" s="1">
        <f t="shared" si="37"/>
        <v>38957</v>
      </c>
      <c r="D2443" s="82">
        <v>1020.619995</v>
      </c>
    </row>
    <row r="2444" spans="2:4">
      <c r="B2444" t="s">
        <v>23</v>
      </c>
      <c r="C2444" s="1">
        <f t="shared" si="37"/>
        <v>38958</v>
      </c>
      <c r="D2444" s="82">
        <v>998.03997800000002</v>
      </c>
    </row>
    <row r="2445" spans="2:4">
      <c r="B2445" t="s">
        <v>23</v>
      </c>
      <c r="C2445" s="1">
        <f t="shared" si="37"/>
        <v>38959</v>
      </c>
      <c r="D2445" s="82">
        <v>994.75</v>
      </c>
    </row>
    <row r="2446" spans="2:4">
      <c r="B2446" t="s">
        <v>23</v>
      </c>
      <c r="C2446" s="1">
        <f t="shared" si="37"/>
        <v>38960</v>
      </c>
      <c r="D2446" s="82">
        <v>1003.23999</v>
      </c>
    </row>
    <row r="2447" spans="2:4">
      <c r="B2447" t="s">
        <v>23</v>
      </c>
      <c r="C2447" s="1">
        <f t="shared" ref="C2447:C2510" si="38">+C2446+1</f>
        <v>38961</v>
      </c>
      <c r="D2447" s="82">
        <v>1016.400024</v>
      </c>
    </row>
    <row r="2448" spans="2:4">
      <c r="B2448" t="s">
        <v>23</v>
      </c>
      <c r="C2448" s="1">
        <f t="shared" si="38"/>
        <v>38962</v>
      </c>
      <c r="D2448" s="82">
        <v>1025.3900149999999</v>
      </c>
    </row>
    <row r="2449" spans="2:4">
      <c r="B2449" t="s">
        <v>23</v>
      </c>
      <c r="C2449" s="1">
        <f t="shared" si="38"/>
        <v>38963</v>
      </c>
      <c r="D2449" s="82">
        <v>1033.369995</v>
      </c>
    </row>
    <row r="2450" spans="2:4">
      <c r="B2450" t="s">
        <v>23</v>
      </c>
      <c r="C2450" s="1">
        <f t="shared" si="38"/>
        <v>38964</v>
      </c>
      <c r="D2450" s="82">
        <v>1044.1400149999999</v>
      </c>
    </row>
    <row r="2451" spans="2:4">
      <c r="B2451" t="s">
        <v>23</v>
      </c>
      <c r="C2451" s="1">
        <f t="shared" si="38"/>
        <v>38965</v>
      </c>
      <c r="D2451" s="82">
        <v>1042.7299800000001</v>
      </c>
    </row>
    <row r="2452" spans="2:4">
      <c r="B2452" t="s">
        <v>23</v>
      </c>
      <c r="C2452" s="1">
        <f t="shared" si="38"/>
        <v>38966</v>
      </c>
      <c r="D2452" s="82">
        <v>1049.339966</v>
      </c>
    </row>
    <row r="2453" spans="2:4">
      <c r="B2453" t="s">
        <v>23</v>
      </c>
      <c r="C2453" s="1">
        <f t="shared" si="38"/>
        <v>38967</v>
      </c>
      <c r="D2453" s="82">
        <v>1052.630005</v>
      </c>
    </row>
    <row r="2454" spans="2:4">
      <c r="B2454" t="s">
        <v>23</v>
      </c>
      <c r="C2454" s="1">
        <f t="shared" si="38"/>
        <v>38968</v>
      </c>
      <c r="D2454" s="82">
        <v>1068.76001</v>
      </c>
    </row>
    <row r="2455" spans="2:4">
      <c r="B2455" t="s">
        <v>23</v>
      </c>
      <c r="C2455" s="1">
        <f t="shared" si="38"/>
        <v>38969</v>
      </c>
      <c r="D2455" s="82">
        <v>1065.48999</v>
      </c>
    </row>
    <row r="2456" spans="2:4">
      <c r="B2456" t="s">
        <v>23</v>
      </c>
      <c r="C2456" s="1">
        <f t="shared" si="38"/>
        <v>38970</v>
      </c>
      <c r="D2456" s="82">
        <v>1068.3000489999999</v>
      </c>
    </row>
    <row r="2457" spans="2:4">
      <c r="B2457" t="s">
        <v>23</v>
      </c>
      <c r="C2457" s="1">
        <f t="shared" si="38"/>
        <v>38971</v>
      </c>
      <c r="D2457" s="82">
        <v>1064.660034</v>
      </c>
    </row>
    <row r="2458" spans="2:4">
      <c r="B2458" t="s">
        <v>23</v>
      </c>
      <c r="C2458" s="1">
        <f t="shared" si="38"/>
        <v>38972</v>
      </c>
      <c r="D2458" s="82">
        <v>1071.660034</v>
      </c>
    </row>
    <row r="2459" spans="2:4">
      <c r="B2459" t="s">
        <v>23</v>
      </c>
      <c r="C2459" s="1">
        <f t="shared" si="38"/>
        <v>38973</v>
      </c>
      <c r="D2459" s="82">
        <v>1060.869995</v>
      </c>
    </row>
    <row r="2460" spans="2:4">
      <c r="B2460" t="s">
        <v>23</v>
      </c>
      <c r="C2460" s="1">
        <f t="shared" si="38"/>
        <v>38974</v>
      </c>
      <c r="D2460" s="82">
        <v>1050.780029</v>
      </c>
    </row>
    <row r="2461" spans="2:4">
      <c r="B2461" t="s">
        <v>23</v>
      </c>
      <c r="C2461" s="1">
        <f t="shared" si="38"/>
        <v>38975</v>
      </c>
      <c r="D2461" s="82">
        <v>1044.380005</v>
      </c>
    </row>
    <row r="2462" spans="2:4">
      <c r="B2462" t="s">
        <v>23</v>
      </c>
      <c r="C2462" s="1">
        <f t="shared" si="38"/>
        <v>38976</v>
      </c>
      <c r="D2462" s="82">
        <v>1062.9799800000001</v>
      </c>
    </row>
    <row r="2463" spans="2:4">
      <c r="B2463" t="s">
        <v>23</v>
      </c>
      <c r="C2463" s="1">
        <f t="shared" si="38"/>
        <v>38977</v>
      </c>
      <c r="D2463" s="82">
        <v>1060.6099850000001</v>
      </c>
    </row>
    <row r="2464" spans="2:4">
      <c r="B2464" t="s">
        <v>23</v>
      </c>
      <c r="C2464" s="1">
        <f t="shared" si="38"/>
        <v>38978</v>
      </c>
      <c r="D2464" s="82">
        <v>1057.079956</v>
      </c>
    </row>
    <row r="2465" spans="2:4">
      <c r="B2465" t="s">
        <v>23</v>
      </c>
      <c r="C2465" s="1">
        <f t="shared" si="38"/>
        <v>38979</v>
      </c>
      <c r="D2465" s="82">
        <v>1029.849976</v>
      </c>
    </row>
    <row r="2466" spans="2:4">
      <c r="B2466" t="s">
        <v>23</v>
      </c>
      <c r="C2466" s="1">
        <f t="shared" si="38"/>
        <v>38980</v>
      </c>
      <c r="D2466" s="82">
        <v>1025.209961</v>
      </c>
    </row>
    <row r="2467" spans="2:4">
      <c r="B2467" t="s">
        <v>23</v>
      </c>
      <c r="C2467" s="1">
        <f t="shared" si="38"/>
        <v>38981</v>
      </c>
      <c r="D2467" s="82">
        <v>1040.459961</v>
      </c>
    </row>
    <row r="2468" spans="2:4">
      <c r="B2468" t="s">
        <v>23</v>
      </c>
      <c r="C2468" s="1">
        <f t="shared" si="38"/>
        <v>38982</v>
      </c>
      <c r="D2468" s="82">
        <v>1054.719971</v>
      </c>
    </row>
    <row r="2469" spans="2:4">
      <c r="B2469" t="s">
        <v>23</v>
      </c>
      <c r="C2469" s="1">
        <f t="shared" si="38"/>
        <v>38983</v>
      </c>
      <c r="D2469" s="82">
        <v>1057.579956</v>
      </c>
    </row>
    <row r="2470" spans="2:4">
      <c r="B2470" t="s">
        <v>23</v>
      </c>
      <c r="C2470" s="1">
        <f t="shared" si="38"/>
        <v>38984</v>
      </c>
      <c r="D2470" s="82">
        <v>1065.4799800000001</v>
      </c>
    </row>
    <row r="2471" spans="2:4">
      <c r="B2471" t="s">
        <v>23</v>
      </c>
      <c r="C2471" s="1">
        <f t="shared" si="38"/>
        <v>38985</v>
      </c>
      <c r="D2471" s="82">
        <v>1071.48999</v>
      </c>
    </row>
    <row r="2472" spans="2:4">
      <c r="B2472" t="s">
        <v>23</v>
      </c>
      <c r="C2472" s="1">
        <f t="shared" si="38"/>
        <v>38986</v>
      </c>
      <c r="D2472" s="82">
        <v>1076.1899410000001</v>
      </c>
    </row>
    <row r="2473" spans="2:4">
      <c r="B2473" t="s">
        <v>23</v>
      </c>
      <c r="C2473" s="1">
        <f t="shared" si="38"/>
        <v>38987</v>
      </c>
      <c r="D2473" s="82">
        <v>1073.1899410000001</v>
      </c>
    </row>
    <row r="2474" spans="2:4">
      <c r="B2474" t="s">
        <v>23</v>
      </c>
      <c r="C2474" s="1">
        <f t="shared" si="38"/>
        <v>38988</v>
      </c>
      <c r="D2474" s="82">
        <v>1092.0200199999999</v>
      </c>
    </row>
    <row r="2475" spans="2:4">
      <c r="B2475" t="s">
        <v>23</v>
      </c>
      <c r="C2475" s="1">
        <f t="shared" si="38"/>
        <v>38989</v>
      </c>
      <c r="D2475" s="82">
        <v>1096.5600589999999</v>
      </c>
    </row>
    <row r="2476" spans="2:4">
      <c r="B2476" t="s">
        <v>23</v>
      </c>
      <c r="C2476" s="1">
        <f t="shared" si="38"/>
        <v>38990</v>
      </c>
      <c r="D2476" s="82">
        <v>1087.6800539999999</v>
      </c>
    </row>
    <row r="2477" spans="2:4">
      <c r="B2477" t="s">
        <v>23</v>
      </c>
      <c r="C2477" s="1">
        <f t="shared" si="38"/>
        <v>38991</v>
      </c>
      <c r="D2477" s="82">
        <v>1097.910034</v>
      </c>
    </row>
    <row r="2478" spans="2:4">
      <c r="B2478" t="s">
        <v>23</v>
      </c>
      <c r="C2478" s="1">
        <f t="shared" si="38"/>
        <v>38992</v>
      </c>
      <c r="D2478" s="82">
        <v>1091.0600589999999</v>
      </c>
    </row>
    <row r="2479" spans="2:4">
      <c r="B2479" t="s">
        <v>23</v>
      </c>
      <c r="C2479" s="1">
        <f t="shared" si="38"/>
        <v>38993</v>
      </c>
      <c r="D2479" s="82">
        <v>1081.400024</v>
      </c>
    </row>
    <row r="2480" spans="2:4">
      <c r="B2480" t="s">
        <v>23</v>
      </c>
      <c r="C2480" s="1">
        <f t="shared" si="38"/>
        <v>38994</v>
      </c>
      <c r="D2480" s="82">
        <v>1092.910034</v>
      </c>
    </row>
    <row r="2481" spans="2:4">
      <c r="B2481" t="s">
        <v>23</v>
      </c>
      <c r="C2481" s="1">
        <f t="shared" si="38"/>
        <v>38995</v>
      </c>
      <c r="D2481" s="82">
        <v>1079.599976</v>
      </c>
    </row>
    <row r="2482" spans="2:4">
      <c r="B2482" t="s">
        <v>23</v>
      </c>
      <c r="C2482" s="1">
        <f t="shared" si="38"/>
        <v>38996</v>
      </c>
      <c r="D2482" s="82">
        <v>1066.9499510000001</v>
      </c>
    </row>
    <row r="2483" spans="2:4">
      <c r="B2483" t="s">
        <v>23</v>
      </c>
      <c r="C2483" s="1">
        <f t="shared" si="38"/>
        <v>38997</v>
      </c>
      <c r="D2483" s="82">
        <v>1063.410034</v>
      </c>
    </row>
    <row r="2484" spans="2:4">
      <c r="B2484" t="s">
        <v>23</v>
      </c>
      <c r="C2484" s="1">
        <f t="shared" si="38"/>
        <v>38998</v>
      </c>
      <c r="D2484" s="82">
        <v>1042.630005</v>
      </c>
    </row>
    <row r="2485" spans="2:4">
      <c r="B2485" t="s">
        <v>23</v>
      </c>
      <c r="C2485" s="1">
        <f t="shared" si="38"/>
        <v>38999</v>
      </c>
      <c r="D2485" s="82">
        <v>1066.1099850000001</v>
      </c>
    </row>
    <row r="2486" spans="2:4">
      <c r="B2486" t="s">
        <v>23</v>
      </c>
      <c r="C2486" s="1">
        <f t="shared" si="38"/>
        <v>39000</v>
      </c>
      <c r="D2486" s="82">
        <v>1036.1899410000001</v>
      </c>
    </row>
    <row r="2487" spans="2:4">
      <c r="B2487" t="s">
        <v>23</v>
      </c>
      <c r="C2487" s="1">
        <f t="shared" si="38"/>
        <v>39001</v>
      </c>
      <c r="D2487" s="82">
        <v>1042.880005</v>
      </c>
    </row>
    <row r="2488" spans="2:4">
      <c r="B2488" t="s">
        <v>23</v>
      </c>
      <c r="C2488" s="1">
        <f t="shared" si="38"/>
        <v>39002</v>
      </c>
      <c r="D2488" s="82">
        <v>1045.410034</v>
      </c>
    </row>
    <row r="2489" spans="2:4">
      <c r="B2489" t="s">
        <v>23</v>
      </c>
      <c r="C2489" s="1">
        <f t="shared" si="38"/>
        <v>39003</v>
      </c>
      <c r="D2489" s="82">
        <v>1046.5</v>
      </c>
    </row>
    <row r="2490" spans="2:4">
      <c r="B2490" t="s">
        <v>23</v>
      </c>
      <c r="C2490" s="1">
        <f t="shared" si="38"/>
        <v>39004</v>
      </c>
      <c r="D2490" s="82">
        <v>1066.630005</v>
      </c>
    </row>
    <row r="2491" spans="2:4">
      <c r="B2491" t="s">
        <v>23</v>
      </c>
      <c r="C2491" s="1">
        <f t="shared" si="38"/>
        <v>39005</v>
      </c>
      <c r="D2491" s="82">
        <v>1069.3000489999999</v>
      </c>
    </row>
    <row r="2492" spans="2:4">
      <c r="B2492" t="s">
        <v>23</v>
      </c>
      <c r="C2492" s="1">
        <f t="shared" si="38"/>
        <v>39006</v>
      </c>
      <c r="D2492" s="82">
        <v>1093.079956</v>
      </c>
    </row>
    <row r="2493" spans="2:4">
      <c r="B2493" t="s">
        <v>23</v>
      </c>
      <c r="C2493" s="1">
        <f t="shared" si="38"/>
        <v>39007</v>
      </c>
      <c r="D2493" s="82">
        <v>1093.01001</v>
      </c>
    </row>
    <row r="2494" spans="2:4">
      <c r="B2494" t="s">
        <v>23</v>
      </c>
      <c r="C2494" s="1">
        <f t="shared" si="38"/>
        <v>39008</v>
      </c>
      <c r="D2494" s="82">
        <v>1098.51001</v>
      </c>
    </row>
    <row r="2495" spans="2:4">
      <c r="B2495" t="s">
        <v>23</v>
      </c>
      <c r="C2495" s="1">
        <f t="shared" si="38"/>
        <v>39009</v>
      </c>
      <c r="D2495" s="82">
        <v>1087.23999</v>
      </c>
    </row>
    <row r="2496" spans="2:4">
      <c r="B2496" t="s">
        <v>23</v>
      </c>
      <c r="C2496" s="1">
        <f t="shared" si="38"/>
        <v>39010</v>
      </c>
      <c r="D2496" s="82">
        <v>1093.4799800000001</v>
      </c>
    </row>
    <row r="2497" spans="2:4">
      <c r="B2497" t="s">
        <v>23</v>
      </c>
      <c r="C2497" s="1">
        <f t="shared" si="38"/>
        <v>39011</v>
      </c>
      <c r="D2497" s="82">
        <v>1109.3000489999999</v>
      </c>
    </row>
    <row r="2498" spans="2:4">
      <c r="B2498" t="s">
        <v>23</v>
      </c>
      <c r="C2498" s="1">
        <f t="shared" si="38"/>
        <v>39012</v>
      </c>
      <c r="D2498" s="82">
        <v>1110.3199460000001</v>
      </c>
    </row>
    <row r="2499" spans="2:4">
      <c r="B2499" t="s">
        <v>23</v>
      </c>
      <c r="C2499" s="1">
        <f t="shared" si="38"/>
        <v>39013</v>
      </c>
      <c r="D2499" s="82">
        <v>1109.8000489999999</v>
      </c>
    </row>
    <row r="2500" spans="2:4">
      <c r="B2500" t="s">
        <v>23</v>
      </c>
      <c r="C2500" s="1">
        <f t="shared" si="38"/>
        <v>39014</v>
      </c>
      <c r="D2500" s="82">
        <v>1094.900024</v>
      </c>
    </row>
    <row r="2501" spans="2:4">
      <c r="B2501" t="s">
        <v>23</v>
      </c>
      <c r="C2501" s="1">
        <f t="shared" si="38"/>
        <v>39015</v>
      </c>
      <c r="D2501" s="82">
        <v>1091.380005</v>
      </c>
    </row>
    <row r="2502" spans="2:4">
      <c r="B2502" t="s">
        <v>23</v>
      </c>
      <c r="C2502" s="1">
        <f t="shared" si="38"/>
        <v>39016</v>
      </c>
      <c r="D2502" s="82">
        <v>1106.23999</v>
      </c>
    </row>
    <row r="2503" spans="2:4">
      <c r="B2503" t="s">
        <v>23</v>
      </c>
      <c r="C2503" s="1">
        <f t="shared" si="38"/>
        <v>39017</v>
      </c>
      <c r="D2503" s="82">
        <v>1105.650024</v>
      </c>
    </row>
    <row r="2504" spans="2:4">
      <c r="B2504" t="s">
        <v>23</v>
      </c>
      <c r="C2504" s="1">
        <f t="shared" si="38"/>
        <v>39018</v>
      </c>
      <c r="D2504" s="82">
        <v>1110.630005</v>
      </c>
    </row>
    <row r="2505" spans="2:4">
      <c r="B2505" t="s">
        <v>23</v>
      </c>
      <c r="C2505" s="1">
        <f t="shared" si="38"/>
        <v>39019</v>
      </c>
      <c r="D2505" s="82">
        <v>1091.48999</v>
      </c>
    </row>
    <row r="2506" spans="2:4">
      <c r="B2506" t="s">
        <v>23</v>
      </c>
      <c r="C2506" s="1">
        <f t="shared" si="38"/>
        <v>39020</v>
      </c>
      <c r="D2506" s="82">
        <v>1095.630005</v>
      </c>
    </row>
    <row r="2507" spans="2:4">
      <c r="B2507" t="s">
        <v>23</v>
      </c>
      <c r="C2507" s="1">
        <f t="shared" si="38"/>
        <v>39021</v>
      </c>
      <c r="D2507" s="82">
        <v>1108.8599850000001</v>
      </c>
    </row>
    <row r="2508" spans="2:4">
      <c r="B2508" t="s">
        <v>23</v>
      </c>
      <c r="C2508" s="1">
        <f t="shared" si="38"/>
        <v>39022</v>
      </c>
      <c r="D2508" s="82">
        <v>1109.23999</v>
      </c>
    </row>
    <row r="2509" spans="2:4">
      <c r="B2509" t="s">
        <v>23</v>
      </c>
      <c r="C2509" s="1">
        <f t="shared" si="38"/>
        <v>39023</v>
      </c>
      <c r="D2509" s="82">
        <v>1099.920044</v>
      </c>
    </row>
    <row r="2510" spans="2:4">
      <c r="B2510" t="s">
        <v>23</v>
      </c>
      <c r="C2510" s="1">
        <f t="shared" si="38"/>
        <v>39024</v>
      </c>
      <c r="D2510" s="82">
        <v>1105.9799800000001</v>
      </c>
    </row>
    <row r="2511" spans="2:4">
      <c r="B2511" t="s">
        <v>23</v>
      </c>
      <c r="C2511" s="1">
        <f t="shared" ref="C2511:C2574" si="39">+C2510+1</f>
        <v>39025</v>
      </c>
      <c r="D2511" s="82">
        <v>1103.25</v>
      </c>
    </row>
    <row r="2512" spans="2:4">
      <c r="B2512" t="s">
        <v>23</v>
      </c>
      <c r="C2512" s="1">
        <f t="shared" si="39"/>
        <v>39026</v>
      </c>
      <c r="D2512" s="82">
        <v>1091.9399410000001</v>
      </c>
    </row>
    <row r="2513" spans="2:4">
      <c r="B2513" t="s">
        <v>23</v>
      </c>
      <c r="C2513" s="1">
        <f t="shared" si="39"/>
        <v>39027</v>
      </c>
      <c r="D2513" s="82">
        <v>1095.9499510000001</v>
      </c>
    </row>
    <row r="2514" spans="2:4">
      <c r="B2514" t="s">
        <v>23</v>
      </c>
      <c r="C2514" s="1">
        <f t="shared" si="39"/>
        <v>39028</v>
      </c>
      <c r="D2514" s="82">
        <v>1102.349976</v>
      </c>
    </row>
    <row r="2515" spans="2:4">
      <c r="B2515" t="s">
        <v>23</v>
      </c>
      <c r="C2515" s="1">
        <f t="shared" si="39"/>
        <v>39029</v>
      </c>
      <c r="D2515" s="82">
        <v>1106.410034</v>
      </c>
    </row>
    <row r="2516" spans="2:4">
      <c r="B2516" t="s">
        <v>23</v>
      </c>
      <c r="C2516" s="1">
        <f t="shared" si="39"/>
        <v>39030</v>
      </c>
      <c r="D2516" s="82">
        <v>1114.1099850000001</v>
      </c>
    </row>
    <row r="2517" spans="2:4">
      <c r="B2517" t="s">
        <v>23</v>
      </c>
      <c r="C2517" s="1">
        <f t="shared" si="39"/>
        <v>39031</v>
      </c>
      <c r="D2517" s="82">
        <v>1107.9300539999999</v>
      </c>
    </row>
    <row r="2518" spans="2:4">
      <c r="B2518" t="s">
        <v>23</v>
      </c>
      <c r="C2518" s="1">
        <f t="shared" si="39"/>
        <v>39032</v>
      </c>
      <c r="D2518" s="82">
        <v>1109.1800539999999</v>
      </c>
    </row>
    <row r="2519" spans="2:4">
      <c r="B2519" t="s">
        <v>23</v>
      </c>
      <c r="C2519" s="1">
        <f t="shared" si="39"/>
        <v>39033</v>
      </c>
      <c r="D2519" s="82">
        <v>1096.079956</v>
      </c>
    </row>
    <row r="2520" spans="2:4">
      <c r="B2520" t="s">
        <v>23</v>
      </c>
      <c r="C2520" s="1">
        <f t="shared" si="39"/>
        <v>39034</v>
      </c>
      <c r="D2520" s="82">
        <v>1102.469971</v>
      </c>
    </row>
    <row r="2521" spans="2:4">
      <c r="B2521" t="s">
        <v>23</v>
      </c>
      <c r="C2521" s="1">
        <f t="shared" si="39"/>
        <v>39035</v>
      </c>
      <c r="D2521" s="82">
        <v>1114.0500489999999</v>
      </c>
    </row>
    <row r="2522" spans="2:4">
      <c r="B2522" t="s">
        <v>23</v>
      </c>
      <c r="C2522" s="1">
        <f t="shared" si="39"/>
        <v>39036</v>
      </c>
      <c r="D2522" s="82">
        <v>1118.0200199999999</v>
      </c>
    </row>
    <row r="2523" spans="2:4">
      <c r="B2523" t="s">
        <v>23</v>
      </c>
      <c r="C2523" s="1">
        <f t="shared" si="39"/>
        <v>39037</v>
      </c>
      <c r="D2523" s="82">
        <v>1120.589966</v>
      </c>
    </row>
    <row r="2524" spans="2:4">
      <c r="B2524" t="s">
        <v>23</v>
      </c>
      <c r="C2524" s="1">
        <f t="shared" si="39"/>
        <v>39038</v>
      </c>
      <c r="D2524" s="82">
        <v>1126.4799800000001</v>
      </c>
    </row>
    <row r="2525" spans="2:4">
      <c r="B2525" t="s">
        <v>23</v>
      </c>
      <c r="C2525" s="1">
        <f t="shared" si="39"/>
        <v>39039</v>
      </c>
      <c r="D2525" s="82">
        <v>1127.780029</v>
      </c>
    </row>
    <row r="2526" spans="2:4">
      <c r="B2526" t="s">
        <v>23</v>
      </c>
      <c r="C2526" s="1">
        <f t="shared" si="39"/>
        <v>39040</v>
      </c>
      <c r="D2526" s="82">
        <v>1126.1999510000001</v>
      </c>
    </row>
    <row r="2527" spans="2:4">
      <c r="B2527" t="s">
        <v>23</v>
      </c>
      <c r="C2527" s="1">
        <f t="shared" si="39"/>
        <v>39041</v>
      </c>
      <c r="D2527" s="82">
        <v>1126.420044</v>
      </c>
    </row>
    <row r="2528" spans="2:4">
      <c r="B2528" t="s">
        <v>23</v>
      </c>
      <c r="C2528" s="1">
        <f t="shared" si="39"/>
        <v>39042</v>
      </c>
      <c r="D2528" s="82">
        <v>1115.099976</v>
      </c>
    </row>
    <row r="2529" spans="2:4">
      <c r="B2529" t="s">
        <v>23</v>
      </c>
      <c r="C2529" s="1">
        <f t="shared" si="39"/>
        <v>39043</v>
      </c>
      <c r="D2529" s="82">
        <v>1132.98999</v>
      </c>
    </row>
    <row r="2530" spans="2:4">
      <c r="B2530" t="s">
        <v>23</v>
      </c>
      <c r="C2530" s="1">
        <f t="shared" si="39"/>
        <v>39044</v>
      </c>
      <c r="D2530" s="82">
        <v>1136.5200199999999</v>
      </c>
    </row>
    <row r="2531" spans="2:4">
      <c r="B2531" t="s">
        <v>23</v>
      </c>
      <c r="C2531" s="1">
        <f t="shared" si="39"/>
        <v>39045</v>
      </c>
      <c r="D2531" s="82">
        <v>1137.1400149999999</v>
      </c>
    </row>
    <row r="2532" spans="2:4">
      <c r="B2532" t="s">
        <v>23</v>
      </c>
      <c r="C2532" s="1">
        <f t="shared" si="39"/>
        <v>39046</v>
      </c>
      <c r="D2532" s="82">
        <v>1141.6899410000001</v>
      </c>
    </row>
    <row r="2533" spans="2:4">
      <c r="B2533" t="s">
        <v>23</v>
      </c>
      <c r="C2533" s="1">
        <f t="shared" si="39"/>
        <v>39047</v>
      </c>
      <c r="D2533" s="82">
        <v>1144.9799800000001</v>
      </c>
    </row>
    <row r="2534" spans="2:4">
      <c r="B2534" t="s">
        <v>23</v>
      </c>
      <c r="C2534" s="1">
        <f t="shared" si="39"/>
        <v>39048</v>
      </c>
      <c r="D2534" s="82">
        <v>1146.9799800000001</v>
      </c>
    </row>
    <row r="2535" spans="2:4">
      <c r="B2535" t="s">
        <v>23</v>
      </c>
      <c r="C2535" s="1">
        <f t="shared" si="39"/>
        <v>39049</v>
      </c>
      <c r="D2535" s="82">
        <v>1136.219971</v>
      </c>
    </row>
    <row r="2536" spans="2:4">
      <c r="B2536" t="s">
        <v>23</v>
      </c>
      <c r="C2536" s="1">
        <f t="shared" si="39"/>
        <v>39050</v>
      </c>
      <c r="D2536" s="82">
        <v>1145.6800539999999</v>
      </c>
    </row>
    <row r="2537" spans="2:4">
      <c r="B2537" t="s">
        <v>23</v>
      </c>
      <c r="C2537" s="1">
        <f t="shared" si="39"/>
        <v>39051</v>
      </c>
      <c r="D2537" s="82">
        <v>1148.459961</v>
      </c>
    </row>
    <row r="2538" spans="2:4">
      <c r="B2538" t="s">
        <v>23</v>
      </c>
      <c r="C2538" s="1">
        <f t="shared" si="39"/>
        <v>39052</v>
      </c>
      <c r="D2538" s="82">
        <v>1136.030029</v>
      </c>
    </row>
    <row r="2539" spans="2:4">
      <c r="B2539" t="s">
        <v>23</v>
      </c>
      <c r="C2539" s="1">
        <f t="shared" si="39"/>
        <v>39053</v>
      </c>
      <c r="D2539" s="82">
        <v>1150.2299800000001</v>
      </c>
    </row>
    <row r="2540" spans="2:4">
      <c r="B2540" t="s">
        <v>23</v>
      </c>
      <c r="C2540" s="1">
        <f t="shared" si="39"/>
        <v>39054</v>
      </c>
      <c r="D2540" s="82">
        <v>1138.040039</v>
      </c>
    </row>
    <row r="2541" spans="2:4">
      <c r="B2541" t="s">
        <v>23</v>
      </c>
      <c r="C2541" s="1">
        <f t="shared" si="39"/>
        <v>39055</v>
      </c>
      <c r="D2541" s="82">
        <v>1116.4799800000001</v>
      </c>
    </row>
    <row r="2542" spans="2:4">
      <c r="B2542" t="s">
        <v>23</v>
      </c>
      <c r="C2542" s="1">
        <f t="shared" si="39"/>
        <v>39056</v>
      </c>
      <c r="D2542" s="82">
        <v>1091.76001</v>
      </c>
    </row>
    <row r="2543" spans="2:4">
      <c r="B2543" t="s">
        <v>23</v>
      </c>
      <c r="C2543" s="1">
        <f t="shared" si="39"/>
        <v>39057</v>
      </c>
      <c r="D2543" s="82">
        <v>1096.780029</v>
      </c>
    </row>
    <row r="2544" spans="2:4">
      <c r="B2544" t="s">
        <v>23</v>
      </c>
      <c r="C2544" s="1">
        <f t="shared" si="39"/>
        <v>39058</v>
      </c>
      <c r="D2544" s="82">
        <v>1092.170044</v>
      </c>
    </row>
    <row r="2545" spans="2:4">
      <c r="B2545" t="s">
        <v>23</v>
      </c>
      <c r="C2545" s="1">
        <f t="shared" si="39"/>
        <v>39059</v>
      </c>
      <c r="D2545" s="82">
        <v>1097.5</v>
      </c>
    </row>
    <row r="2546" spans="2:4">
      <c r="B2546" t="s">
        <v>23</v>
      </c>
      <c r="C2546" s="1">
        <f t="shared" si="39"/>
        <v>39060</v>
      </c>
      <c r="D2546" s="82">
        <v>1084.530029</v>
      </c>
    </row>
    <row r="2547" spans="2:4">
      <c r="B2547" t="s">
        <v>23</v>
      </c>
      <c r="C2547" s="1">
        <f t="shared" si="39"/>
        <v>39061</v>
      </c>
      <c r="D2547" s="82">
        <v>1073.869995</v>
      </c>
    </row>
    <row r="2548" spans="2:4">
      <c r="B2548" t="s">
        <v>23</v>
      </c>
      <c r="C2548" s="1">
        <f t="shared" si="39"/>
        <v>39062</v>
      </c>
      <c r="D2548" s="82">
        <v>1089.1899410000001</v>
      </c>
    </row>
    <row r="2549" spans="2:4">
      <c r="B2549" t="s">
        <v>23</v>
      </c>
      <c r="C2549" s="1">
        <f t="shared" si="39"/>
        <v>39063</v>
      </c>
      <c r="D2549" s="82">
        <v>1103.3199460000001</v>
      </c>
    </row>
    <row r="2550" spans="2:4">
      <c r="B2550" t="s">
        <v>23</v>
      </c>
      <c r="C2550" s="1">
        <f t="shared" si="39"/>
        <v>39064</v>
      </c>
      <c r="D2550" s="82">
        <v>1097.280029</v>
      </c>
    </row>
    <row r="2551" spans="2:4">
      <c r="B2551" t="s">
        <v>23</v>
      </c>
      <c r="C2551" s="1">
        <f t="shared" si="39"/>
        <v>39065</v>
      </c>
      <c r="D2551" s="82">
        <v>1063.1099850000001</v>
      </c>
    </row>
    <row r="2552" spans="2:4">
      <c r="B2552" t="s">
        <v>23</v>
      </c>
      <c r="C2552" s="1">
        <f t="shared" si="39"/>
        <v>39066</v>
      </c>
      <c r="D2552" s="82">
        <v>1066.1899410000001</v>
      </c>
    </row>
    <row r="2553" spans="2:4">
      <c r="B2553" t="s">
        <v>23</v>
      </c>
      <c r="C2553" s="1">
        <f t="shared" si="39"/>
        <v>39067</v>
      </c>
      <c r="D2553" s="82">
        <v>1056.73999</v>
      </c>
    </row>
    <row r="2554" spans="2:4">
      <c r="B2554" t="s">
        <v>23</v>
      </c>
      <c r="C2554" s="1">
        <f t="shared" si="39"/>
        <v>39068</v>
      </c>
      <c r="D2554" s="82">
        <v>1070.5200199999999</v>
      </c>
    </row>
    <row r="2555" spans="2:4">
      <c r="B2555" t="s">
        <v>23</v>
      </c>
      <c r="C2555" s="1">
        <f t="shared" si="39"/>
        <v>39069</v>
      </c>
      <c r="D2555" s="82">
        <v>1068.130005</v>
      </c>
    </row>
    <row r="2556" spans="2:4">
      <c r="B2556" t="s">
        <v>23</v>
      </c>
      <c r="C2556" s="1">
        <f t="shared" si="39"/>
        <v>39070</v>
      </c>
      <c r="D2556" s="82">
        <v>1078.469971</v>
      </c>
    </row>
    <row r="2557" spans="2:4">
      <c r="B2557" t="s">
        <v>23</v>
      </c>
      <c r="C2557" s="1">
        <f t="shared" si="39"/>
        <v>39071</v>
      </c>
      <c r="D2557" s="82">
        <v>1075.51001</v>
      </c>
    </row>
    <row r="2558" spans="2:4">
      <c r="B2558" t="s">
        <v>23</v>
      </c>
      <c r="C2558" s="1">
        <f t="shared" si="39"/>
        <v>39072</v>
      </c>
      <c r="D2558" s="82">
        <v>1094.869995</v>
      </c>
    </row>
    <row r="2559" spans="2:4">
      <c r="B2559" t="s">
        <v>23</v>
      </c>
      <c r="C2559" s="1">
        <f t="shared" si="39"/>
        <v>39073</v>
      </c>
      <c r="D2559" s="82">
        <v>1099.51001</v>
      </c>
    </row>
    <row r="2560" spans="2:4">
      <c r="B2560" t="s">
        <v>23</v>
      </c>
      <c r="C2560" s="1">
        <f t="shared" si="39"/>
        <v>39074</v>
      </c>
      <c r="D2560" s="82">
        <v>1106.75</v>
      </c>
    </row>
    <row r="2561" spans="2:4">
      <c r="B2561" t="s">
        <v>23</v>
      </c>
      <c r="C2561" s="1">
        <f t="shared" si="39"/>
        <v>39075</v>
      </c>
      <c r="D2561" s="82">
        <v>1109.170044</v>
      </c>
    </row>
    <row r="2562" spans="2:4">
      <c r="B2562" t="s">
        <v>23</v>
      </c>
      <c r="C2562" s="1">
        <f t="shared" si="39"/>
        <v>39076</v>
      </c>
      <c r="D2562" s="82">
        <v>1108.01001</v>
      </c>
    </row>
    <row r="2563" spans="2:4">
      <c r="B2563" t="s">
        <v>23</v>
      </c>
      <c r="C2563" s="1">
        <f t="shared" si="39"/>
        <v>39077</v>
      </c>
      <c r="D2563" s="82">
        <v>1094.599976</v>
      </c>
    </row>
    <row r="2564" spans="2:4">
      <c r="B2564" t="s">
        <v>23</v>
      </c>
      <c r="C2564" s="1">
        <f t="shared" si="39"/>
        <v>39078</v>
      </c>
      <c r="D2564" s="82">
        <v>1105.23999</v>
      </c>
    </row>
    <row r="2565" spans="2:4">
      <c r="B2565" t="s">
        <v>23</v>
      </c>
      <c r="C2565" s="1">
        <f t="shared" si="39"/>
        <v>39079</v>
      </c>
      <c r="D2565" s="82">
        <v>1102.9399410000001</v>
      </c>
    </row>
    <row r="2566" spans="2:4">
      <c r="B2566" t="s">
        <v>23</v>
      </c>
      <c r="C2566" s="1">
        <f t="shared" si="39"/>
        <v>39080</v>
      </c>
      <c r="D2566" s="82">
        <v>1104.48999</v>
      </c>
    </row>
    <row r="2567" spans="2:4">
      <c r="B2567" t="s">
        <v>23</v>
      </c>
      <c r="C2567" s="1">
        <f t="shared" si="39"/>
        <v>39081</v>
      </c>
      <c r="D2567" s="82">
        <v>1115.709961</v>
      </c>
    </row>
    <row r="2568" spans="2:4">
      <c r="B2568" t="s">
        <v>23</v>
      </c>
      <c r="C2568" s="1">
        <f t="shared" si="39"/>
        <v>39082</v>
      </c>
      <c r="D2568" s="82">
        <v>1118.3100589999999</v>
      </c>
    </row>
    <row r="2569" spans="2:4">
      <c r="B2569" t="s">
        <v>23</v>
      </c>
      <c r="C2569" s="1">
        <f t="shared" si="39"/>
        <v>39083</v>
      </c>
      <c r="D2569" s="82">
        <v>1118.790039</v>
      </c>
    </row>
    <row r="2570" spans="2:4">
      <c r="B2570" t="s">
        <v>23</v>
      </c>
      <c r="C2570" s="1">
        <f t="shared" si="39"/>
        <v>39084</v>
      </c>
      <c r="D2570" s="82">
        <v>1122.969971</v>
      </c>
    </row>
    <row r="2571" spans="2:4">
      <c r="B2571" t="s">
        <v>23</v>
      </c>
      <c r="C2571" s="1">
        <f t="shared" si="39"/>
        <v>39085</v>
      </c>
      <c r="D2571" s="82">
        <v>1138.6999510000001</v>
      </c>
    </row>
    <row r="2572" spans="2:4">
      <c r="B2572" t="s">
        <v>23</v>
      </c>
      <c r="C2572" s="1">
        <f t="shared" si="39"/>
        <v>39086</v>
      </c>
      <c r="D2572" s="82">
        <v>1138.5</v>
      </c>
    </row>
    <row r="2573" spans="2:4">
      <c r="B2573" t="s">
        <v>23</v>
      </c>
      <c r="C2573" s="1">
        <f t="shared" si="39"/>
        <v>39087</v>
      </c>
      <c r="D2573" s="82">
        <v>1140.4499510000001</v>
      </c>
    </row>
    <row r="2574" spans="2:4">
      <c r="B2574" t="s">
        <v>23</v>
      </c>
      <c r="C2574" s="1">
        <f t="shared" si="39"/>
        <v>39088</v>
      </c>
      <c r="D2574" s="82">
        <v>1145.6099850000001</v>
      </c>
    </row>
    <row r="2575" spans="2:4">
      <c r="B2575" t="s">
        <v>23</v>
      </c>
      <c r="C2575" s="1">
        <f t="shared" ref="C2575:C2638" si="40">+C2574+1</f>
        <v>39089</v>
      </c>
      <c r="D2575" s="82">
        <v>1150.23999</v>
      </c>
    </row>
    <row r="2576" spans="2:4">
      <c r="B2576" t="s">
        <v>23</v>
      </c>
      <c r="C2576" s="1">
        <f t="shared" si="40"/>
        <v>39090</v>
      </c>
      <c r="D2576" s="82">
        <v>1149.98999</v>
      </c>
    </row>
    <row r="2577" spans="2:4">
      <c r="B2577" t="s">
        <v>23</v>
      </c>
      <c r="C2577" s="1">
        <f t="shared" si="40"/>
        <v>39091</v>
      </c>
      <c r="D2577" s="82">
        <v>1150.51001</v>
      </c>
    </row>
    <row r="2578" spans="2:4">
      <c r="B2578" t="s">
        <v>23</v>
      </c>
      <c r="C2578" s="1">
        <f t="shared" si="40"/>
        <v>39092</v>
      </c>
      <c r="D2578" s="82">
        <v>1159.459961</v>
      </c>
    </row>
    <row r="2579" spans="2:4">
      <c r="B2579" t="s">
        <v>23</v>
      </c>
      <c r="C2579" s="1">
        <f t="shared" si="40"/>
        <v>39093</v>
      </c>
      <c r="D2579" s="82">
        <v>1166.209961</v>
      </c>
    </row>
    <row r="2580" spans="2:4">
      <c r="B2580" t="s">
        <v>23</v>
      </c>
      <c r="C2580" s="1">
        <f t="shared" si="40"/>
        <v>39094</v>
      </c>
      <c r="D2580" s="82">
        <v>1165.829956</v>
      </c>
    </row>
    <row r="2581" spans="2:4">
      <c r="B2581" t="s">
        <v>23</v>
      </c>
      <c r="C2581" s="1">
        <f t="shared" si="40"/>
        <v>39095</v>
      </c>
      <c r="D2581" s="82">
        <v>1159.900024</v>
      </c>
    </row>
    <row r="2582" spans="2:4">
      <c r="B2582" t="s">
        <v>23</v>
      </c>
      <c r="C2582" s="1">
        <f t="shared" si="40"/>
        <v>39096</v>
      </c>
      <c r="D2582" s="82">
        <v>1165.8100589999999</v>
      </c>
    </row>
    <row r="2583" spans="2:4">
      <c r="B2583" t="s">
        <v>23</v>
      </c>
      <c r="C2583" s="1">
        <f t="shared" si="40"/>
        <v>39097</v>
      </c>
      <c r="D2583" s="82">
        <v>1174.170044</v>
      </c>
    </row>
    <row r="2584" spans="2:4">
      <c r="B2584" t="s">
        <v>23</v>
      </c>
      <c r="C2584" s="1">
        <f t="shared" si="40"/>
        <v>39098</v>
      </c>
      <c r="D2584" s="82">
        <v>1167.719971</v>
      </c>
    </row>
    <row r="2585" spans="2:4">
      <c r="B2585" t="s">
        <v>23</v>
      </c>
      <c r="C2585" s="1">
        <f t="shared" si="40"/>
        <v>39099</v>
      </c>
      <c r="D2585" s="82">
        <v>1165.7299800000001</v>
      </c>
    </row>
    <row r="2586" spans="2:4">
      <c r="B2586" t="s">
        <v>23</v>
      </c>
      <c r="C2586" s="1">
        <f t="shared" si="40"/>
        <v>39100</v>
      </c>
      <c r="D2586" s="82">
        <v>1166.589966</v>
      </c>
    </row>
    <row r="2587" spans="2:4">
      <c r="B2587" t="s">
        <v>23</v>
      </c>
      <c r="C2587" s="1">
        <f t="shared" si="40"/>
        <v>39101</v>
      </c>
      <c r="D2587" s="82">
        <v>1173.219971</v>
      </c>
    </row>
    <row r="2588" spans="2:4">
      <c r="B2588" t="s">
        <v>23</v>
      </c>
      <c r="C2588" s="1">
        <f t="shared" si="40"/>
        <v>39102</v>
      </c>
      <c r="D2588" s="82">
        <v>1173.2700199999999</v>
      </c>
    </row>
    <row r="2589" spans="2:4">
      <c r="B2589" t="s">
        <v>23</v>
      </c>
      <c r="C2589" s="1">
        <f t="shared" si="40"/>
        <v>39103</v>
      </c>
      <c r="D2589" s="82">
        <v>1169.4300539999999</v>
      </c>
    </row>
    <row r="2590" spans="2:4">
      <c r="B2590" t="s">
        <v>23</v>
      </c>
      <c r="C2590" s="1">
        <f t="shared" si="40"/>
        <v>39104</v>
      </c>
      <c r="D2590" s="82">
        <v>1178.099976</v>
      </c>
    </row>
    <row r="2591" spans="2:4">
      <c r="B2591" t="s">
        <v>23</v>
      </c>
      <c r="C2591" s="1">
        <f t="shared" si="40"/>
        <v>39105</v>
      </c>
      <c r="D2591" s="82">
        <v>1187.4399410000001</v>
      </c>
    </row>
    <row r="2592" spans="2:4">
      <c r="B2592" t="s">
        <v>23</v>
      </c>
      <c r="C2592" s="1">
        <f t="shared" si="40"/>
        <v>39106</v>
      </c>
      <c r="D2592" s="82">
        <v>1189.4399410000001</v>
      </c>
    </row>
    <row r="2593" spans="2:4">
      <c r="B2593" t="s">
        <v>23</v>
      </c>
      <c r="C2593" s="1">
        <f t="shared" si="40"/>
        <v>39107</v>
      </c>
      <c r="D2593" s="82">
        <v>1182.4499510000001</v>
      </c>
    </row>
    <row r="2594" spans="2:4">
      <c r="B2594" t="s">
        <v>23</v>
      </c>
      <c r="C2594" s="1">
        <f t="shared" si="40"/>
        <v>39108</v>
      </c>
      <c r="D2594" s="82">
        <v>1186.4399410000001</v>
      </c>
    </row>
    <row r="2595" spans="2:4">
      <c r="B2595" t="s">
        <v>23</v>
      </c>
      <c r="C2595" s="1">
        <f t="shared" si="40"/>
        <v>39109</v>
      </c>
      <c r="D2595" s="82">
        <v>1194.369995</v>
      </c>
    </row>
    <row r="2596" spans="2:4">
      <c r="B2596" t="s">
        <v>23</v>
      </c>
      <c r="C2596" s="1">
        <f t="shared" si="40"/>
        <v>39110</v>
      </c>
      <c r="D2596" s="82">
        <v>1196.4799800000001</v>
      </c>
    </row>
    <row r="2597" spans="2:4">
      <c r="B2597" t="s">
        <v>23</v>
      </c>
      <c r="C2597" s="1">
        <f t="shared" si="40"/>
        <v>39111</v>
      </c>
      <c r="D2597" s="82">
        <v>1197.3000489999999</v>
      </c>
    </row>
    <row r="2598" spans="2:4">
      <c r="B2598" t="s">
        <v>23</v>
      </c>
      <c r="C2598" s="1">
        <f t="shared" si="40"/>
        <v>39112</v>
      </c>
      <c r="D2598" s="82">
        <v>1210.650024</v>
      </c>
    </row>
    <row r="2599" spans="2:4">
      <c r="B2599" t="s">
        <v>23</v>
      </c>
      <c r="C2599" s="1">
        <f t="shared" si="40"/>
        <v>39113</v>
      </c>
      <c r="D2599" s="82">
        <v>1211.670044</v>
      </c>
    </row>
    <row r="2600" spans="2:4">
      <c r="B2600" t="s">
        <v>23</v>
      </c>
      <c r="C2600" s="1">
        <f t="shared" si="40"/>
        <v>39114</v>
      </c>
      <c r="D2600" s="82">
        <v>1192.130005</v>
      </c>
    </row>
    <row r="2601" spans="2:4">
      <c r="B2601" t="s">
        <v>23</v>
      </c>
      <c r="C2601" s="1">
        <f t="shared" si="40"/>
        <v>39115</v>
      </c>
      <c r="D2601" s="82">
        <v>1197.5200199999999</v>
      </c>
    </row>
    <row r="2602" spans="2:4">
      <c r="B2602" t="s">
        <v>23</v>
      </c>
      <c r="C2602" s="1">
        <f t="shared" si="40"/>
        <v>39116</v>
      </c>
      <c r="D2602" s="82">
        <v>1207.170044</v>
      </c>
    </row>
    <row r="2603" spans="2:4">
      <c r="B2603" t="s">
        <v>23</v>
      </c>
      <c r="C2603" s="1">
        <f t="shared" si="40"/>
        <v>39117</v>
      </c>
      <c r="D2603" s="82">
        <v>1205.9399410000001</v>
      </c>
    </row>
    <row r="2604" spans="2:4">
      <c r="B2604" t="s">
        <v>23</v>
      </c>
      <c r="C2604" s="1">
        <f t="shared" si="40"/>
        <v>39118</v>
      </c>
      <c r="D2604" s="82">
        <v>1208.670044</v>
      </c>
    </row>
    <row r="2605" spans="2:4">
      <c r="B2605" t="s">
        <v>23</v>
      </c>
      <c r="C2605" s="1">
        <f t="shared" si="40"/>
        <v>39119</v>
      </c>
      <c r="D2605" s="82">
        <v>1217.280029</v>
      </c>
    </row>
    <row r="2606" spans="2:4">
      <c r="B2606" t="s">
        <v>23</v>
      </c>
      <c r="C2606" s="1">
        <f t="shared" si="40"/>
        <v>39120</v>
      </c>
      <c r="D2606" s="82">
        <v>1212.0500489999999</v>
      </c>
    </row>
    <row r="2607" spans="2:4">
      <c r="B2607" t="s">
        <v>23</v>
      </c>
      <c r="C2607" s="1">
        <f t="shared" si="40"/>
        <v>39121</v>
      </c>
      <c r="D2607" s="82">
        <v>1183.709961</v>
      </c>
    </row>
    <row r="2608" spans="2:4">
      <c r="B2608" t="s">
        <v>23</v>
      </c>
      <c r="C2608" s="1">
        <f t="shared" si="40"/>
        <v>39122</v>
      </c>
      <c r="D2608" s="82">
        <v>1191.3599850000001</v>
      </c>
    </row>
    <row r="2609" spans="2:4">
      <c r="B2609" t="s">
        <v>23</v>
      </c>
      <c r="C2609" s="1">
        <f t="shared" si="40"/>
        <v>39123</v>
      </c>
      <c r="D2609" s="82">
        <v>1206.780029</v>
      </c>
    </row>
    <row r="2610" spans="2:4">
      <c r="B2610" t="s">
        <v>23</v>
      </c>
      <c r="C2610" s="1">
        <f t="shared" si="40"/>
        <v>39124</v>
      </c>
      <c r="D2610" s="82">
        <v>1186.6899410000001</v>
      </c>
    </row>
    <row r="2611" spans="2:4">
      <c r="B2611" t="s">
        <v>23</v>
      </c>
      <c r="C2611" s="1">
        <f t="shared" si="40"/>
        <v>39125</v>
      </c>
      <c r="D2611" s="82">
        <v>1202.26001</v>
      </c>
    </row>
    <row r="2612" spans="2:4">
      <c r="B2612" t="s">
        <v>23</v>
      </c>
      <c r="C2612" s="1">
        <f t="shared" si="40"/>
        <v>39126</v>
      </c>
      <c r="D2612" s="82">
        <v>1173.599976</v>
      </c>
    </row>
    <row r="2613" spans="2:4">
      <c r="B2613" t="s">
        <v>23</v>
      </c>
      <c r="C2613" s="1">
        <f t="shared" si="40"/>
        <v>39127</v>
      </c>
      <c r="D2613" s="82">
        <v>1165.869995</v>
      </c>
    </row>
    <row r="2614" spans="2:4">
      <c r="B2614" t="s">
        <v>23</v>
      </c>
      <c r="C2614" s="1">
        <f t="shared" si="40"/>
        <v>39128</v>
      </c>
      <c r="D2614" s="82">
        <v>1128.150024</v>
      </c>
    </row>
    <row r="2615" spans="2:4">
      <c r="B2615" t="s">
        <v>23</v>
      </c>
      <c r="C2615" s="1">
        <f t="shared" si="40"/>
        <v>39129</v>
      </c>
      <c r="D2615" s="82">
        <v>1110.880005</v>
      </c>
    </row>
    <row r="2616" spans="2:4">
      <c r="B2616" t="s">
        <v>23</v>
      </c>
      <c r="C2616" s="1">
        <f t="shared" si="40"/>
        <v>39130</v>
      </c>
      <c r="D2616" s="82">
        <v>1159.7299800000001</v>
      </c>
    </row>
    <row r="2617" spans="2:4">
      <c r="B2617" t="s">
        <v>23</v>
      </c>
      <c r="C2617" s="1">
        <f t="shared" si="40"/>
        <v>39131</v>
      </c>
      <c r="D2617" s="82">
        <v>1155.790039</v>
      </c>
    </row>
    <row r="2618" spans="2:4">
      <c r="B2618" t="s">
        <v>23</v>
      </c>
      <c r="C2618" s="1">
        <f t="shared" si="40"/>
        <v>39132</v>
      </c>
      <c r="D2618" s="82">
        <v>1171.670044</v>
      </c>
    </row>
    <row r="2619" spans="2:4">
      <c r="B2619" t="s">
        <v>23</v>
      </c>
      <c r="C2619" s="1">
        <f t="shared" si="40"/>
        <v>39133</v>
      </c>
      <c r="D2619" s="82">
        <v>1157.4399410000001</v>
      </c>
    </row>
    <row r="2620" spans="2:4">
      <c r="B2620" t="s">
        <v>23</v>
      </c>
      <c r="C2620" s="1">
        <f t="shared" si="40"/>
        <v>39134</v>
      </c>
      <c r="D2620" s="82">
        <v>1135.6800539999999</v>
      </c>
    </row>
    <row r="2621" spans="2:4">
      <c r="B2621" t="s">
        <v>23</v>
      </c>
      <c r="C2621" s="1">
        <f t="shared" si="40"/>
        <v>39135</v>
      </c>
      <c r="D2621" s="82">
        <v>1136.9399410000001</v>
      </c>
    </row>
    <row r="2622" spans="2:4">
      <c r="B2622" t="s">
        <v>23</v>
      </c>
      <c r="C2622" s="1">
        <f t="shared" si="40"/>
        <v>39136</v>
      </c>
      <c r="D2622" s="82">
        <v>1120.8000489999999</v>
      </c>
    </row>
    <row r="2623" spans="2:4">
      <c r="B2623" t="s">
        <v>23</v>
      </c>
      <c r="C2623" s="1">
        <f t="shared" si="40"/>
        <v>39137</v>
      </c>
      <c r="D2623" s="82">
        <v>1115.0500489999999</v>
      </c>
    </row>
    <row r="2624" spans="2:4">
      <c r="B2624" t="s">
        <v>23</v>
      </c>
      <c r="C2624" s="1">
        <f t="shared" si="40"/>
        <v>39138</v>
      </c>
      <c r="D2624" s="82">
        <v>1071.589966</v>
      </c>
    </row>
    <row r="2625" spans="2:4">
      <c r="B2625" t="s">
        <v>23</v>
      </c>
      <c r="C2625" s="1">
        <f t="shared" si="40"/>
        <v>39139</v>
      </c>
      <c r="D2625" s="82">
        <v>1087.6899410000001</v>
      </c>
    </row>
    <row r="2626" spans="2:4">
      <c r="B2626" t="s">
        <v>23</v>
      </c>
      <c r="C2626" s="1">
        <f t="shared" si="40"/>
        <v>39140</v>
      </c>
      <c r="D2626" s="82">
        <v>1073.650024</v>
      </c>
    </row>
    <row r="2627" spans="2:4">
      <c r="B2627" t="s">
        <v>23</v>
      </c>
      <c r="C2627" s="1">
        <f t="shared" si="40"/>
        <v>39141</v>
      </c>
      <c r="D2627" s="82">
        <v>1074.030029</v>
      </c>
    </row>
    <row r="2628" spans="2:4">
      <c r="B2628" t="s">
        <v>23</v>
      </c>
      <c r="C2628" s="1">
        <f t="shared" si="40"/>
        <v>39142</v>
      </c>
      <c r="D2628" s="82">
        <v>1067.9499510000001</v>
      </c>
    </row>
    <row r="2629" spans="2:4">
      <c r="B2629" t="s">
        <v>23</v>
      </c>
      <c r="C2629" s="1">
        <f t="shared" si="40"/>
        <v>39143</v>
      </c>
      <c r="D2629" s="82">
        <v>1103.0600589999999</v>
      </c>
    </row>
    <row r="2630" spans="2:4">
      <c r="B2630" t="s">
        <v>23</v>
      </c>
      <c r="C2630" s="1">
        <f t="shared" si="40"/>
        <v>39144</v>
      </c>
      <c r="D2630" s="82">
        <v>1089.410034</v>
      </c>
    </row>
    <row r="2631" spans="2:4">
      <c r="B2631" t="s">
        <v>23</v>
      </c>
      <c r="C2631" s="1">
        <f t="shared" si="40"/>
        <v>39145</v>
      </c>
      <c r="D2631" s="82">
        <v>1070.709961</v>
      </c>
    </row>
    <row r="2632" spans="2:4">
      <c r="B2632" t="s">
        <v>23</v>
      </c>
      <c r="C2632" s="1">
        <f t="shared" si="40"/>
        <v>39146</v>
      </c>
      <c r="D2632" s="82">
        <v>1098.380005</v>
      </c>
    </row>
    <row r="2633" spans="2:4">
      <c r="B2633" t="s">
        <v>23</v>
      </c>
      <c r="C2633" s="1">
        <f t="shared" si="40"/>
        <v>39147</v>
      </c>
      <c r="D2633" s="82">
        <v>1102.829956</v>
      </c>
    </row>
    <row r="2634" spans="2:4">
      <c r="B2634" t="s">
        <v>23</v>
      </c>
      <c r="C2634" s="1">
        <f t="shared" si="40"/>
        <v>39148</v>
      </c>
      <c r="D2634" s="82">
        <v>1064.880005</v>
      </c>
    </row>
    <row r="2635" spans="2:4">
      <c r="B2635" t="s">
        <v>23</v>
      </c>
      <c r="C2635" s="1">
        <f t="shared" si="40"/>
        <v>39149</v>
      </c>
      <c r="D2635" s="82">
        <v>1050.469971</v>
      </c>
    </row>
    <row r="2636" spans="2:4">
      <c r="B2636" t="s">
        <v>23</v>
      </c>
      <c r="C2636" s="1">
        <f t="shared" si="40"/>
        <v>39150</v>
      </c>
      <c r="D2636" s="82">
        <v>1062</v>
      </c>
    </row>
    <row r="2637" spans="2:4">
      <c r="B2637" t="s">
        <v>23</v>
      </c>
      <c r="C2637" s="1">
        <f t="shared" si="40"/>
        <v>39151</v>
      </c>
      <c r="D2637" s="82">
        <v>1055.6899410000001</v>
      </c>
    </row>
    <row r="2638" spans="2:4">
      <c r="B2638" t="s">
        <v>23</v>
      </c>
      <c r="C2638" s="1">
        <f t="shared" si="40"/>
        <v>39152</v>
      </c>
      <c r="D2638" s="82">
        <v>1086.839966</v>
      </c>
    </row>
    <row r="2639" spans="2:4">
      <c r="B2639" t="s">
        <v>23</v>
      </c>
      <c r="C2639" s="1">
        <f t="shared" ref="C2639:C2702" si="41">+C2638+1</f>
        <v>39153</v>
      </c>
      <c r="D2639" s="82">
        <v>1091.599976</v>
      </c>
    </row>
    <row r="2640" spans="2:4">
      <c r="B2640" t="s">
        <v>23</v>
      </c>
      <c r="C2640" s="1">
        <f t="shared" si="41"/>
        <v>39154</v>
      </c>
      <c r="D2640" s="82">
        <v>1089.630005</v>
      </c>
    </row>
    <row r="2641" spans="2:4">
      <c r="B2641" t="s">
        <v>23</v>
      </c>
      <c r="C2641" s="1">
        <f t="shared" si="41"/>
        <v>39155</v>
      </c>
      <c r="D2641" s="82">
        <v>1115.2299800000001</v>
      </c>
    </row>
    <row r="2642" spans="2:4">
      <c r="B2642" t="s">
        <v>23</v>
      </c>
      <c r="C2642" s="1">
        <f t="shared" si="41"/>
        <v>39156</v>
      </c>
      <c r="D2642" s="82">
        <v>1114.6099850000001</v>
      </c>
    </row>
    <row r="2643" spans="2:4">
      <c r="B2643" t="s">
        <v>23</v>
      </c>
      <c r="C2643" s="1">
        <f t="shared" si="41"/>
        <v>39157</v>
      </c>
      <c r="D2643" s="82">
        <v>1116.040039</v>
      </c>
    </row>
    <row r="2644" spans="2:4">
      <c r="B2644" t="s">
        <v>23</v>
      </c>
      <c r="C2644" s="1">
        <f t="shared" si="41"/>
        <v>39158</v>
      </c>
      <c r="D2644" s="82">
        <v>1117.51001</v>
      </c>
    </row>
    <row r="2645" spans="2:4">
      <c r="B2645" t="s">
        <v>23</v>
      </c>
      <c r="C2645" s="1">
        <f t="shared" si="41"/>
        <v>39159</v>
      </c>
      <c r="D2645" s="82">
        <v>1113.1999510000001</v>
      </c>
    </row>
    <row r="2646" spans="2:4">
      <c r="B2646" t="s">
        <v>23</v>
      </c>
      <c r="C2646" s="1">
        <f t="shared" si="41"/>
        <v>39160</v>
      </c>
      <c r="D2646" s="82">
        <v>1095.3100589999999</v>
      </c>
    </row>
    <row r="2647" spans="2:4">
      <c r="B2647" t="s">
        <v>23</v>
      </c>
      <c r="C2647" s="1">
        <f t="shared" si="41"/>
        <v>39161</v>
      </c>
      <c r="D2647" s="82">
        <v>1092.040039</v>
      </c>
    </row>
    <row r="2648" spans="2:4">
      <c r="B2648" t="s">
        <v>23</v>
      </c>
      <c r="C2648" s="1">
        <f t="shared" si="41"/>
        <v>39162</v>
      </c>
      <c r="D2648" s="82">
        <v>1073.6899410000001</v>
      </c>
    </row>
    <row r="2649" spans="2:4">
      <c r="B2649" t="s">
        <v>23</v>
      </c>
      <c r="C2649" s="1">
        <f t="shared" si="41"/>
        <v>39163</v>
      </c>
      <c r="D2649" s="82">
        <v>1076.76001</v>
      </c>
    </row>
    <row r="2650" spans="2:4">
      <c r="B2650" t="s">
        <v>23</v>
      </c>
      <c r="C2650" s="1">
        <f t="shared" si="41"/>
        <v>39164</v>
      </c>
      <c r="D2650" s="82">
        <v>1074.5699460000001</v>
      </c>
    </row>
    <row r="2651" spans="2:4">
      <c r="B2651" t="s">
        <v>23</v>
      </c>
      <c r="C2651" s="1">
        <f t="shared" si="41"/>
        <v>39165</v>
      </c>
      <c r="D2651" s="82">
        <v>1041.23999</v>
      </c>
    </row>
    <row r="2652" spans="2:4">
      <c r="B2652" t="s">
        <v>23</v>
      </c>
      <c r="C2652" s="1">
        <f t="shared" si="41"/>
        <v>39166</v>
      </c>
      <c r="D2652" s="82">
        <v>1030.709961</v>
      </c>
    </row>
    <row r="2653" spans="2:4">
      <c r="B2653" t="s">
        <v>23</v>
      </c>
      <c r="C2653" s="1">
        <f t="shared" si="41"/>
        <v>39167</v>
      </c>
      <c r="D2653" s="82">
        <v>1027.369995</v>
      </c>
    </row>
    <row r="2654" spans="2:4">
      <c r="B2654" t="s">
        <v>23</v>
      </c>
      <c r="C2654" s="1">
        <f t="shared" si="41"/>
        <v>39168</v>
      </c>
      <c r="D2654" s="82">
        <v>1022.580017</v>
      </c>
    </row>
    <row r="2655" spans="2:4">
      <c r="B2655" t="s">
        <v>23</v>
      </c>
      <c r="C2655" s="1">
        <f t="shared" si="41"/>
        <v>39169</v>
      </c>
      <c r="D2655" s="82">
        <v>1028.0600589999999</v>
      </c>
    </row>
    <row r="2656" spans="2:4">
      <c r="B2656" t="s">
        <v>23</v>
      </c>
      <c r="C2656" s="1">
        <f t="shared" si="41"/>
        <v>39170</v>
      </c>
      <c r="D2656" s="82">
        <v>1060.2700199999999</v>
      </c>
    </row>
    <row r="2657" spans="2:4">
      <c r="B2657" t="s">
        <v>23</v>
      </c>
      <c r="C2657" s="1">
        <f t="shared" si="41"/>
        <v>39171</v>
      </c>
      <c r="D2657" s="82">
        <v>1070.25</v>
      </c>
    </row>
    <row r="2658" spans="2:4">
      <c r="B2658" t="s">
        <v>23</v>
      </c>
      <c r="C2658" s="1">
        <f t="shared" si="41"/>
        <v>39172</v>
      </c>
      <c r="D2658" s="82">
        <v>1077.959961</v>
      </c>
    </row>
    <row r="2659" spans="2:4">
      <c r="B2659" t="s">
        <v>23</v>
      </c>
      <c r="C2659" s="1">
        <f t="shared" si="41"/>
        <v>39173</v>
      </c>
      <c r="D2659" s="82">
        <v>1078.75</v>
      </c>
    </row>
    <row r="2660" spans="2:4">
      <c r="B2660" t="s">
        <v>23</v>
      </c>
      <c r="C2660" s="1">
        <f t="shared" si="41"/>
        <v>39174</v>
      </c>
      <c r="D2660" s="82">
        <v>1095.339966</v>
      </c>
    </row>
    <row r="2661" spans="2:4">
      <c r="B2661" t="s">
        <v>23</v>
      </c>
      <c r="C2661" s="1">
        <f t="shared" si="41"/>
        <v>39175</v>
      </c>
      <c r="D2661" s="82">
        <v>1095.170044</v>
      </c>
    </row>
    <row r="2662" spans="2:4">
      <c r="B2662" t="s">
        <v>23</v>
      </c>
      <c r="C2662" s="1">
        <f t="shared" si="41"/>
        <v>39176</v>
      </c>
      <c r="D2662" s="82">
        <v>1096.4799800000001</v>
      </c>
    </row>
    <row r="2663" spans="2:4">
      <c r="B2663" t="s">
        <v>23</v>
      </c>
      <c r="C2663" s="1">
        <f t="shared" si="41"/>
        <v>39177</v>
      </c>
      <c r="D2663" s="82">
        <v>1064.880005</v>
      </c>
    </row>
    <row r="2664" spans="2:4">
      <c r="B2664" t="s">
        <v>23</v>
      </c>
      <c r="C2664" s="1">
        <f t="shared" si="41"/>
        <v>39178</v>
      </c>
      <c r="D2664" s="82">
        <v>1071.25</v>
      </c>
    </row>
    <row r="2665" spans="2:4">
      <c r="B2665" t="s">
        <v>23</v>
      </c>
      <c r="C2665" s="1">
        <f t="shared" si="41"/>
        <v>39179</v>
      </c>
      <c r="D2665" s="82">
        <v>1083.4799800000001</v>
      </c>
    </row>
    <row r="2666" spans="2:4">
      <c r="B2666" t="s">
        <v>23</v>
      </c>
      <c r="C2666" s="1">
        <f t="shared" si="41"/>
        <v>39180</v>
      </c>
      <c r="D2666" s="82">
        <v>1069.589966</v>
      </c>
    </row>
    <row r="2667" spans="2:4">
      <c r="B2667" t="s">
        <v>23</v>
      </c>
      <c r="C2667" s="1">
        <f t="shared" si="41"/>
        <v>39181</v>
      </c>
      <c r="D2667" s="82">
        <v>1093.670044</v>
      </c>
    </row>
    <row r="2668" spans="2:4">
      <c r="B2668" t="s">
        <v>23</v>
      </c>
      <c r="C2668" s="1">
        <f t="shared" si="41"/>
        <v>39182</v>
      </c>
      <c r="D2668" s="82">
        <v>1102.660034</v>
      </c>
    </row>
    <row r="2669" spans="2:4">
      <c r="B2669" t="s">
        <v>23</v>
      </c>
      <c r="C2669" s="1">
        <f t="shared" si="41"/>
        <v>39183</v>
      </c>
      <c r="D2669" s="82">
        <v>1115.01001</v>
      </c>
    </row>
    <row r="2670" spans="2:4">
      <c r="B2670" t="s">
        <v>23</v>
      </c>
      <c r="C2670" s="1">
        <f t="shared" si="41"/>
        <v>39184</v>
      </c>
      <c r="D2670" s="82">
        <v>1113.839966</v>
      </c>
    </row>
    <row r="2671" spans="2:4">
      <c r="B2671" t="s">
        <v>23</v>
      </c>
      <c r="C2671" s="1">
        <f t="shared" si="41"/>
        <v>39185</v>
      </c>
      <c r="D2671" s="82">
        <v>1106.130005</v>
      </c>
    </row>
    <row r="2672" spans="2:4">
      <c r="B2672" t="s">
        <v>23</v>
      </c>
      <c r="C2672" s="1">
        <f t="shared" si="41"/>
        <v>39186</v>
      </c>
      <c r="D2672" s="82">
        <v>1101.530029</v>
      </c>
    </row>
    <row r="2673" spans="2:4">
      <c r="B2673" t="s">
        <v>23</v>
      </c>
      <c r="C2673" s="1">
        <f t="shared" si="41"/>
        <v>39187</v>
      </c>
      <c r="D2673" s="82">
        <v>1101.599976</v>
      </c>
    </row>
    <row r="2674" spans="2:4">
      <c r="B2674" t="s">
        <v>23</v>
      </c>
      <c r="C2674" s="1">
        <f t="shared" si="41"/>
        <v>39188</v>
      </c>
      <c r="D2674" s="82">
        <v>1125.8599850000001</v>
      </c>
    </row>
    <row r="2675" spans="2:4">
      <c r="B2675" t="s">
        <v>23</v>
      </c>
      <c r="C2675" s="1">
        <f t="shared" si="41"/>
        <v>39189</v>
      </c>
      <c r="D2675" s="82">
        <v>1120.459961</v>
      </c>
    </row>
    <row r="2676" spans="2:4">
      <c r="B2676" t="s">
        <v>23</v>
      </c>
      <c r="C2676" s="1">
        <f t="shared" si="41"/>
        <v>39190</v>
      </c>
      <c r="D2676" s="82">
        <v>1127.23999</v>
      </c>
    </row>
    <row r="2677" spans="2:4">
      <c r="B2677" t="s">
        <v>23</v>
      </c>
      <c r="C2677" s="1">
        <f t="shared" si="41"/>
        <v>39191</v>
      </c>
      <c r="D2677" s="82">
        <v>1125.8100589999999</v>
      </c>
    </row>
    <row r="2678" spans="2:4">
      <c r="B2678" t="s">
        <v>23</v>
      </c>
      <c r="C2678" s="1">
        <f t="shared" si="41"/>
        <v>39192</v>
      </c>
      <c r="D2678" s="82">
        <v>1121.6400149999999</v>
      </c>
    </row>
    <row r="2679" spans="2:4">
      <c r="B2679" t="s">
        <v>23</v>
      </c>
      <c r="C2679" s="1">
        <f t="shared" si="41"/>
        <v>39193</v>
      </c>
      <c r="D2679" s="82">
        <v>1127.790039</v>
      </c>
    </row>
    <row r="2680" spans="2:4">
      <c r="B2680" t="s">
        <v>23</v>
      </c>
      <c r="C2680" s="1">
        <f t="shared" si="41"/>
        <v>39194</v>
      </c>
      <c r="D2680" s="82">
        <v>1121.0600589999999</v>
      </c>
    </row>
    <row r="2681" spans="2:4">
      <c r="B2681" t="s">
        <v>23</v>
      </c>
      <c r="C2681" s="1">
        <f t="shared" si="41"/>
        <v>39195</v>
      </c>
      <c r="D2681" s="82">
        <v>1089.469971</v>
      </c>
    </row>
    <row r="2682" spans="2:4">
      <c r="B2682" t="s">
        <v>23</v>
      </c>
      <c r="C2682" s="1">
        <f t="shared" si="41"/>
        <v>39196</v>
      </c>
      <c r="D2682" s="82">
        <v>1083.6099850000001</v>
      </c>
    </row>
    <row r="2683" spans="2:4">
      <c r="B2683" t="s">
        <v>23</v>
      </c>
      <c r="C2683" s="1">
        <f t="shared" si="41"/>
        <v>39197</v>
      </c>
      <c r="D2683" s="82">
        <v>1079.25</v>
      </c>
    </row>
    <row r="2684" spans="2:4">
      <c r="B2684" t="s">
        <v>23</v>
      </c>
      <c r="C2684" s="1">
        <f t="shared" si="41"/>
        <v>39198</v>
      </c>
      <c r="D2684" s="82">
        <v>1079.380005</v>
      </c>
    </row>
    <row r="2685" spans="2:4">
      <c r="B2685" t="s">
        <v>23</v>
      </c>
      <c r="C2685" s="1">
        <f t="shared" si="41"/>
        <v>39199</v>
      </c>
      <c r="D2685" s="82">
        <v>1092.540039</v>
      </c>
    </row>
    <row r="2686" spans="2:4">
      <c r="B2686" t="s">
        <v>23</v>
      </c>
      <c r="C2686" s="1">
        <f t="shared" si="41"/>
        <v>39200</v>
      </c>
      <c r="D2686" s="82">
        <v>1094.160034</v>
      </c>
    </row>
    <row r="2687" spans="2:4">
      <c r="B2687" t="s">
        <v>23</v>
      </c>
      <c r="C2687" s="1">
        <f t="shared" si="41"/>
        <v>39201</v>
      </c>
      <c r="D2687" s="82">
        <v>1075.630005</v>
      </c>
    </row>
    <row r="2688" spans="2:4">
      <c r="B2688" t="s">
        <v>23</v>
      </c>
      <c r="C2688" s="1">
        <f t="shared" si="41"/>
        <v>39202</v>
      </c>
      <c r="D2688" s="82">
        <v>1071.6899410000001</v>
      </c>
    </row>
    <row r="2689" spans="2:4">
      <c r="B2689" t="s">
        <v>23</v>
      </c>
      <c r="C2689" s="1">
        <f t="shared" si="41"/>
        <v>39203</v>
      </c>
      <c r="D2689" s="82">
        <v>1067.3599850000001</v>
      </c>
    </row>
    <row r="2690" spans="2:4">
      <c r="B2690" t="s">
        <v>23</v>
      </c>
      <c r="C2690" s="1">
        <f t="shared" si="41"/>
        <v>39204</v>
      </c>
      <c r="D2690" s="82">
        <v>1051.869995</v>
      </c>
    </row>
    <row r="2691" spans="2:4">
      <c r="B2691" t="s">
        <v>23</v>
      </c>
      <c r="C2691" s="1">
        <f t="shared" si="41"/>
        <v>39205</v>
      </c>
      <c r="D2691" s="82">
        <v>1055.329956</v>
      </c>
    </row>
    <row r="2692" spans="2:4">
      <c r="B2692" t="s">
        <v>23</v>
      </c>
      <c r="C2692" s="1">
        <f t="shared" si="41"/>
        <v>39206</v>
      </c>
      <c r="D2692" s="82">
        <v>1047.219971</v>
      </c>
    </row>
    <row r="2693" spans="2:4">
      <c r="B2693" t="s">
        <v>23</v>
      </c>
      <c r="C2693" s="1">
        <f t="shared" si="41"/>
        <v>39207</v>
      </c>
      <c r="D2693" s="82">
        <v>1064.589966</v>
      </c>
    </row>
    <row r="2694" spans="2:4">
      <c r="B2694" t="s">
        <v>23</v>
      </c>
      <c r="C2694" s="1">
        <f t="shared" si="41"/>
        <v>39208</v>
      </c>
      <c r="D2694" s="82">
        <v>1048.920044</v>
      </c>
    </row>
    <row r="2695" spans="2:4">
      <c r="B2695" t="s">
        <v>23</v>
      </c>
      <c r="C2695" s="1">
        <f t="shared" si="41"/>
        <v>39209</v>
      </c>
      <c r="D2695" s="82">
        <v>1049.329956</v>
      </c>
    </row>
    <row r="2696" spans="2:4">
      <c r="B2696" t="s">
        <v>23</v>
      </c>
      <c r="C2696" s="1">
        <f t="shared" si="41"/>
        <v>39210</v>
      </c>
      <c r="D2696" s="82">
        <v>1080.290039</v>
      </c>
    </row>
    <row r="2697" spans="2:4">
      <c r="B2697" t="s">
        <v>23</v>
      </c>
      <c r="C2697" s="1">
        <f t="shared" si="41"/>
        <v>39211</v>
      </c>
      <c r="D2697" s="82">
        <v>1090.099976</v>
      </c>
    </row>
    <row r="2698" spans="2:4">
      <c r="B2698" t="s">
        <v>23</v>
      </c>
      <c r="C2698" s="1">
        <f t="shared" si="41"/>
        <v>39212</v>
      </c>
      <c r="D2698" s="82">
        <v>1104.51001</v>
      </c>
    </row>
    <row r="2699" spans="2:4">
      <c r="B2699" t="s">
        <v>23</v>
      </c>
      <c r="C2699" s="1">
        <f t="shared" si="41"/>
        <v>39213</v>
      </c>
      <c r="D2699" s="82">
        <v>1091.839966</v>
      </c>
    </row>
    <row r="2700" spans="2:4">
      <c r="B2700" t="s">
        <v>23</v>
      </c>
      <c r="C2700" s="1">
        <f t="shared" si="41"/>
        <v>39214</v>
      </c>
      <c r="D2700" s="82">
        <v>1098.869995</v>
      </c>
    </row>
    <row r="2701" spans="2:4">
      <c r="B2701" t="s">
        <v>23</v>
      </c>
      <c r="C2701" s="1">
        <f t="shared" si="41"/>
        <v>39215</v>
      </c>
      <c r="D2701" s="82">
        <v>1104.1800539999999</v>
      </c>
    </row>
    <row r="2702" spans="2:4">
      <c r="B2702" t="s">
        <v>23</v>
      </c>
      <c r="C2702" s="1">
        <f t="shared" si="41"/>
        <v>39216</v>
      </c>
      <c r="D2702" s="82">
        <v>1109.5500489999999</v>
      </c>
    </row>
    <row r="2703" spans="2:4">
      <c r="B2703" t="s">
        <v>23</v>
      </c>
      <c r="C2703" s="1">
        <f t="shared" ref="C2703:C2766" si="42">+C2702+1</f>
        <v>39217</v>
      </c>
      <c r="D2703" s="82">
        <v>1121.900024</v>
      </c>
    </row>
    <row r="2704" spans="2:4">
      <c r="B2704" t="s">
        <v>23</v>
      </c>
      <c r="C2704" s="1">
        <f t="shared" si="42"/>
        <v>39218</v>
      </c>
      <c r="D2704" s="82">
        <v>1121.099976</v>
      </c>
    </row>
    <row r="2705" spans="2:4">
      <c r="B2705" t="s">
        <v>23</v>
      </c>
      <c r="C2705" s="1">
        <f t="shared" si="42"/>
        <v>39219</v>
      </c>
      <c r="D2705" s="82">
        <v>1125.0699460000001</v>
      </c>
    </row>
    <row r="2706" spans="2:4">
      <c r="B2706" t="s">
        <v>23</v>
      </c>
      <c r="C2706" s="1">
        <f t="shared" si="42"/>
        <v>39220</v>
      </c>
      <c r="D2706" s="82">
        <v>1124.660034</v>
      </c>
    </row>
    <row r="2707" spans="2:4">
      <c r="B2707" t="s">
        <v>23</v>
      </c>
      <c r="C2707" s="1">
        <f t="shared" si="42"/>
        <v>39221</v>
      </c>
      <c r="D2707" s="82">
        <v>1125.589966</v>
      </c>
    </row>
    <row r="2708" spans="2:4">
      <c r="B2708" t="s">
        <v>23</v>
      </c>
      <c r="C2708" s="1">
        <f t="shared" si="42"/>
        <v>39222</v>
      </c>
      <c r="D2708" s="82">
        <v>1142.709961</v>
      </c>
    </row>
    <row r="2709" spans="2:4">
      <c r="B2709" t="s">
        <v>23</v>
      </c>
      <c r="C2709" s="1">
        <f t="shared" si="42"/>
        <v>39223</v>
      </c>
      <c r="D2709" s="82">
        <v>1139.780029</v>
      </c>
    </row>
    <row r="2710" spans="2:4">
      <c r="B2710" t="s">
        <v>23</v>
      </c>
      <c r="C2710" s="1">
        <f t="shared" si="42"/>
        <v>39224</v>
      </c>
      <c r="D2710" s="82">
        <v>1134.280029</v>
      </c>
    </row>
    <row r="2711" spans="2:4">
      <c r="B2711" t="s">
        <v>23</v>
      </c>
      <c r="C2711" s="1">
        <f t="shared" si="42"/>
        <v>39225</v>
      </c>
      <c r="D2711" s="82">
        <v>1124.829956</v>
      </c>
    </row>
    <row r="2712" spans="2:4">
      <c r="B2712" t="s">
        <v>23</v>
      </c>
      <c r="C2712" s="1">
        <f t="shared" si="42"/>
        <v>39226</v>
      </c>
      <c r="D2712" s="82">
        <v>1148.670044</v>
      </c>
    </row>
    <row r="2713" spans="2:4">
      <c r="B2713" t="s">
        <v>23</v>
      </c>
      <c r="C2713" s="1">
        <f t="shared" si="42"/>
        <v>39227</v>
      </c>
      <c r="D2713" s="82">
        <v>1142.160034</v>
      </c>
    </row>
    <row r="2714" spans="2:4">
      <c r="B2714" t="s">
        <v>23</v>
      </c>
      <c r="C2714" s="1">
        <f t="shared" si="42"/>
        <v>39228</v>
      </c>
      <c r="D2714" s="82">
        <v>1147.6999510000001</v>
      </c>
    </row>
    <row r="2715" spans="2:4">
      <c r="B2715" t="s">
        <v>23</v>
      </c>
      <c r="C2715" s="1">
        <f t="shared" si="42"/>
        <v>39229</v>
      </c>
      <c r="D2715" s="82">
        <v>1144.7299800000001</v>
      </c>
    </row>
    <row r="2716" spans="2:4">
      <c r="B2716" t="s">
        <v>23</v>
      </c>
      <c r="C2716" s="1">
        <f t="shared" si="42"/>
        <v>39230</v>
      </c>
      <c r="D2716" s="82">
        <v>1141.1999510000001</v>
      </c>
    </row>
    <row r="2717" spans="2:4">
      <c r="B2717" t="s">
        <v>23</v>
      </c>
      <c r="C2717" s="1">
        <f t="shared" si="42"/>
        <v>39231</v>
      </c>
      <c r="D2717" s="82">
        <v>1146.23999</v>
      </c>
    </row>
    <row r="2718" spans="2:4">
      <c r="B2718" t="s">
        <v>23</v>
      </c>
      <c r="C2718" s="1">
        <f t="shared" si="42"/>
        <v>39232</v>
      </c>
      <c r="D2718" s="82">
        <v>1137.030029</v>
      </c>
    </row>
    <row r="2719" spans="2:4">
      <c r="B2719" t="s">
        <v>23</v>
      </c>
      <c r="C2719" s="1">
        <f t="shared" si="42"/>
        <v>39233</v>
      </c>
      <c r="D2719" s="82">
        <v>1160.75</v>
      </c>
    </row>
    <row r="2720" spans="2:4">
      <c r="B2720" t="s">
        <v>23</v>
      </c>
      <c r="C2720" s="1">
        <f t="shared" si="42"/>
        <v>39234</v>
      </c>
      <c r="D2720" s="82">
        <v>1159.969971</v>
      </c>
    </row>
    <row r="2721" spans="2:4">
      <c r="B2721" t="s">
        <v>23</v>
      </c>
      <c r="C2721" s="1">
        <f t="shared" si="42"/>
        <v>39235</v>
      </c>
      <c r="D2721" s="82">
        <v>1158.0600589999999</v>
      </c>
    </row>
    <row r="2722" spans="2:4">
      <c r="B2722" t="s">
        <v>23</v>
      </c>
      <c r="C2722" s="1">
        <f t="shared" si="42"/>
        <v>39236</v>
      </c>
      <c r="D2722" s="82">
        <v>1165.150024</v>
      </c>
    </row>
    <row r="2723" spans="2:4">
      <c r="B2723" t="s">
        <v>23</v>
      </c>
      <c r="C2723" s="1">
        <f t="shared" si="42"/>
        <v>39237</v>
      </c>
      <c r="D2723" s="82">
        <v>1165.3199460000001</v>
      </c>
    </row>
    <row r="2724" spans="2:4">
      <c r="B2724" t="s">
        <v>23</v>
      </c>
      <c r="C2724" s="1">
        <f t="shared" si="42"/>
        <v>39238</v>
      </c>
      <c r="D2724" s="82">
        <v>1169.7700199999999</v>
      </c>
    </row>
    <row r="2725" spans="2:4">
      <c r="B2725" t="s">
        <v>23</v>
      </c>
      <c r="C2725" s="1">
        <f t="shared" si="42"/>
        <v>39239</v>
      </c>
      <c r="D2725" s="82">
        <v>1178.099976</v>
      </c>
    </row>
    <row r="2726" spans="2:4">
      <c r="B2726" t="s">
        <v>23</v>
      </c>
      <c r="C2726" s="1">
        <f t="shared" si="42"/>
        <v>39240</v>
      </c>
      <c r="D2726" s="82">
        <v>1173.8100589999999</v>
      </c>
    </row>
    <row r="2727" spans="2:4">
      <c r="B2727" t="s">
        <v>23</v>
      </c>
      <c r="C2727" s="1">
        <f t="shared" si="42"/>
        <v>39241</v>
      </c>
      <c r="D2727" s="82">
        <v>1176.1899410000001</v>
      </c>
    </row>
    <row r="2728" spans="2:4">
      <c r="B2728" t="s">
        <v>23</v>
      </c>
      <c r="C2728" s="1">
        <f t="shared" si="42"/>
        <v>39242</v>
      </c>
      <c r="D2728" s="82">
        <v>1184.709961</v>
      </c>
    </row>
    <row r="2729" spans="2:4">
      <c r="B2729" t="s">
        <v>23</v>
      </c>
      <c r="C2729" s="1">
        <f t="shared" si="42"/>
        <v>39243</v>
      </c>
      <c r="D2729" s="82">
        <v>1165.900024</v>
      </c>
    </row>
    <row r="2730" spans="2:4">
      <c r="B2730" t="s">
        <v>23</v>
      </c>
      <c r="C2730" s="1">
        <f t="shared" si="42"/>
        <v>39244</v>
      </c>
      <c r="D2730" s="82">
        <v>1178.170044</v>
      </c>
    </row>
    <row r="2731" spans="2:4">
      <c r="B2731" t="s">
        <v>23</v>
      </c>
      <c r="C2731" s="1">
        <f t="shared" si="42"/>
        <v>39245</v>
      </c>
      <c r="D2731" s="82">
        <v>1180.26001</v>
      </c>
    </row>
    <row r="2732" spans="2:4">
      <c r="B2732" t="s">
        <v>23</v>
      </c>
      <c r="C2732" s="1">
        <f t="shared" si="42"/>
        <v>39246</v>
      </c>
      <c r="D2732" s="82">
        <v>1183.079956</v>
      </c>
    </row>
    <row r="2733" spans="2:4">
      <c r="B2733" t="s">
        <v>23</v>
      </c>
      <c r="C2733" s="1">
        <f t="shared" si="42"/>
        <v>39247</v>
      </c>
      <c r="D2733" s="82">
        <v>1185.619995</v>
      </c>
    </row>
    <row r="2734" spans="2:4">
      <c r="B2734" t="s">
        <v>23</v>
      </c>
      <c r="C2734" s="1">
        <f t="shared" si="42"/>
        <v>39248</v>
      </c>
      <c r="D2734" s="82">
        <v>1185.6400149999999</v>
      </c>
    </row>
    <row r="2735" spans="2:4">
      <c r="B2735" t="s">
        <v>23</v>
      </c>
      <c r="C2735" s="1">
        <f t="shared" si="42"/>
        <v>39249</v>
      </c>
      <c r="D2735" s="82">
        <v>1182.4499510000001</v>
      </c>
    </row>
    <row r="2736" spans="2:4">
      <c r="B2736" t="s">
        <v>23</v>
      </c>
      <c r="C2736" s="1">
        <f t="shared" si="42"/>
        <v>39250</v>
      </c>
      <c r="D2736" s="82">
        <v>1183.780029</v>
      </c>
    </row>
    <row r="2737" spans="2:4">
      <c r="B2737" t="s">
        <v>23</v>
      </c>
      <c r="C2737" s="1">
        <f t="shared" si="42"/>
        <v>39251</v>
      </c>
      <c r="D2737" s="82">
        <v>1183.26001</v>
      </c>
    </row>
    <row r="2738" spans="2:4">
      <c r="B2738" t="s">
        <v>23</v>
      </c>
      <c r="C2738" s="1">
        <f t="shared" si="42"/>
        <v>39252</v>
      </c>
      <c r="D2738" s="82">
        <v>1184.380005</v>
      </c>
    </row>
    <row r="2739" spans="2:4">
      <c r="B2739" t="s">
        <v>23</v>
      </c>
      <c r="C2739" s="1">
        <f t="shared" si="42"/>
        <v>39253</v>
      </c>
      <c r="D2739" s="82">
        <v>1193.5699460000001</v>
      </c>
    </row>
    <row r="2740" spans="2:4">
      <c r="B2740" t="s">
        <v>23</v>
      </c>
      <c r="C2740" s="1">
        <f t="shared" si="42"/>
        <v>39254</v>
      </c>
      <c r="D2740" s="82">
        <v>1197.959961</v>
      </c>
    </row>
    <row r="2741" spans="2:4">
      <c r="B2741" t="s">
        <v>23</v>
      </c>
      <c r="C2741" s="1">
        <f t="shared" si="42"/>
        <v>39255</v>
      </c>
      <c r="D2741" s="82">
        <v>1221.0600589999999</v>
      </c>
    </row>
    <row r="2742" spans="2:4">
      <c r="B2742" t="s">
        <v>23</v>
      </c>
      <c r="C2742" s="1">
        <f t="shared" si="42"/>
        <v>39256</v>
      </c>
      <c r="D2742" s="82">
        <v>1225.849976</v>
      </c>
    </row>
    <row r="2743" spans="2:4">
      <c r="B2743" t="s">
        <v>23</v>
      </c>
      <c r="C2743" s="1">
        <f t="shared" si="42"/>
        <v>39257</v>
      </c>
      <c r="D2743" s="82">
        <v>1223.25</v>
      </c>
    </row>
    <row r="2744" spans="2:4">
      <c r="B2744" t="s">
        <v>23</v>
      </c>
      <c r="C2744" s="1">
        <f t="shared" si="42"/>
        <v>39258</v>
      </c>
      <c r="D2744" s="82">
        <v>1213.400024</v>
      </c>
    </row>
    <row r="2745" spans="2:4">
      <c r="B2745" t="s">
        <v>23</v>
      </c>
      <c r="C2745" s="1">
        <f t="shared" si="42"/>
        <v>39259</v>
      </c>
      <c r="D2745" s="82">
        <v>1218.709961</v>
      </c>
    </row>
    <row r="2746" spans="2:4">
      <c r="B2746" t="s">
        <v>23</v>
      </c>
      <c r="C2746" s="1">
        <f t="shared" si="42"/>
        <v>39260</v>
      </c>
      <c r="D2746" s="82">
        <v>1213.540039</v>
      </c>
    </row>
    <row r="2747" spans="2:4">
      <c r="B2747" t="s">
        <v>23</v>
      </c>
      <c r="C2747" s="1">
        <f t="shared" si="42"/>
        <v>39261</v>
      </c>
      <c r="D2747" s="82">
        <v>1199.209961</v>
      </c>
    </row>
    <row r="2748" spans="2:4">
      <c r="B2748" t="s">
        <v>23</v>
      </c>
      <c r="C2748" s="1">
        <f t="shared" si="42"/>
        <v>39262</v>
      </c>
      <c r="D2748" s="82">
        <v>1197.75</v>
      </c>
    </row>
    <row r="2749" spans="2:4">
      <c r="B2749" t="s">
        <v>23</v>
      </c>
      <c r="C2749" s="1">
        <f t="shared" si="42"/>
        <v>39263</v>
      </c>
      <c r="D2749" s="82">
        <v>1178.339966</v>
      </c>
    </row>
    <row r="2750" spans="2:4">
      <c r="B2750" t="s">
        <v>23</v>
      </c>
      <c r="C2750" s="1">
        <f t="shared" si="42"/>
        <v>39264</v>
      </c>
      <c r="D2750" s="82">
        <v>1178.589966</v>
      </c>
    </row>
    <row r="2751" spans="2:4">
      <c r="B2751" t="s">
        <v>23</v>
      </c>
      <c r="C2751" s="1">
        <f t="shared" si="42"/>
        <v>39265</v>
      </c>
      <c r="D2751" s="82">
        <v>1196.6899410000001</v>
      </c>
    </row>
    <row r="2752" spans="2:4">
      <c r="B2752" t="s">
        <v>23</v>
      </c>
      <c r="C2752" s="1">
        <f t="shared" si="42"/>
        <v>39266</v>
      </c>
      <c r="D2752" s="82">
        <v>1199.7299800000001</v>
      </c>
    </row>
    <row r="2753" spans="2:4">
      <c r="B2753" t="s">
        <v>23</v>
      </c>
      <c r="C2753" s="1">
        <f t="shared" si="42"/>
        <v>39267</v>
      </c>
      <c r="D2753" s="82">
        <v>1197.839966</v>
      </c>
    </row>
    <row r="2754" spans="2:4">
      <c r="B2754" t="s">
        <v>23</v>
      </c>
      <c r="C2754" s="1">
        <f t="shared" si="42"/>
        <v>39268</v>
      </c>
      <c r="D2754" s="82">
        <v>1180.7299800000001</v>
      </c>
    </row>
    <row r="2755" spans="2:4">
      <c r="B2755" t="s">
        <v>23</v>
      </c>
      <c r="C2755" s="1">
        <f t="shared" si="42"/>
        <v>39269</v>
      </c>
      <c r="D2755" s="82">
        <v>1198.349976</v>
      </c>
    </row>
    <row r="2756" spans="2:4">
      <c r="B2756" t="s">
        <v>23</v>
      </c>
      <c r="C2756" s="1">
        <f t="shared" si="42"/>
        <v>39270</v>
      </c>
      <c r="D2756" s="82">
        <v>1189.400024</v>
      </c>
    </row>
    <row r="2757" spans="2:4">
      <c r="B2757" t="s">
        <v>23</v>
      </c>
      <c r="C2757" s="1">
        <f t="shared" si="42"/>
        <v>39271</v>
      </c>
      <c r="D2757" s="82">
        <v>1187.76001</v>
      </c>
    </row>
    <row r="2758" spans="2:4">
      <c r="B2758" t="s">
        <v>23</v>
      </c>
      <c r="C2758" s="1">
        <f t="shared" si="42"/>
        <v>39272</v>
      </c>
      <c r="D2758" s="82">
        <v>1180.5500489999999</v>
      </c>
    </row>
    <row r="2759" spans="2:4">
      <c r="B2759" t="s">
        <v>23</v>
      </c>
      <c r="C2759" s="1">
        <f t="shared" si="42"/>
        <v>39273</v>
      </c>
      <c r="D2759" s="82">
        <v>1206.0699460000001</v>
      </c>
    </row>
    <row r="2760" spans="2:4">
      <c r="B2760" t="s">
        <v>23</v>
      </c>
      <c r="C2760" s="1">
        <f t="shared" si="42"/>
        <v>39274</v>
      </c>
      <c r="D2760" s="82">
        <v>1221.530029</v>
      </c>
    </row>
    <row r="2761" spans="2:4">
      <c r="B2761" t="s">
        <v>23</v>
      </c>
      <c r="C2761" s="1">
        <f t="shared" si="42"/>
        <v>39275</v>
      </c>
      <c r="D2761" s="82">
        <v>1224.709961</v>
      </c>
    </row>
    <row r="2762" spans="2:4">
      <c r="B2762" t="s">
        <v>23</v>
      </c>
      <c r="C2762" s="1">
        <f t="shared" si="42"/>
        <v>39276</v>
      </c>
      <c r="D2762" s="82">
        <v>1223.119995</v>
      </c>
    </row>
    <row r="2763" spans="2:4">
      <c r="B2763" t="s">
        <v>23</v>
      </c>
      <c r="C2763" s="1">
        <f t="shared" si="42"/>
        <v>39277</v>
      </c>
      <c r="D2763" s="82">
        <v>1223.75</v>
      </c>
    </row>
    <row r="2764" spans="2:4">
      <c r="B2764" t="s">
        <v>23</v>
      </c>
      <c r="C2764" s="1">
        <f t="shared" si="42"/>
        <v>39278</v>
      </c>
      <c r="D2764" s="82">
        <v>1228.280029</v>
      </c>
    </row>
    <row r="2765" spans="2:4">
      <c r="B2765" t="s">
        <v>23</v>
      </c>
      <c r="C2765" s="1">
        <f t="shared" si="42"/>
        <v>39279</v>
      </c>
      <c r="D2765" s="82">
        <v>1233</v>
      </c>
    </row>
    <row r="2766" spans="2:4">
      <c r="B2766" t="s">
        <v>23</v>
      </c>
      <c r="C2766" s="1">
        <f t="shared" si="42"/>
        <v>39280</v>
      </c>
      <c r="D2766" s="82">
        <v>1240.400024</v>
      </c>
    </row>
    <row r="2767" spans="2:4">
      <c r="B2767" t="s">
        <v>23</v>
      </c>
      <c r="C2767" s="1">
        <f t="shared" ref="C2767:C2830" si="43">+C2766+1</f>
        <v>39281</v>
      </c>
      <c r="D2767" s="82">
        <v>1240.459961</v>
      </c>
    </row>
    <row r="2768" spans="2:4">
      <c r="B2768" t="s">
        <v>23</v>
      </c>
      <c r="C2768" s="1">
        <f t="shared" si="43"/>
        <v>39282</v>
      </c>
      <c r="D2768" s="82">
        <v>1241.589966</v>
      </c>
    </row>
    <row r="2769" spans="2:4">
      <c r="B2769" t="s">
        <v>23</v>
      </c>
      <c r="C2769" s="1">
        <f t="shared" si="43"/>
        <v>39283</v>
      </c>
      <c r="D2769" s="82">
        <v>1235.2299800000001</v>
      </c>
    </row>
    <row r="2770" spans="2:4">
      <c r="B2770" t="s">
        <v>23</v>
      </c>
      <c r="C2770" s="1">
        <f t="shared" si="43"/>
        <v>39284</v>
      </c>
      <c r="D2770" s="82">
        <v>1242.869995</v>
      </c>
    </row>
    <row r="2771" spans="2:4">
      <c r="B2771" t="s">
        <v>23</v>
      </c>
      <c r="C2771" s="1">
        <f t="shared" si="43"/>
        <v>39285</v>
      </c>
      <c r="D2771" s="82">
        <v>1243.910034</v>
      </c>
    </row>
    <row r="2772" spans="2:4">
      <c r="B2772" t="s">
        <v>23</v>
      </c>
      <c r="C2772" s="1">
        <f t="shared" si="43"/>
        <v>39286</v>
      </c>
      <c r="D2772" s="82">
        <v>1247.079956</v>
      </c>
    </row>
    <row r="2773" spans="2:4">
      <c r="B2773" t="s">
        <v>23</v>
      </c>
      <c r="C2773" s="1">
        <f t="shared" si="43"/>
        <v>39287</v>
      </c>
      <c r="D2773" s="82">
        <v>1254.599976</v>
      </c>
    </row>
    <row r="2774" spans="2:4">
      <c r="B2774" t="s">
        <v>23</v>
      </c>
      <c r="C2774" s="1">
        <f t="shared" si="43"/>
        <v>39288</v>
      </c>
      <c r="D2774" s="82">
        <v>1258.839966</v>
      </c>
    </row>
    <row r="2775" spans="2:4">
      <c r="B2775" t="s">
        <v>23</v>
      </c>
      <c r="C2775" s="1">
        <f t="shared" si="43"/>
        <v>39289</v>
      </c>
      <c r="D2775" s="82">
        <v>1256.7700199999999</v>
      </c>
    </row>
    <row r="2776" spans="2:4">
      <c r="B2776" t="s">
        <v>23</v>
      </c>
      <c r="C2776" s="1">
        <f t="shared" si="43"/>
        <v>39290</v>
      </c>
      <c r="D2776" s="82">
        <v>1257.540039</v>
      </c>
    </row>
    <row r="2777" spans="2:4">
      <c r="B2777" t="s">
        <v>23</v>
      </c>
      <c r="C2777" s="1">
        <f t="shared" si="43"/>
        <v>39291</v>
      </c>
      <c r="D2777" s="82">
        <v>1258.51001</v>
      </c>
    </row>
    <row r="2778" spans="2:4">
      <c r="B2778" t="s">
        <v>23</v>
      </c>
      <c r="C2778" s="1">
        <f t="shared" si="43"/>
        <v>39292</v>
      </c>
      <c r="D2778" s="82">
        <v>1259.780029</v>
      </c>
    </row>
    <row r="2779" spans="2:4">
      <c r="B2779" t="s">
        <v>23</v>
      </c>
      <c r="C2779" s="1">
        <f t="shared" si="43"/>
        <v>39293</v>
      </c>
      <c r="D2779" s="82">
        <v>1257.880005</v>
      </c>
    </row>
    <row r="2780" spans="2:4">
      <c r="B2780" t="s">
        <v>23</v>
      </c>
      <c r="C2780" s="1">
        <f t="shared" si="43"/>
        <v>39294</v>
      </c>
      <c r="D2780" s="82">
        <v>1257.6400149999999</v>
      </c>
    </row>
    <row r="2781" spans="2:4">
      <c r="B2781" t="s">
        <v>23</v>
      </c>
      <c r="C2781" s="1">
        <f t="shared" si="43"/>
        <v>39295</v>
      </c>
      <c r="D2781" s="82">
        <v>1271.869995</v>
      </c>
    </row>
    <row r="2782" spans="2:4">
      <c r="B2782" t="s">
        <v>23</v>
      </c>
      <c r="C2782" s="1">
        <f t="shared" si="43"/>
        <v>39296</v>
      </c>
      <c r="D2782" s="82">
        <v>1270.1999510000001</v>
      </c>
    </row>
    <row r="2783" spans="2:4">
      <c r="B2783" t="s">
        <v>23</v>
      </c>
      <c r="C2783" s="1">
        <f t="shared" si="43"/>
        <v>39297</v>
      </c>
      <c r="D2783" s="82">
        <v>1276.5600589999999</v>
      </c>
    </row>
    <row r="2784" spans="2:4">
      <c r="B2784" t="s">
        <v>23</v>
      </c>
      <c r="C2784" s="1">
        <f t="shared" si="43"/>
        <v>39298</v>
      </c>
      <c r="D2784" s="82">
        <v>1273.849976</v>
      </c>
    </row>
    <row r="2785" spans="2:4">
      <c r="B2785" t="s">
        <v>23</v>
      </c>
      <c r="C2785" s="1">
        <f t="shared" si="43"/>
        <v>39299</v>
      </c>
      <c r="D2785" s="82">
        <v>1271.5</v>
      </c>
    </row>
    <row r="2786" spans="2:4">
      <c r="B2786" t="s">
        <v>23</v>
      </c>
      <c r="C2786" s="1">
        <f t="shared" si="43"/>
        <v>39300</v>
      </c>
      <c r="D2786" s="82">
        <v>1269.75</v>
      </c>
    </row>
    <row r="2787" spans="2:4">
      <c r="B2787" t="s">
        <v>23</v>
      </c>
      <c r="C2787" s="1">
        <f t="shared" si="43"/>
        <v>39301</v>
      </c>
      <c r="D2787" s="82">
        <v>1274.4799800000001</v>
      </c>
    </row>
    <row r="2788" spans="2:4">
      <c r="B2788" t="s">
        <v>23</v>
      </c>
      <c r="C2788" s="1">
        <f t="shared" si="43"/>
        <v>39302</v>
      </c>
      <c r="D2788" s="82">
        <v>1285.959961</v>
      </c>
    </row>
    <row r="2789" spans="2:4">
      <c r="B2789" t="s">
        <v>23</v>
      </c>
      <c r="C2789" s="1">
        <f t="shared" si="43"/>
        <v>39303</v>
      </c>
      <c r="D2789" s="82">
        <v>1283.76001</v>
      </c>
    </row>
    <row r="2790" spans="2:4">
      <c r="B2790" t="s">
        <v>23</v>
      </c>
      <c r="C2790" s="1">
        <f t="shared" si="43"/>
        <v>39304</v>
      </c>
      <c r="D2790" s="82">
        <v>1293.23999</v>
      </c>
    </row>
    <row r="2791" spans="2:4">
      <c r="B2791" t="s">
        <v>23</v>
      </c>
      <c r="C2791" s="1">
        <f t="shared" si="43"/>
        <v>39305</v>
      </c>
      <c r="D2791" s="82">
        <v>1295.0200199999999</v>
      </c>
    </row>
    <row r="2792" spans="2:4">
      <c r="B2792" t="s">
        <v>23</v>
      </c>
      <c r="C2792" s="1">
        <f t="shared" si="43"/>
        <v>39306</v>
      </c>
      <c r="D2792" s="82">
        <v>1281.920044</v>
      </c>
    </row>
    <row r="2793" spans="2:4">
      <c r="B2793" t="s">
        <v>23</v>
      </c>
      <c r="C2793" s="1">
        <f t="shared" si="43"/>
        <v>39307</v>
      </c>
      <c r="D2793" s="82">
        <v>1280.26001</v>
      </c>
    </row>
    <row r="2794" spans="2:4">
      <c r="B2794" t="s">
        <v>23</v>
      </c>
      <c r="C2794" s="1">
        <f t="shared" si="43"/>
        <v>39308</v>
      </c>
      <c r="D2794" s="82">
        <v>1283.349976</v>
      </c>
    </row>
    <row r="2795" spans="2:4">
      <c r="B2795" t="s">
        <v>23</v>
      </c>
      <c r="C2795" s="1">
        <f t="shared" si="43"/>
        <v>39309</v>
      </c>
      <c r="D2795" s="82">
        <v>1290.839966</v>
      </c>
    </row>
    <row r="2796" spans="2:4">
      <c r="B2796" t="s">
        <v>23</v>
      </c>
      <c r="C2796" s="1">
        <f t="shared" si="43"/>
        <v>39310</v>
      </c>
      <c r="D2796" s="82">
        <v>1291.1800539999999</v>
      </c>
    </row>
    <row r="2797" spans="2:4">
      <c r="B2797" t="s">
        <v>23</v>
      </c>
      <c r="C2797" s="1">
        <f t="shared" si="43"/>
        <v>39311</v>
      </c>
      <c r="D2797" s="82">
        <v>1296.630005</v>
      </c>
    </row>
    <row r="2798" spans="2:4">
      <c r="B2798" t="s">
        <v>23</v>
      </c>
      <c r="C2798" s="1">
        <f t="shared" si="43"/>
        <v>39312</v>
      </c>
      <c r="D2798" s="82">
        <v>1299.540039</v>
      </c>
    </row>
    <row r="2799" spans="2:4">
      <c r="B2799" t="s">
        <v>23</v>
      </c>
      <c r="C2799" s="1">
        <f t="shared" si="43"/>
        <v>39313</v>
      </c>
      <c r="D2799" s="82">
        <v>1276.339966</v>
      </c>
    </row>
    <row r="2800" spans="2:4">
      <c r="B2800" t="s">
        <v>23</v>
      </c>
      <c r="C2800" s="1">
        <f t="shared" si="43"/>
        <v>39314</v>
      </c>
      <c r="D2800" s="82">
        <v>1286.119995</v>
      </c>
    </row>
    <row r="2801" spans="2:4">
      <c r="B2801" t="s">
        <v>23</v>
      </c>
      <c r="C2801" s="1">
        <f t="shared" si="43"/>
        <v>39315</v>
      </c>
      <c r="D2801" s="82">
        <v>1307.589966</v>
      </c>
    </row>
    <row r="2802" spans="2:4">
      <c r="B2802" t="s">
        <v>23</v>
      </c>
      <c r="C2802" s="1">
        <f t="shared" si="43"/>
        <v>39316</v>
      </c>
      <c r="D2802" s="82">
        <v>1304.030029</v>
      </c>
    </row>
    <row r="2803" spans="2:4">
      <c r="B2803" t="s">
        <v>23</v>
      </c>
      <c r="C2803" s="1">
        <f t="shared" si="43"/>
        <v>39317</v>
      </c>
      <c r="D2803" s="82">
        <v>1307.099976</v>
      </c>
    </row>
    <row r="2804" spans="2:4">
      <c r="B2804" t="s">
        <v>23</v>
      </c>
      <c r="C2804" s="1">
        <f t="shared" si="43"/>
        <v>39318</v>
      </c>
      <c r="D2804" s="82">
        <v>1310.869995</v>
      </c>
    </row>
    <row r="2805" spans="2:4">
      <c r="B2805" t="s">
        <v>23</v>
      </c>
      <c r="C2805" s="1">
        <f t="shared" si="43"/>
        <v>39319</v>
      </c>
      <c r="D2805" s="82">
        <v>1319.0500489999999</v>
      </c>
    </row>
    <row r="2806" spans="2:4">
      <c r="B2806" t="s">
        <v>23</v>
      </c>
      <c r="C2806" s="1">
        <f t="shared" si="43"/>
        <v>39320</v>
      </c>
      <c r="D2806" s="82">
        <v>1324.5699460000001</v>
      </c>
    </row>
    <row r="2807" spans="2:4">
      <c r="B2807" t="s">
        <v>23</v>
      </c>
      <c r="C2807" s="1">
        <f t="shared" si="43"/>
        <v>39321</v>
      </c>
      <c r="D2807" s="82">
        <v>1320.880005</v>
      </c>
    </row>
    <row r="2808" spans="2:4">
      <c r="B2808" t="s">
        <v>23</v>
      </c>
      <c r="C2808" s="1">
        <f t="shared" si="43"/>
        <v>39322</v>
      </c>
      <c r="D2808" s="82">
        <v>1321.869995</v>
      </c>
    </row>
    <row r="2809" spans="2:4">
      <c r="B2809" t="s">
        <v>23</v>
      </c>
      <c r="C2809" s="1">
        <f t="shared" si="43"/>
        <v>39323</v>
      </c>
      <c r="D2809" s="82">
        <v>1329.150024</v>
      </c>
    </row>
    <row r="2810" spans="2:4">
      <c r="B2810" t="s">
        <v>23</v>
      </c>
      <c r="C2810" s="1">
        <f t="shared" si="43"/>
        <v>39324</v>
      </c>
      <c r="D2810" s="82">
        <v>1332.3199460000001</v>
      </c>
    </row>
    <row r="2811" spans="2:4">
      <c r="B2811" t="s">
        <v>23</v>
      </c>
      <c r="C2811" s="1">
        <f t="shared" si="43"/>
        <v>39325</v>
      </c>
      <c r="D2811" s="82">
        <v>1328.01001</v>
      </c>
    </row>
    <row r="2812" spans="2:4">
      <c r="B2812" t="s">
        <v>23</v>
      </c>
      <c r="C2812" s="1">
        <f t="shared" si="43"/>
        <v>39326</v>
      </c>
      <c r="D2812" s="82">
        <v>1336.3199460000001</v>
      </c>
    </row>
    <row r="2813" spans="2:4">
      <c r="B2813" t="s">
        <v>23</v>
      </c>
      <c r="C2813" s="1">
        <f t="shared" si="43"/>
        <v>39327</v>
      </c>
      <c r="D2813" s="82">
        <v>1340.4300539999999</v>
      </c>
    </row>
    <row r="2814" spans="2:4">
      <c r="B2814" t="s">
        <v>23</v>
      </c>
      <c r="C2814" s="1">
        <f t="shared" si="43"/>
        <v>39328</v>
      </c>
      <c r="D2814" s="82">
        <v>1343.01001</v>
      </c>
    </row>
    <row r="2815" spans="2:4">
      <c r="B2815" t="s">
        <v>23</v>
      </c>
      <c r="C2815" s="1">
        <f t="shared" si="43"/>
        <v>39329</v>
      </c>
      <c r="D2815" s="82">
        <v>1315.4399410000001</v>
      </c>
    </row>
    <row r="2816" spans="2:4">
      <c r="B2816" t="s">
        <v>23</v>
      </c>
      <c r="C2816" s="1">
        <f t="shared" si="43"/>
        <v>39330</v>
      </c>
      <c r="D2816" s="82">
        <v>1307.400024</v>
      </c>
    </row>
    <row r="2817" spans="2:4">
      <c r="B2817" t="s">
        <v>23</v>
      </c>
      <c r="C2817" s="1">
        <f t="shared" si="43"/>
        <v>39331</v>
      </c>
      <c r="D2817" s="82">
        <v>1306.099976</v>
      </c>
    </row>
    <row r="2818" spans="2:4">
      <c r="B2818" t="s">
        <v>23</v>
      </c>
      <c r="C2818" s="1">
        <f t="shared" si="43"/>
        <v>39332</v>
      </c>
      <c r="D2818" s="82">
        <v>1319.880005</v>
      </c>
    </row>
    <row r="2819" spans="2:4">
      <c r="B2819" t="s">
        <v>23</v>
      </c>
      <c r="C2819" s="1">
        <f t="shared" si="43"/>
        <v>39333</v>
      </c>
      <c r="D2819" s="82">
        <v>1327.219971</v>
      </c>
    </row>
    <row r="2820" spans="2:4">
      <c r="B2820" t="s">
        <v>23</v>
      </c>
      <c r="C2820" s="1">
        <f t="shared" si="43"/>
        <v>39334</v>
      </c>
      <c r="D2820" s="82">
        <v>1306.329956</v>
      </c>
    </row>
    <row r="2821" spans="2:4">
      <c r="B2821" t="s">
        <v>23</v>
      </c>
      <c r="C2821" s="1">
        <f t="shared" si="43"/>
        <v>39335</v>
      </c>
      <c r="D2821" s="82">
        <v>1308.4399410000001</v>
      </c>
    </row>
    <row r="2822" spans="2:4">
      <c r="B2822" t="s">
        <v>23</v>
      </c>
      <c r="C2822" s="1">
        <f t="shared" si="43"/>
        <v>39336</v>
      </c>
      <c r="D2822" s="82">
        <v>1330.969971</v>
      </c>
    </row>
    <row r="2823" spans="2:4">
      <c r="B2823" t="s">
        <v>23</v>
      </c>
      <c r="C2823" s="1">
        <f t="shared" si="43"/>
        <v>39337</v>
      </c>
      <c r="D2823" s="82">
        <v>1321.150024</v>
      </c>
    </row>
    <row r="2824" spans="2:4">
      <c r="B2824" t="s">
        <v>23</v>
      </c>
      <c r="C2824" s="1">
        <f t="shared" si="43"/>
        <v>39338</v>
      </c>
      <c r="D2824" s="82">
        <v>1310.130005</v>
      </c>
    </row>
    <row r="2825" spans="2:4">
      <c r="B2825" t="s">
        <v>23</v>
      </c>
      <c r="C2825" s="1">
        <f t="shared" si="43"/>
        <v>39339</v>
      </c>
      <c r="D2825" s="82">
        <v>1321.8199460000001</v>
      </c>
    </row>
    <row r="2826" spans="2:4">
      <c r="B2826" t="s">
        <v>23</v>
      </c>
      <c r="C2826" s="1">
        <f t="shared" si="43"/>
        <v>39340</v>
      </c>
      <c r="D2826" s="82">
        <v>1320.0200199999999</v>
      </c>
    </row>
    <row r="2827" spans="2:4">
      <c r="B2827" t="s">
        <v>23</v>
      </c>
      <c r="C2827" s="1">
        <f t="shared" si="43"/>
        <v>39341</v>
      </c>
      <c r="D2827" s="82">
        <v>1295.1099850000001</v>
      </c>
    </row>
    <row r="2828" spans="2:4">
      <c r="B2828" t="s">
        <v>23</v>
      </c>
      <c r="C2828" s="1">
        <f t="shared" si="43"/>
        <v>39342</v>
      </c>
      <c r="D2828" s="82">
        <v>1304.280029</v>
      </c>
    </row>
    <row r="2829" spans="2:4">
      <c r="B2829" t="s">
        <v>23</v>
      </c>
      <c r="C2829" s="1">
        <f t="shared" si="43"/>
        <v>39343</v>
      </c>
      <c r="D2829" s="82">
        <v>1296.3900149999999</v>
      </c>
    </row>
    <row r="2830" spans="2:4">
      <c r="B2830" t="s">
        <v>23</v>
      </c>
      <c r="C2830" s="1">
        <f t="shared" si="43"/>
        <v>39344</v>
      </c>
      <c r="D2830" s="82">
        <v>1281.869995</v>
      </c>
    </row>
    <row r="2831" spans="2:4">
      <c r="B2831" t="s">
        <v>23</v>
      </c>
      <c r="C2831" s="1">
        <f t="shared" ref="C2831:C2894" si="44">+C2830+1</f>
        <v>39345</v>
      </c>
      <c r="D2831" s="82">
        <v>1256.880005</v>
      </c>
    </row>
    <row r="2832" spans="2:4">
      <c r="B2832" t="s">
        <v>23</v>
      </c>
      <c r="C2832" s="1">
        <f t="shared" si="44"/>
        <v>39346</v>
      </c>
      <c r="D2832" s="82">
        <v>1273.719971</v>
      </c>
    </row>
    <row r="2833" spans="2:4">
      <c r="B2833" t="s">
        <v>23</v>
      </c>
      <c r="C2833" s="1">
        <f t="shared" si="44"/>
        <v>39347</v>
      </c>
      <c r="D2833" s="82">
        <v>1279.209961</v>
      </c>
    </row>
    <row r="2834" spans="2:4">
      <c r="B2834" t="s">
        <v>23</v>
      </c>
      <c r="C2834" s="1">
        <f t="shared" si="44"/>
        <v>39348</v>
      </c>
      <c r="D2834" s="82">
        <v>1298.380005</v>
      </c>
    </row>
    <row r="2835" spans="2:4">
      <c r="B2835" t="s">
        <v>23</v>
      </c>
      <c r="C2835" s="1">
        <f t="shared" si="44"/>
        <v>39349</v>
      </c>
      <c r="D2835" s="82">
        <v>1293.7700199999999</v>
      </c>
    </row>
    <row r="2836" spans="2:4">
      <c r="B2836" t="s">
        <v>23</v>
      </c>
      <c r="C2836" s="1">
        <f t="shared" si="44"/>
        <v>39350</v>
      </c>
      <c r="D2836" s="82">
        <v>1297.540039</v>
      </c>
    </row>
    <row r="2837" spans="2:4">
      <c r="B2837" t="s">
        <v>23</v>
      </c>
      <c r="C2837" s="1">
        <f t="shared" si="44"/>
        <v>39351</v>
      </c>
      <c r="D2837" s="82">
        <v>1309.660034</v>
      </c>
    </row>
    <row r="2838" spans="2:4">
      <c r="B2838" t="s">
        <v>23</v>
      </c>
      <c r="C2838" s="1">
        <f t="shared" si="44"/>
        <v>39352</v>
      </c>
      <c r="D2838" s="82">
        <v>1313.8000489999999</v>
      </c>
    </row>
    <row r="2839" spans="2:4">
      <c r="B2839" t="s">
        <v>23</v>
      </c>
      <c r="C2839" s="1">
        <f t="shared" si="44"/>
        <v>39353</v>
      </c>
      <c r="D2839" s="82">
        <v>1310.1899410000001</v>
      </c>
    </row>
    <row r="2840" spans="2:4">
      <c r="B2840" t="s">
        <v>23</v>
      </c>
      <c r="C2840" s="1">
        <f t="shared" si="44"/>
        <v>39354</v>
      </c>
      <c r="D2840" s="82">
        <v>1319.4399410000001</v>
      </c>
    </row>
    <row r="2841" spans="2:4">
      <c r="B2841" t="s">
        <v>23</v>
      </c>
      <c r="C2841" s="1">
        <f t="shared" si="44"/>
        <v>39355</v>
      </c>
      <c r="D2841" s="82">
        <v>1328.26001</v>
      </c>
    </row>
    <row r="2842" spans="2:4">
      <c r="B2842" t="s">
        <v>23</v>
      </c>
      <c r="C2842" s="1">
        <f t="shared" si="44"/>
        <v>39356</v>
      </c>
      <c r="D2842" s="82">
        <v>1325.829956</v>
      </c>
    </row>
    <row r="2843" spans="2:4">
      <c r="B2843" t="s">
        <v>23</v>
      </c>
      <c r="C2843" s="1">
        <f t="shared" si="44"/>
        <v>39357</v>
      </c>
      <c r="D2843" s="82">
        <v>1332.410034</v>
      </c>
    </row>
    <row r="2844" spans="2:4">
      <c r="B2844" t="s">
        <v>23</v>
      </c>
      <c r="C2844" s="1">
        <f t="shared" si="44"/>
        <v>39358</v>
      </c>
      <c r="D2844" s="82">
        <v>1332.869995</v>
      </c>
    </row>
    <row r="2845" spans="2:4">
      <c r="B2845" t="s">
        <v>23</v>
      </c>
      <c r="C2845" s="1">
        <f t="shared" si="44"/>
        <v>39359</v>
      </c>
      <c r="D2845" s="82">
        <v>1332.630005</v>
      </c>
    </row>
    <row r="2846" spans="2:4">
      <c r="B2846" t="s">
        <v>23</v>
      </c>
      <c r="C2846" s="1">
        <f t="shared" si="44"/>
        <v>39360</v>
      </c>
      <c r="D2846" s="82">
        <v>1335.540039</v>
      </c>
    </row>
    <row r="2847" spans="2:4">
      <c r="B2847" t="s">
        <v>23</v>
      </c>
      <c r="C2847" s="1">
        <f t="shared" si="44"/>
        <v>39361</v>
      </c>
      <c r="D2847" s="82">
        <v>1333.51001</v>
      </c>
    </row>
    <row r="2848" spans="2:4">
      <c r="B2848" t="s">
        <v>23</v>
      </c>
      <c r="C2848" s="1">
        <f t="shared" si="44"/>
        <v>39362</v>
      </c>
      <c r="D2848" s="82">
        <v>1328.170044</v>
      </c>
    </row>
    <row r="2849" spans="2:4">
      <c r="B2849" t="s">
        <v>23</v>
      </c>
      <c r="C2849" s="1">
        <f t="shared" si="44"/>
        <v>39363</v>
      </c>
      <c r="D2849" s="82">
        <v>1324.459961</v>
      </c>
    </row>
    <row r="2850" spans="2:4">
      <c r="B2850" t="s">
        <v>23</v>
      </c>
      <c r="C2850" s="1">
        <f t="shared" si="44"/>
        <v>39364</v>
      </c>
      <c r="D2850" s="82">
        <v>1314.160034</v>
      </c>
    </row>
    <row r="2851" spans="2:4">
      <c r="B2851" t="s">
        <v>23</v>
      </c>
      <c r="C2851" s="1">
        <f t="shared" si="44"/>
        <v>39365</v>
      </c>
      <c r="D2851" s="82">
        <v>1314.410034</v>
      </c>
    </row>
    <row r="2852" spans="2:4">
      <c r="B2852" t="s">
        <v>23</v>
      </c>
      <c r="C2852" s="1">
        <f t="shared" si="44"/>
        <v>39366</v>
      </c>
      <c r="D2852" s="82">
        <v>1314.5200199999999</v>
      </c>
    </row>
    <row r="2853" spans="2:4">
      <c r="B2853" t="s">
        <v>23</v>
      </c>
      <c r="C2853" s="1">
        <f t="shared" si="44"/>
        <v>39367</v>
      </c>
      <c r="D2853" s="82">
        <v>1319.6800539999999</v>
      </c>
    </row>
    <row r="2854" spans="2:4">
      <c r="B2854" t="s">
        <v>23</v>
      </c>
      <c r="C2854" s="1">
        <f t="shared" si="44"/>
        <v>39368</v>
      </c>
      <c r="D2854" s="82">
        <v>1305.1400149999999</v>
      </c>
    </row>
    <row r="2855" spans="2:4">
      <c r="B2855" t="s">
        <v>23</v>
      </c>
      <c r="C2855" s="1">
        <f t="shared" si="44"/>
        <v>39369</v>
      </c>
      <c r="D2855" s="82">
        <v>1312.619995</v>
      </c>
    </row>
    <row r="2856" spans="2:4">
      <c r="B2856" t="s">
        <v>23</v>
      </c>
      <c r="C2856" s="1">
        <f t="shared" si="44"/>
        <v>39370</v>
      </c>
      <c r="D2856" s="82">
        <v>1330.3599850000001</v>
      </c>
    </row>
    <row r="2857" spans="2:4">
      <c r="B2857" t="s">
        <v>23</v>
      </c>
      <c r="C2857" s="1">
        <f t="shared" si="44"/>
        <v>39371</v>
      </c>
      <c r="D2857" s="82">
        <v>1337.380005</v>
      </c>
    </row>
    <row r="2858" spans="2:4">
      <c r="B2858" t="s">
        <v>23</v>
      </c>
      <c r="C2858" s="1">
        <f t="shared" si="44"/>
        <v>39372</v>
      </c>
      <c r="D2858" s="82">
        <v>1335.25</v>
      </c>
    </row>
    <row r="2859" spans="2:4">
      <c r="B2859" t="s">
        <v>23</v>
      </c>
      <c r="C2859" s="1">
        <f t="shared" si="44"/>
        <v>39373</v>
      </c>
      <c r="D2859" s="82">
        <v>1347.23999</v>
      </c>
    </row>
    <row r="2860" spans="2:4">
      <c r="B2860" t="s">
        <v>23</v>
      </c>
      <c r="C2860" s="1">
        <f t="shared" si="44"/>
        <v>39374</v>
      </c>
      <c r="D2860" s="82">
        <v>1355.660034</v>
      </c>
    </row>
    <row r="2861" spans="2:4">
      <c r="B2861" t="s">
        <v>23</v>
      </c>
      <c r="C2861" s="1">
        <f t="shared" si="44"/>
        <v>39375</v>
      </c>
      <c r="D2861" s="82">
        <v>1360.4799800000001</v>
      </c>
    </row>
    <row r="2862" spans="2:4">
      <c r="B2862" t="s">
        <v>23</v>
      </c>
      <c r="C2862" s="1">
        <f t="shared" si="44"/>
        <v>39376</v>
      </c>
      <c r="D2862" s="82">
        <v>1363.6099850000001</v>
      </c>
    </row>
    <row r="2863" spans="2:4">
      <c r="B2863" t="s">
        <v>23</v>
      </c>
      <c r="C2863" s="1">
        <f t="shared" si="44"/>
        <v>39377</v>
      </c>
      <c r="D2863" s="82">
        <v>1361.219971</v>
      </c>
    </row>
    <row r="2864" spans="2:4">
      <c r="B2864" t="s">
        <v>23</v>
      </c>
      <c r="C2864" s="1">
        <f t="shared" si="44"/>
        <v>39378</v>
      </c>
      <c r="D2864" s="82">
        <v>1356.619995</v>
      </c>
    </row>
    <row r="2865" spans="2:4">
      <c r="B2865" t="s">
        <v>23</v>
      </c>
      <c r="C2865" s="1">
        <f t="shared" si="44"/>
        <v>39379</v>
      </c>
      <c r="D2865" s="82">
        <v>1347.3199460000001</v>
      </c>
    </row>
    <row r="2866" spans="2:4">
      <c r="B2866" t="s">
        <v>23</v>
      </c>
      <c r="C2866" s="1">
        <f t="shared" si="44"/>
        <v>39380</v>
      </c>
      <c r="D2866" s="82">
        <v>1335.099976</v>
      </c>
    </row>
    <row r="2867" spans="2:4">
      <c r="B2867" t="s">
        <v>23</v>
      </c>
      <c r="C2867" s="1">
        <f t="shared" si="44"/>
        <v>39381</v>
      </c>
      <c r="D2867" s="82">
        <v>1340.1999510000001</v>
      </c>
    </row>
    <row r="2868" spans="2:4">
      <c r="B2868" t="s">
        <v>23</v>
      </c>
      <c r="C2868" s="1">
        <f t="shared" si="44"/>
        <v>39382</v>
      </c>
      <c r="D2868" s="82">
        <v>1346.290039</v>
      </c>
    </row>
    <row r="2869" spans="2:4">
      <c r="B2869" t="s">
        <v>23</v>
      </c>
      <c r="C2869" s="1">
        <f t="shared" si="44"/>
        <v>39383</v>
      </c>
      <c r="D2869" s="82">
        <v>1357.160034</v>
      </c>
    </row>
    <row r="2870" spans="2:4">
      <c r="B2870" t="s">
        <v>23</v>
      </c>
      <c r="C2870" s="1">
        <f t="shared" si="44"/>
        <v>39384</v>
      </c>
      <c r="D2870" s="82">
        <v>1342.079956</v>
      </c>
    </row>
    <row r="2871" spans="2:4">
      <c r="B2871" t="s">
        <v>23</v>
      </c>
      <c r="C2871" s="1">
        <f t="shared" si="44"/>
        <v>39385</v>
      </c>
      <c r="D2871" s="82">
        <v>1348.650024</v>
      </c>
    </row>
    <row r="2872" spans="2:4">
      <c r="B2872" t="s">
        <v>23</v>
      </c>
      <c r="C2872" s="1">
        <f t="shared" si="44"/>
        <v>39386</v>
      </c>
      <c r="D2872" s="82">
        <v>1337.7700199999999</v>
      </c>
    </row>
    <row r="2873" spans="2:4">
      <c r="B2873" t="s">
        <v>23</v>
      </c>
      <c r="C2873" s="1">
        <f t="shared" si="44"/>
        <v>39387</v>
      </c>
      <c r="D2873" s="82">
        <v>1329.469971</v>
      </c>
    </row>
    <row r="2874" spans="2:4">
      <c r="B2874" t="s">
        <v>23</v>
      </c>
      <c r="C2874" s="1">
        <f t="shared" si="44"/>
        <v>39388</v>
      </c>
      <c r="D2874" s="82">
        <v>1328.9799800000001</v>
      </c>
    </row>
    <row r="2875" spans="2:4">
      <c r="B2875" t="s">
        <v>23</v>
      </c>
      <c r="C2875" s="1">
        <f t="shared" si="44"/>
        <v>39389</v>
      </c>
      <c r="D2875" s="82">
        <v>1340.6800539999999</v>
      </c>
    </row>
    <row r="2876" spans="2:4">
      <c r="B2876" t="s">
        <v>23</v>
      </c>
      <c r="C2876" s="1">
        <f t="shared" si="44"/>
        <v>39390</v>
      </c>
      <c r="D2876" s="82">
        <v>1343.599976</v>
      </c>
    </row>
    <row r="2877" spans="2:4">
      <c r="B2877" t="s">
        <v>23</v>
      </c>
      <c r="C2877" s="1">
        <f t="shared" si="44"/>
        <v>39391</v>
      </c>
      <c r="D2877" s="82">
        <v>1333.2700199999999</v>
      </c>
    </row>
    <row r="2878" spans="2:4">
      <c r="B2878" t="s">
        <v>23</v>
      </c>
      <c r="C2878" s="1">
        <f t="shared" si="44"/>
        <v>39392</v>
      </c>
      <c r="D2878" s="82">
        <v>1317.369995</v>
      </c>
    </row>
    <row r="2879" spans="2:4">
      <c r="B2879" t="s">
        <v>23</v>
      </c>
      <c r="C2879" s="1">
        <f t="shared" si="44"/>
        <v>39393</v>
      </c>
      <c r="D2879" s="82">
        <v>1316.280029</v>
      </c>
    </row>
    <row r="2880" spans="2:4">
      <c r="B2880" t="s">
        <v>23</v>
      </c>
      <c r="C2880" s="1">
        <f t="shared" si="44"/>
        <v>39394</v>
      </c>
      <c r="D2880" s="82">
        <v>1320.469971</v>
      </c>
    </row>
    <row r="2881" spans="2:4">
      <c r="B2881" t="s">
        <v>23</v>
      </c>
      <c r="C2881" s="1">
        <f t="shared" si="44"/>
        <v>39395</v>
      </c>
      <c r="D2881" s="82">
        <v>1325.6899410000001</v>
      </c>
    </row>
    <row r="2882" spans="2:4">
      <c r="B2882" t="s">
        <v>23</v>
      </c>
      <c r="C2882" s="1">
        <f t="shared" si="44"/>
        <v>39396</v>
      </c>
      <c r="D2882" s="82">
        <v>1331.099976</v>
      </c>
    </row>
    <row r="2883" spans="2:4">
      <c r="B2883" t="s">
        <v>23</v>
      </c>
      <c r="C2883" s="1">
        <f t="shared" si="44"/>
        <v>39397</v>
      </c>
      <c r="D2883" s="82">
        <v>1345.1999510000001</v>
      </c>
    </row>
    <row r="2884" spans="2:4">
      <c r="B2884" t="s">
        <v>23</v>
      </c>
      <c r="C2884" s="1">
        <f t="shared" si="44"/>
        <v>39398</v>
      </c>
      <c r="D2884" s="82">
        <v>1314.5500489999999</v>
      </c>
    </row>
    <row r="2885" spans="2:4">
      <c r="B2885" t="s">
        <v>23</v>
      </c>
      <c r="C2885" s="1">
        <f t="shared" si="44"/>
        <v>39399</v>
      </c>
      <c r="D2885" s="82">
        <v>1312.9399410000001</v>
      </c>
    </row>
    <row r="2886" spans="2:4">
      <c r="B2886" t="s">
        <v>23</v>
      </c>
      <c r="C2886" s="1">
        <f t="shared" si="44"/>
        <v>39400</v>
      </c>
      <c r="D2886" s="82">
        <v>1300.160034</v>
      </c>
    </row>
    <row r="2887" spans="2:4">
      <c r="B2887" t="s">
        <v>23</v>
      </c>
      <c r="C2887" s="1">
        <f t="shared" si="44"/>
        <v>39401</v>
      </c>
      <c r="D2887" s="82">
        <v>1286.170044</v>
      </c>
    </row>
    <row r="2888" spans="2:4">
      <c r="B2888" t="s">
        <v>23</v>
      </c>
      <c r="C2888" s="1">
        <f t="shared" si="44"/>
        <v>39402</v>
      </c>
      <c r="D2888" s="82">
        <v>1284.9399410000001</v>
      </c>
    </row>
    <row r="2889" spans="2:4">
      <c r="B2889" t="s">
        <v>23</v>
      </c>
      <c r="C2889" s="1">
        <f t="shared" si="44"/>
        <v>39403</v>
      </c>
      <c r="D2889" s="82">
        <v>1279.5600589999999</v>
      </c>
    </row>
    <row r="2890" spans="2:4">
      <c r="B2890" t="s">
        <v>23</v>
      </c>
      <c r="C2890" s="1">
        <f t="shared" si="44"/>
        <v>39404</v>
      </c>
      <c r="D2890" s="82">
        <v>1289</v>
      </c>
    </row>
    <row r="2891" spans="2:4">
      <c r="B2891" t="s">
        <v>23</v>
      </c>
      <c r="C2891" s="1">
        <f t="shared" si="44"/>
        <v>39405</v>
      </c>
      <c r="D2891" s="82">
        <v>1270.9799800000001</v>
      </c>
    </row>
    <row r="2892" spans="2:4">
      <c r="B2892" t="s">
        <v>23</v>
      </c>
      <c r="C2892" s="1">
        <f t="shared" si="44"/>
        <v>39406</v>
      </c>
      <c r="D2892" s="82">
        <v>1271.829956</v>
      </c>
    </row>
    <row r="2893" spans="2:4">
      <c r="B2893" t="s">
        <v>23</v>
      </c>
      <c r="C2893" s="1">
        <f t="shared" si="44"/>
        <v>39407</v>
      </c>
      <c r="D2893" s="82">
        <v>1287.869995</v>
      </c>
    </row>
    <row r="2894" spans="2:4">
      <c r="B2894" t="s">
        <v>23</v>
      </c>
      <c r="C2894" s="1">
        <f t="shared" si="44"/>
        <v>39408</v>
      </c>
      <c r="D2894" s="82">
        <v>1265.420044</v>
      </c>
    </row>
    <row r="2895" spans="2:4">
      <c r="B2895" t="s">
        <v>23</v>
      </c>
      <c r="C2895" s="1">
        <f t="shared" ref="C2895:C2958" si="45">+C2894+1</f>
        <v>39409</v>
      </c>
      <c r="D2895" s="82">
        <v>1267.6400149999999</v>
      </c>
    </row>
    <row r="2896" spans="2:4">
      <c r="B2896" t="s">
        <v>23</v>
      </c>
      <c r="C2896" s="1">
        <f t="shared" si="45"/>
        <v>39410</v>
      </c>
      <c r="D2896" s="82">
        <v>1271.5</v>
      </c>
    </row>
    <row r="2897" spans="2:4">
      <c r="B2897" t="s">
        <v>23</v>
      </c>
      <c r="C2897" s="1">
        <f t="shared" si="45"/>
        <v>39411</v>
      </c>
      <c r="D2897" s="82">
        <v>1278.3599850000001</v>
      </c>
    </row>
    <row r="2898" spans="2:4">
      <c r="B2898" t="s">
        <v>23</v>
      </c>
      <c r="C2898" s="1">
        <f t="shared" si="45"/>
        <v>39412</v>
      </c>
      <c r="D2898" s="82">
        <v>1295.5200199999999</v>
      </c>
    </row>
    <row r="2899" spans="2:4">
      <c r="B2899" t="s">
        <v>23</v>
      </c>
      <c r="C2899" s="1">
        <f t="shared" si="45"/>
        <v>39413</v>
      </c>
      <c r="D2899" s="82">
        <v>1287.1400149999999</v>
      </c>
    </row>
    <row r="2900" spans="2:4">
      <c r="B2900" t="s">
        <v>23</v>
      </c>
      <c r="C2900" s="1">
        <f t="shared" si="45"/>
        <v>39414</v>
      </c>
      <c r="D2900" s="82">
        <v>1283.5</v>
      </c>
    </row>
    <row r="2901" spans="2:4">
      <c r="B2901" t="s">
        <v>23</v>
      </c>
      <c r="C2901" s="1">
        <f t="shared" si="45"/>
        <v>39415</v>
      </c>
      <c r="D2901" s="82">
        <v>1268.4499510000001</v>
      </c>
    </row>
    <row r="2902" spans="2:4">
      <c r="B2902" t="s">
        <v>23</v>
      </c>
      <c r="C2902" s="1">
        <f t="shared" si="45"/>
        <v>39416</v>
      </c>
      <c r="D2902" s="82">
        <v>1280.099976</v>
      </c>
    </row>
    <row r="2903" spans="2:4">
      <c r="B2903" t="s">
        <v>23</v>
      </c>
      <c r="C2903" s="1">
        <f t="shared" si="45"/>
        <v>39417</v>
      </c>
      <c r="D2903" s="82">
        <v>1296.670044</v>
      </c>
    </row>
    <row r="2904" spans="2:4">
      <c r="B2904" t="s">
        <v>23</v>
      </c>
      <c r="C2904" s="1">
        <f t="shared" si="45"/>
        <v>39418</v>
      </c>
      <c r="D2904" s="82">
        <v>1307.410034</v>
      </c>
    </row>
    <row r="2905" spans="2:4">
      <c r="B2905" t="s">
        <v>23</v>
      </c>
      <c r="C2905" s="1">
        <f t="shared" si="45"/>
        <v>39419</v>
      </c>
      <c r="D2905" s="82">
        <v>1320.6400149999999</v>
      </c>
    </row>
    <row r="2906" spans="2:4">
      <c r="B2906" t="s">
        <v>23</v>
      </c>
      <c r="C2906" s="1">
        <f t="shared" si="45"/>
        <v>39420</v>
      </c>
      <c r="D2906" s="82">
        <v>1339.670044</v>
      </c>
    </row>
    <row r="2907" spans="2:4">
      <c r="B2907" t="s">
        <v>23</v>
      </c>
      <c r="C2907" s="1">
        <f t="shared" si="45"/>
        <v>39421</v>
      </c>
      <c r="D2907" s="82">
        <v>1337.880005</v>
      </c>
    </row>
    <row r="2908" spans="2:4">
      <c r="B2908" t="s">
        <v>23</v>
      </c>
      <c r="C2908" s="1">
        <f t="shared" si="45"/>
        <v>39422</v>
      </c>
      <c r="D2908" s="82">
        <v>1339.219971</v>
      </c>
    </row>
    <row r="2909" spans="2:4">
      <c r="B2909" t="s">
        <v>23</v>
      </c>
      <c r="C2909" s="1">
        <f t="shared" si="45"/>
        <v>39423</v>
      </c>
      <c r="D2909" s="82">
        <v>1353.219971</v>
      </c>
    </row>
    <row r="2910" spans="2:4">
      <c r="B2910" t="s">
        <v>23</v>
      </c>
      <c r="C2910" s="1">
        <f t="shared" si="45"/>
        <v>39424</v>
      </c>
      <c r="D2910" s="82">
        <v>1343.8000489999999</v>
      </c>
    </row>
    <row r="2911" spans="2:4">
      <c r="B2911" t="s">
        <v>23</v>
      </c>
      <c r="C2911" s="1">
        <f t="shared" si="45"/>
        <v>39425</v>
      </c>
      <c r="D2911" s="82">
        <v>1319.48999</v>
      </c>
    </row>
    <row r="2912" spans="2:4">
      <c r="B2912" t="s">
        <v>23</v>
      </c>
      <c r="C2912" s="1">
        <f t="shared" si="45"/>
        <v>39426</v>
      </c>
      <c r="D2912" s="82">
        <v>1313.6400149999999</v>
      </c>
    </row>
    <row r="2913" spans="2:4">
      <c r="B2913" t="s">
        <v>23</v>
      </c>
      <c r="C2913" s="1">
        <f t="shared" si="45"/>
        <v>39427</v>
      </c>
      <c r="D2913" s="82">
        <v>1317.719971</v>
      </c>
    </row>
    <row r="2914" spans="2:4">
      <c r="B2914" t="s">
        <v>23</v>
      </c>
      <c r="C2914" s="1">
        <f t="shared" si="45"/>
        <v>39428</v>
      </c>
      <c r="D2914" s="82">
        <v>1308.869995</v>
      </c>
    </row>
    <row r="2915" spans="2:4">
      <c r="B2915" t="s">
        <v>23</v>
      </c>
      <c r="C2915" s="1">
        <f t="shared" si="45"/>
        <v>39429</v>
      </c>
      <c r="D2915" s="82">
        <v>1316.1400149999999</v>
      </c>
    </row>
    <row r="2916" spans="2:4">
      <c r="B2916" t="s">
        <v>23</v>
      </c>
      <c r="C2916" s="1">
        <f t="shared" si="45"/>
        <v>39430</v>
      </c>
      <c r="D2916" s="82">
        <v>1305.4399410000001</v>
      </c>
    </row>
    <row r="2917" spans="2:4">
      <c r="B2917" t="s">
        <v>23</v>
      </c>
      <c r="C2917" s="1">
        <f t="shared" si="45"/>
        <v>39431</v>
      </c>
      <c r="D2917" s="82">
        <v>1326.7299800000001</v>
      </c>
    </row>
    <row r="2918" spans="2:4">
      <c r="B2918" t="s">
        <v>23</v>
      </c>
      <c r="C2918" s="1">
        <f t="shared" si="45"/>
        <v>39432</v>
      </c>
      <c r="D2918" s="82">
        <v>1325.839966</v>
      </c>
    </row>
    <row r="2919" spans="2:4">
      <c r="B2919" t="s">
        <v>23</v>
      </c>
      <c r="C2919" s="1">
        <f t="shared" si="45"/>
        <v>39433</v>
      </c>
      <c r="D2919" s="82">
        <v>1343.8000489999999</v>
      </c>
    </row>
    <row r="2920" spans="2:4">
      <c r="B2920" t="s">
        <v>23</v>
      </c>
      <c r="C2920" s="1">
        <f t="shared" si="45"/>
        <v>39434</v>
      </c>
      <c r="D2920" s="82">
        <v>1345.0200199999999</v>
      </c>
    </row>
    <row r="2921" spans="2:4">
      <c r="B2921" t="s">
        <v>23</v>
      </c>
      <c r="C2921" s="1">
        <f t="shared" si="45"/>
        <v>39435</v>
      </c>
      <c r="D2921" s="82">
        <v>1337.4300539999999</v>
      </c>
    </row>
    <row r="2922" spans="2:4">
      <c r="B2922" t="s">
        <v>23</v>
      </c>
      <c r="C2922" s="1">
        <f t="shared" si="45"/>
        <v>39436</v>
      </c>
      <c r="D2922" s="82">
        <v>1331.9399410000001</v>
      </c>
    </row>
    <row r="2923" spans="2:4">
      <c r="B2923" t="s">
        <v>23</v>
      </c>
      <c r="C2923" s="1">
        <f t="shared" si="45"/>
        <v>39437</v>
      </c>
      <c r="D2923" s="82">
        <v>1304.8900149999999</v>
      </c>
    </row>
    <row r="2924" spans="2:4">
      <c r="B2924" t="s">
        <v>23</v>
      </c>
      <c r="C2924" s="1">
        <f t="shared" si="45"/>
        <v>39438</v>
      </c>
      <c r="D2924" s="82">
        <v>1300.670044</v>
      </c>
    </row>
    <row r="2925" spans="2:4">
      <c r="B2925" t="s">
        <v>23</v>
      </c>
      <c r="C2925" s="1">
        <f t="shared" si="45"/>
        <v>39439</v>
      </c>
      <c r="D2925" s="82">
        <v>1292.280029</v>
      </c>
    </row>
    <row r="2926" spans="2:4">
      <c r="B2926" t="s">
        <v>23</v>
      </c>
      <c r="C2926" s="1">
        <f t="shared" si="45"/>
        <v>39440</v>
      </c>
      <c r="D2926" s="82">
        <v>1286.9399410000001</v>
      </c>
    </row>
    <row r="2927" spans="2:4">
      <c r="B2927" t="s">
        <v>23</v>
      </c>
      <c r="C2927" s="1">
        <f t="shared" si="45"/>
        <v>39441</v>
      </c>
      <c r="D2927" s="82">
        <v>1254.0500489999999</v>
      </c>
    </row>
    <row r="2928" spans="2:4">
      <c r="B2928" t="s">
        <v>23</v>
      </c>
      <c r="C2928" s="1">
        <f t="shared" si="45"/>
        <v>39442</v>
      </c>
      <c r="D2928" s="82">
        <v>1260.339966</v>
      </c>
    </row>
    <row r="2929" spans="2:4">
      <c r="B2929" t="s">
        <v>23</v>
      </c>
      <c r="C2929" s="1">
        <f t="shared" si="45"/>
        <v>39443</v>
      </c>
      <c r="D2929" s="82">
        <v>1200.0699460000001</v>
      </c>
    </row>
    <row r="2930" spans="2:4">
      <c r="B2930" t="s">
        <v>23</v>
      </c>
      <c r="C2930" s="1">
        <f t="shared" si="45"/>
        <v>39444</v>
      </c>
      <c r="D2930" s="82">
        <v>1199.380005</v>
      </c>
    </row>
    <row r="2931" spans="2:4">
      <c r="B2931" t="s">
        <v>23</v>
      </c>
      <c r="C2931" s="1">
        <f t="shared" si="45"/>
        <v>39445</v>
      </c>
      <c r="D2931" s="82">
        <v>1119.459961</v>
      </c>
    </row>
    <row r="2932" spans="2:4">
      <c r="B2932" t="s">
        <v>23</v>
      </c>
      <c r="C2932" s="1">
        <f t="shared" si="45"/>
        <v>39446</v>
      </c>
      <c r="D2932" s="82">
        <v>1172.530029</v>
      </c>
    </row>
    <row r="2933" spans="2:4">
      <c r="B2933" t="s">
        <v>23</v>
      </c>
      <c r="C2933" s="1">
        <f t="shared" si="45"/>
        <v>39447</v>
      </c>
      <c r="D2933" s="82">
        <v>1120.76001</v>
      </c>
    </row>
    <row r="2934" spans="2:4">
      <c r="B2934" t="s">
        <v>23</v>
      </c>
      <c r="C2934" s="1">
        <f t="shared" si="45"/>
        <v>39448</v>
      </c>
      <c r="D2934" s="82">
        <v>1172.6400149999999</v>
      </c>
    </row>
    <row r="2935" spans="2:4">
      <c r="B2935" t="s">
        <v>23</v>
      </c>
      <c r="C2935" s="1">
        <f t="shared" si="45"/>
        <v>39449</v>
      </c>
      <c r="D2935" s="82">
        <v>1178.8100589999999</v>
      </c>
    </row>
    <row r="2936" spans="2:4">
      <c r="B2936" t="s">
        <v>23</v>
      </c>
      <c r="C2936" s="1">
        <f t="shared" si="45"/>
        <v>39450</v>
      </c>
      <c r="D2936" s="82">
        <v>1204.48999</v>
      </c>
    </row>
    <row r="2937" spans="2:4">
      <c r="B2937" t="s">
        <v>23</v>
      </c>
      <c r="C2937" s="1">
        <f t="shared" si="45"/>
        <v>39451</v>
      </c>
      <c r="D2937" s="82">
        <v>1192.76001</v>
      </c>
    </row>
    <row r="2938" spans="2:4">
      <c r="B2938" t="s">
        <v>23</v>
      </c>
      <c r="C2938" s="1">
        <f t="shared" si="45"/>
        <v>39452</v>
      </c>
      <c r="D2938" s="82">
        <v>1193.8900149999999</v>
      </c>
    </row>
    <row r="2939" spans="2:4">
      <c r="B2939" t="s">
        <v>23</v>
      </c>
      <c r="C2939" s="1">
        <f t="shared" si="45"/>
        <v>39453</v>
      </c>
      <c r="D2939" s="82">
        <v>1140.650024</v>
      </c>
    </row>
    <row r="2940" spans="2:4">
      <c r="B2940" t="s">
        <v>23</v>
      </c>
      <c r="C2940" s="1">
        <f t="shared" si="45"/>
        <v>39454</v>
      </c>
      <c r="D2940" s="82">
        <v>1123.530029</v>
      </c>
    </row>
    <row r="2941" spans="2:4">
      <c r="B2941" t="s">
        <v>23</v>
      </c>
      <c r="C2941" s="1">
        <f t="shared" si="45"/>
        <v>39455</v>
      </c>
      <c r="D2941" s="82">
        <v>1123.8199460000001</v>
      </c>
    </row>
    <row r="2942" spans="2:4">
      <c r="B2942" t="s">
        <v>23</v>
      </c>
      <c r="C2942" s="1">
        <f t="shared" si="45"/>
        <v>39456</v>
      </c>
      <c r="D2942" s="82">
        <v>1162.349976</v>
      </c>
    </row>
    <row r="2943" spans="2:4">
      <c r="B2943" t="s">
        <v>23</v>
      </c>
      <c r="C2943" s="1">
        <f t="shared" si="45"/>
        <v>39457</v>
      </c>
      <c r="D2943" s="82">
        <v>1177.599976</v>
      </c>
    </row>
    <row r="2944" spans="2:4">
      <c r="B2944" t="s">
        <v>23</v>
      </c>
      <c r="C2944" s="1">
        <f t="shared" si="45"/>
        <v>39458</v>
      </c>
      <c r="D2944" s="82">
        <v>1159.2700199999999</v>
      </c>
    </row>
    <row r="2945" spans="2:4">
      <c r="B2945" t="s">
        <v>23</v>
      </c>
      <c r="C2945" s="1">
        <f t="shared" si="45"/>
        <v>39459</v>
      </c>
      <c r="D2945" s="82">
        <v>1176.8000489999999</v>
      </c>
    </row>
    <row r="2946" spans="2:4">
      <c r="B2946" t="s">
        <v>23</v>
      </c>
      <c r="C2946" s="1">
        <f t="shared" si="45"/>
        <v>39460</v>
      </c>
      <c r="D2946" s="82">
        <v>1210.079956</v>
      </c>
    </row>
    <row r="2947" spans="2:4">
      <c r="B2947" t="s">
        <v>23</v>
      </c>
      <c r="C2947" s="1">
        <f t="shared" si="45"/>
        <v>39461</v>
      </c>
      <c r="D2947" s="82">
        <v>1212.920044</v>
      </c>
    </row>
    <row r="2948" spans="2:4">
      <c r="B2948" t="s">
        <v>23</v>
      </c>
      <c r="C2948" s="1">
        <f t="shared" si="45"/>
        <v>39462</v>
      </c>
      <c r="D2948" s="82">
        <v>1218.8900149999999</v>
      </c>
    </row>
    <row r="2949" spans="2:4">
      <c r="B2949" t="s">
        <v>23</v>
      </c>
      <c r="C2949" s="1">
        <f t="shared" si="45"/>
        <v>39463</v>
      </c>
      <c r="D2949" s="82">
        <v>1204.420044</v>
      </c>
    </row>
    <row r="2950" spans="2:4">
      <c r="B2950" t="s">
        <v>23</v>
      </c>
      <c r="C2950" s="1">
        <f t="shared" si="45"/>
        <v>39464</v>
      </c>
      <c r="D2950" s="82">
        <v>1173.969971</v>
      </c>
    </row>
    <row r="2951" spans="2:4">
      <c r="B2951" t="s">
        <v>23</v>
      </c>
      <c r="C2951" s="1">
        <f t="shared" si="45"/>
        <v>39465</v>
      </c>
      <c r="D2951" s="82">
        <v>1165.23999</v>
      </c>
    </row>
    <row r="2952" spans="2:4">
      <c r="B2952" t="s">
        <v>23</v>
      </c>
      <c r="C2952" s="1">
        <f t="shared" si="45"/>
        <v>39466</v>
      </c>
      <c r="D2952" s="82">
        <v>1198.619995</v>
      </c>
    </row>
    <row r="2953" spans="2:4">
      <c r="B2953" t="s">
        <v>23</v>
      </c>
      <c r="C2953" s="1">
        <f t="shared" si="45"/>
        <v>39467</v>
      </c>
      <c r="D2953" s="82">
        <v>1185.900024</v>
      </c>
    </row>
    <row r="2954" spans="2:4">
      <c r="B2954" t="s">
        <v>23</v>
      </c>
      <c r="C2954" s="1">
        <f t="shared" si="45"/>
        <v>39468</v>
      </c>
      <c r="D2954" s="82">
        <v>1154.2299800000001</v>
      </c>
    </row>
    <row r="2955" spans="2:4">
      <c r="B2955" t="s">
        <v>23</v>
      </c>
      <c r="C2955" s="1">
        <f t="shared" si="45"/>
        <v>39469</v>
      </c>
      <c r="D2955" s="82">
        <v>1162.2700199999999</v>
      </c>
    </row>
    <row r="2956" spans="2:4">
      <c r="B2956" t="s">
        <v>23</v>
      </c>
      <c r="C2956" s="1">
        <f t="shared" si="45"/>
        <v>39470</v>
      </c>
      <c r="D2956" s="82">
        <v>1172.869995</v>
      </c>
    </row>
    <row r="2957" spans="2:4">
      <c r="B2957" t="s">
        <v>23</v>
      </c>
      <c r="C2957" s="1">
        <f t="shared" si="45"/>
        <v>39471</v>
      </c>
      <c r="D2957" s="82">
        <v>1188.6800539999999</v>
      </c>
    </row>
    <row r="2958" spans="2:4">
      <c r="B2958" t="s">
        <v>23</v>
      </c>
      <c r="C2958" s="1">
        <f t="shared" si="45"/>
        <v>39472</v>
      </c>
      <c r="D2958" s="82">
        <v>1209.1099850000001</v>
      </c>
    </row>
    <row r="2959" spans="2:4">
      <c r="B2959" t="s">
        <v>23</v>
      </c>
      <c r="C2959" s="1">
        <f t="shared" ref="C2959:C3022" si="46">+C2958+1</f>
        <v>39473</v>
      </c>
      <c r="D2959" s="82">
        <v>1216.01001</v>
      </c>
    </row>
    <row r="2960" spans="2:4">
      <c r="B2960" t="s">
        <v>23</v>
      </c>
      <c r="C2960" s="1">
        <f t="shared" si="46"/>
        <v>39474</v>
      </c>
      <c r="D2960" s="82">
        <v>1204.089966</v>
      </c>
    </row>
    <row r="2961" spans="2:4">
      <c r="B2961" t="s">
        <v>23</v>
      </c>
      <c r="C2961" s="1">
        <f t="shared" si="46"/>
        <v>39475</v>
      </c>
      <c r="D2961" s="82">
        <v>1202.089966</v>
      </c>
    </row>
    <row r="2962" spans="2:4">
      <c r="B2962" t="s">
        <v>23</v>
      </c>
      <c r="C2962" s="1">
        <f t="shared" si="46"/>
        <v>39476</v>
      </c>
      <c r="D2962" s="82">
        <v>1166.76001</v>
      </c>
    </row>
    <row r="2963" spans="2:4">
      <c r="B2963" t="s">
        <v>23</v>
      </c>
      <c r="C2963" s="1">
        <f t="shared" si="46"/>
        <v>39477</v>
      </c>
      <c r="D2963" s="82">
        <v>1129.5600589999999</v>
      </c>
    </row>
    <row r="2964" spans="2:4">
      <c r="B2964" t="s">
        <v>23</v>
      </c>
      <c r="C2964" s="1">
        <f t="shared" si="46"/>
        <v>39478</v>
      </c>
      <c r="D2964" s="82">
        <v>1136.4300539999999</v>
      </c>
    </row>
    <row r="2965" spans="2:4">
      <c r="B2965" t="s">
        <v>23</v>
      </c>
      <c r="C2965" s="1">
        <f t="shared" si="46"/>
        <v>39479</v>
      </c>
      <c r="D2965" s="82">
        <v>1162.9499510000001</v>
      </c>
    </row>
    <row r="2966" spans="2:4">
      <c r="B2966" t="s">
        <v>23</v>
      </c>
      <c r="C2966" s="1">
        <f t="shared" si="46"/>
        <v>39480</v>
      </c>
      <c r="D2966" s="82">
        <v>1175.380005</v>
      </c>
    </row>
    <row r="2967" spans="2:4">
      <c r="B2967" t="s">
        <v>23</v>
      </c>
      <c r="C2967" s="1">
        <f t="shared" si="46"/>
        <v>39481</v>
      </c>
      <c r="D2967" s="82">
        <v>1151.0600589999999</v>
      </c>
    </row>
    <row r="2968" spans="2:4">
      <c r="B2968" t="s">
        <v>23</v>
      </c>
      <c r="C2968" s="1">
        <f t="shared" si="46"/>
        <v>39482</v>
      </c>
      <c r="D2968" s="82">
        <v>1160.400024</v>
      </c>
    </row>
    <row r="2969" spans="2:4">
      <c r="B2969" t="s">
        <v>23</v>
      </c>
      <c r="C2969" s="1">
        <f t="shared" si="46"/>
        <v>39483</v>
      </c>
      <c r="D2969" s="82">
        <v>1131.420044</v>
      </c>
    </row>
    <row r="2970" spans="2:4">
      <c r="B2970" t="s">
        <v>23</v>
      </c>
      <c r="C2970" s="1">
        <f t="shared" si="46"/>
        <v>39484</v>
      </c>
      <c r="D2970" s="82">
        <v>1099.2299800000001</v>
      </c>
    </row>
    <row r="2971" spans="2:4">
      <c r="B2971" t="s">
        <v>23</v>
      </c>
      <c r="C2971" s="1">
        <f t="shared" si="46"/>
        <v>39485</v>
      </c>
      <c r="D2971" s="82">
        <v>1123.9499510000001</v>
      </c>
    </row>
    <row r="2972" spans="2:4">
      <c r="B2972" t="s">
        <v>23</v>
      </c>
      <c r="C2972" s="1">
        <f t="shared" si="46"/>
        <v>39486</v>
      </c>
      <c r="D2972" s="82">
        <v>1144.030029</v>
      </c>
    </row>
    <row r="2973" spans="2:4">
      <c r="B2973" t="s">
        <v>23</v>
      </c>
      <c r="C2973" s="1">
        <f t="shared" si="46"/>
        <v>39487</v>
      </c>
      <c r="D2973" s="82">
        <v>1164.969971</v>
      </c>
    </row>
    <row r="2974" spans="2:4">
      <c r="B2974" t="s">
        <v>23</v>
      </c>
      <c r="C2974" s="1">
        <f t="shared" si="46"/>
        <v>39488</v>
      </c>
      <c r="D2974" s="82">
        <v>1155.459961</v>
      </c>
    </row>
    <row r="2975" spans="2:4">
      <c r="B2975" t="s">
        <v>23</v>
      </c>
      <c r="C2975" s="1">
        <f t="shared" si="46"/>
        <v>39489</v>
      </c>
      <c r="D2975" s="82">
        <v>1194.8900149999999</v>
      </c>
    </row>
    <row r="2976" spans="2:4">
      <c r="B2976" t="s">
        <v>23</v>
      </c>
      <c r="C2976" s="1">
        <f t="shared" si="46"/>
        <v>39490</v>
      </c>
      <c r="D2976" s="82">
        <v>1195.540039</v>
      </c>
    </row>
    <row r="2977" spans="2:4">
      <c r="B2977" t="s">
        <v>23</v>
      </c>
      <c r="C2977" s="1">
        <f t="shared" si="46"/>
        <v>39491</v>
      </c>
      <c r="D2977" s="82">
        <v>1207.25</v>
      </c>
    </row>
    <row r="2978" spans="2:4">
      <c r="B2978" t="s">
        <v>23</v>
      </c>
      <c r="C2978" s="1">
        <f t="shared" si="46"/>
        <v>39492</v>
      </c>
      <c r="D2978" s="82">
        <v>1203.660034</v>
      </c>
    </row>
    <row r="2979" spans="2:4">
      <c r="B2979" t="s">
        <v>23</v>
      </c>
      <c r="C2979" s="1">
        <f t="shared" si="46"/>
        <v>39493</v>
      </c>
      <c r="D2979" s="82">
        <v>1224.579956</v>
      </c>
    </row>
    <row r="2980" spans="2:4">
      <c r="B2980" t="s">
        <v>23</v>
      </c>
      <c r="C2980" s="1">
        <f t="shared" si="46"/>
        <v>39494</v>
      </c>
      <c r="D2980" s="82">
        <v>1200.8599850000001</v>
      </c>
    </row>
    <row r="2981" spans="2:4">
      <c r="B2981" t="s">
        <v>23</v>
      </c>
      <c r="C2981" s="1">
        <f t="shared" si="46"/>
        <v>39495</v>
      </c>
      <c r="D2981" s="82">
        <v>1225.380005</v>
      </c>
    </row>
    <row r="2982" spans="2:4">
      <c r="B2982" t="s">
        <v>23</v>
      </c>
      <c r="C2982" s="1">
        <f t="shared" si="46"/>
        <v>39496</v>
      </c>
      <c r="D2982" s="82">
        <v>1209.880005</v>
      </c>
    </row>
    <row r="2983" spans="2:4">
      <c r="B2983" t="s">
        <v>23</v>
      </c>
      <c r="C2983" s="1">
        <f t="shared" si="46"/>
        <v>39497</v>
      </c>
      <c r="D2983" s="82">
        <v>1215.3900149999999</v>
      </c>
    </row>
    <row r="2984" spans="2:4">
      <c r="B2984" t="s">
        <v>23</v>
      </c>
      <c r="C2984" s="1">
        <f t="shared" si="46"/>
        <v>39498</v>
      </c>
      <c r="D2984" s="82">
        <v>1238.25</v>
      </c>
    </row>
    <row r="2985" spans="2:4">
      <c r="B2985" t="s">
        <v>23</v>
      </c>
      <c r="C2985" s="1">
        <f t="shared" si="46"/>
        <v>39499</v>
      </c>
      <c r="D2985" s="82">
        <v>1254.1899410000001</v>
      </c>
    </row>
    <row r="2986" spans="2:4">
      <c r="B2986" t="s">
        <v>23</v>
      </c>
      <c r="C2986" s="1">
        <f t="shared" si="46"/>
        <v>39500</v>
      </c>
      <c r="D2986" s="82">
        <v>1229.0500489999999</v>
      </c>
    </row>
    <row r="2987" spans="2:4">
      <c r="B2987" t="s">
        <v>23</v>
      </c>
      <c r="C2987" s="1">
        <f t="shared" si="46"/>
        <v>39501</v>
      </c>
      <c r="D2987" s="82">
        <v>1242</v>
      </c>
    </row>
    <row r="2988" spans="2:4">
      <c r="B2988" t="s">
        <v>23</v>
      </c>
      <c r="C2988" s="1">
        <f t="shared" si="46"/>
        <v>39502</v>
      </c>
      <c r="D2988" s="82">
        <v>1284.589966</v>
      </c>
    </row>
    <row r="2989" spans="2:4">
      <c r="B2989" t="s">
        <v>23</v>
      </c>
      <c r="C2989" s="1">
        <f t="shared" si="46"/>
        <v>39503</v>
      </c>
      <c r="D2989" s="82">
        <v>1285.089966</v>
      </c>
    </row>
    <row r="2990" spans="2:4">
      <c r="B2990" t="s">
        <v>23</v>
      </c>
      <c r="C2990" s="1">
        <f t="shared" si="46"/>
        <v>39504</v>
      </c>
      <c r="D2990" s="82">
        <v>1253.3000489999999</v>
      </c>
    </row>
    <row r="2991" spans="2:4">
      <c r="B2991" t="s">
        <v>23</v>
      </c>
      <c r="C2991" s="1">
        <f t="shared" si="46"/>
        <v>39505</v>
      </c>
      <c r="D2991" s="82">
        <v>1218.280029</v>
      </c>
    </row>
    <row r="2992" spans="2:4">
      <c r="B2992" t="s">
        <v>23</v>
      </c>
      <c r="C2992" s="1">
        <f t="shared" si="46"/>
        <v>39506</v>
      </c>
      <c r="D2992" s="82">
        <v>1237.900024</v>
      </c>
    </row>
    <row r="2993" spans="2:4">
      <c r="B2993" t="s">
        <v>23</v>
      </c>
      <c r="C2993" s="1">
        <f t="shared" si="46"/>
        <v>39507</v>
      </c>
      <c r="D2993" s="82">
        <v>1261.150024</v>
      </c>
    </row>
    <row r="2994" spans="2:4">
      <c r="B2994" t="s">
        <v>23</v>
      </c>
      <c r="C2994" s="1">
        <f t="shared" si="46"/>
        <v>39508</v>
      </c>
      <c r="D2994" s="82">
        <v>1253.2299800000001</v>
      </c>
    </row>
    <row r="2995" spans="2:4">
      <c r="B2995" t="s">
        <v>23</v>
      </c>
      <c r="C2995" s="1">
        <f t="shared" si="46"/>
        <v>39509</v>
      </c>
      <c r="D2995" s="82">
        <v>1261.119995</v>
      </c>
    </row>
    <row r="2996" spans="2:4">
      <c r="B2996" t="s">
        <v>23</v>
      </c>
      <c r="C2996" s="1">
        <f t="shared" si="46"/>
        <v>39510</v>
      </c>
      <c r="D2996" s="82">
        <v>1275.920044</v>
      </c>
    </row>
    <row r="2997" spans="2:4">
      <c r="B2997" t="s">
        <v>23</v>
      </c>
      <c r="C2997" s="1">
        <f t="shared" si="46"/>
        <v>39511</v>
      </c>
      <c r="D2997" s="82">
        <v>1229.099976</v>
      </c>
    </row>
    <row r="2998" spans="2:4">
      <c r="B2998" t="s">
        <v>23</v>
      </c>
      <c r="C2998" s="1">
        <f t="shared" si="46"/>
        <v>39512</v>
      </c>
      <c r="D2998" s="82">
        <v>1239.6999510000001</v>
      </c>
    </row>
    <row r="2999" spans="2:4">
      <c r="B2999" t="s">
        <v>23</v>
      </c>
      <c r="C2999" s="1">
        <f t="shared" si="46"/>
        <v>39513</v>
      </c>
      <c r="D2999" s="82">
        <v>1263.849976</v>
      </c>
    </row>
    <row r="3000" spans="2:4">
      <c r="B3000" t="s">
        <v>23</v>
      </c>
      <c r="C3000" s="1">
        <f t="shared" si="46"/>
        <v>39514</v>
      </c>
      <c r="D3000" s="82">
        <v>1251.780029</v>
      </c>
    </row>
    <row r="3001" spans="2:4">
      <c r="B3001" t="s">
        <v>23</v>
      </c>
      <c r="C3001" s="1">
        <f t="shared" si="46"/>
        <v>39515</v>
      </c>
      <c r="D3001" s="82">
        <v>1257.8100589999999</v>
      </c>
    </row>
    <row r="3002" spans="2:4">
      <c r="B3002" t="s">
        <v>23</v>
      </c>
      <c r="C3002" s="1">
        <f t="shared" si="46"/>
        <v>39516</v>
      </c>
      <c r="D3002" s="82">
        <v>1236.910034</v>
      </c>
    </row>
    <row r="3003" spans="2:4">
      <c r="B3003" t="s">
        <v>23</v>
      </c>
      <c r="C3003" s="1">
        <f t="shared" si="46"/>
        <v>39517</v>
      </c>
      <c r="D3003" s="82">
        <v>1216.130005</v>
      </c>
    </row>
    <row r="3004" spans="2:4">
      <c r="B3004" t="s">
        <v>23</v>
      </c>
      <c r="C3004" s="1">
        <f t="shared" si="46"/>
        <v>39518</v>
      </c>
      <c r="D3004" s="82">
        <v>1215.650024</v>
      </c>
    </row>
    <row r="3005" spans="2:4">
      <c r="B3005" t="s">
        <v>23</v>
      </c>
      <c r="C3005" s="1">
        <f t="shared" si="46"/>
        <v>39519</v>
      </c>
      <c r="D3005" s="82">
        <v>1192.9799800000001</v>
      </c>
    </row>
    <row r="3006" spans="2:4">
      <c r="B3006" t="s">
        <v>23</v>
      </c>
      <c r="C3006" s="1">
        <f t="shared" si="46"/>
        <v>39520</v>
      </c>
      <c r="D3006" s="82">
        <v>1188.040039</v>
      </c>
    </row>
    <row r="3007" spans="2:4">
      <c r="B3007" t="s">
        <v>23</v>
      </c>
      <c r="C3007" s="1">
        <f t="shared" si="46"/>
        <v>39521</v>
      </c>
      <c r="D3007" s="82">
        <v>1161.790039</v>
      </c>
    </row>
    <row r="3008" spans="2:4">
      <c r="B3008" t="s">
        <v>23</v>
      </c>
      <c r="C3008" s="1">
        <f t="shared" si="46"/>
        <v>39522</v>
      </c>
      <c r="D3008" s="82">
        <v>1158.670044</v>
      </c>
    </row>
    <row r="3009" spans="2:4">
      <c r="B3009" t="s">
        <v>23</v>
      </c>
      <c r="C3009" s="1">
        <f t="shared" si="46"/>
        <v>39523</v>
      </c>
      <c r="D3009" s="82">
        <v>1192.5500489999999</v>
      </c>
    </row>
    <row r="3010" spans="2:4">
      <c r="B3010" t="s">
        <v>23</v>
      </c>
      <c r="C3010" s="1">
        <f t="shared" si="46"/>
        <v>39524</v>
      </c>
      <c r="D3010" s="82">
        <v>1195.1899410000001</v>
      </c>
    </row>
    <row r="3011" spans="2:4">
      <c r="B3011" t="s">
        <v>23</v>
      </c>
      <c r="C3011" s="1">
        <f t="shared" si="46"/>
        <v>39525</v>
      </c>
      <c r="D3011" s="82">
        <v>1246.959961</v>
      </c>
    </row>
    <row r="3012" spans="2:4">
      <c r="B3012" t="s">
        <v>23</v>
      </c>
      <c r="C3012" s="1">
        <f t="shared" si="46"/>
        <v>39526</v>
      </c>
      <c r="D3012" s="82">
        <v>1244.579956</v>
      </c>
    </row>
    <row r="3013" spans="2:4">
      <c r="B3013" t="s">
        <v>23</v>
      </c>
      <c r="C3013" s="1">
        <f t="shared" si="46"/>
        <v>39527</v>
      </c>
      <c r="D3013" s="82">
        <v>1244.280029</v>
      </c>
    </row>
    <row r="3014" spans="2:4">
      <c r="B3014" t="s">
        <v>23</v>
      </c>
      <c r="C3014" s="1">
        <f t="shared" si="46"/>
        <v>39528</v>
      </c>
      <c r="D3014" s="82">
        <v>1257.079956</v>
      </c>
    </row>
    <row r="3015" spans="2:4">
      <c r="B3015" t="s">
        <v>23</v>
      </c>
      <c r="C3015" s="1">
        <f t="shared" si="46"/>
        <v>39529</v>
      </c>
      <c r="D3015" s="82">
        <v>1258.469971</v>
      </c>
    </row>
    <row r="3016" spans="2:4">
      <c r="B3016" t="s">
        <v>23</v>
      </c>
      <c r="C3016" s="1">
        <f t="shared" si="46"/>
        <v>39530</v>
      </c>
      <c r="D3016" s="82">
        <v>1261.01001</v>
      </c>
    </row>
    <row r="3017" spans="2:4">
      <c r="B3017" t="s">
        <v>23</v>
      </c>
      <c r="C3017" s="1">
        <f t="shared" si="46"/>
        <v>39531</v>
      </c>
      <c r="D3017" s="82">
        <v>1234.349976</v>
      </c>
    </row>
    <row r="3018" spans="2:4">
      <c r="B3018" t="s">
        <v>23</v>
      </c>
      <c r="C3018" s="1">
        <f t="shared" si="46"/>
        <v>39532</v>
      </c>
      <c r="D3018" s="82">
        <v>1255.1899410000001</v>
      </c>
    </row>
    <row r="3019" spans="2:4">
      <c r="B3019" t="s">
        <v>23</v>
      </c>
      <c r="C3019" s="1">
        <f t="shared" si="46"/>
        <v>39533</v>
      </c>
      <c r="D3019" s="82">
        <v>1236.469971</v>
      </c>
    </row>
    <row r="3020" spans="2:4">
      <c r="B3020" t="s">
        <v>23</v>
      </c>
      <c r="C3020" s="1">
        <f t="shared" si="46"/>
        <v>39534</v>
      </c>
      <c r="D3020" s="82">
        <v>1225.7299800000001</v>
      </c>
    </row>
    <row r="3021" spans="2:4">
      <c r="B3021" t="s">
        <v>23</v>
      </c>
      <c r="C3021" s="1">
        <f t="shared" si="46"/>
        <v>39535</v>
      </c>
      <c r="D3021" s="82">
        <v>1211.8199460000001</v>
      </c>
    </row>
    <row r="3022" spans="2:4">
      <c r="B3022" t="s">
        <v>23</v>
      </c>
      <c r="C3022" s="1">
        <f t="shared" si="46"/>
        <v>39536</v>
      </c>
      <c r="D3022" s="82">
        <v>1215.75</v>
      </c>
    </row>
    <row r="3023" spans="2:4">
      <c r="B3023" t="s">
        <v>23</v>
      </c>
      <c r="C3023" s="1">
        <f t="shared" ref="C3023:C3086" si="47">+C3022+1</f>
        <v>39537</v>
      </c>
      <c r="D3023" s="82">
        <v>1219.660034</v>
      </c>
    </row>
    <row r="3024" spans="2:4">
      <c r="B3024" t="s">
        <v>23</v>
      </c>
      <c r="C3024" s="1">
        <f t="shared" si="47"/>
        <v>39538</v>
      </c>
      <c r="D3024" s="82">
        <v>1205.349976</v>
      </c>
    </row>
    <row r="3025" spans="2:4">
      <c r="B3025" t="s">
        <v>23</v>
      </c>
      <c r="C3025" s="1">
        <f t="shared" si="47"/>
        <v>39539</v>
      </c>
      <c r="D3025" s="82">
        <v>1241.3000489999999</v>
      </c>
    </row>
    <row r="3026" spans="2:4">
      <c r="B3026" t="s">
        <v>23</v>
      </c>
      <c r="C3026" s="1">
        <f t="shared" si="47"/>
        <v>39540</v>
      </c>
      <c r="D3026" s="82">
        <v>1243.719971</v>
      </c>
    </row>
    <row r="3027" spans="2:4">
      <c r="B3027" t="s">
        <v>23</v>
      </c>
      <c r="C3027" s="1">
        <f t="shared" si="47"/>
        <v>39541</v>
      </c>
      <c r="D3027" s="82">
        <v>1254</v>
      </c>
    </row>
    <row r="3028" spans="2:4">
      <c r="B3028" t="s">
        <v>23</v>
      </c>
      <c r="C3028" s="1">
        <f t="shared" si="47"/>
        <v>39542</v>
      </c>
      <c r="D3028" s="82">
        <v>1265.329956</v>
      </c>
    </row>
    <row r="3029" spans="2:4">
      <c r="B3029" t="s">
        <v>23</v>
      </c>
      <c r="C3029" s="1">
        <f t="shared" si="47"/>
        <v>39543</v>
      </c>
      <c r="D3029" s="82">
        <v>1265.4300539999999</v>
      </c>
    </row>
    <row r="3030" spans="2:4">
      <c r="B3030" t="s">
        <v>23</v>
      </c>
      <c r="C3030" s="1">
        <f t="shared" si="47"/>
        <v>39544</v>
      </c>
      <c r="D3030" s="82">
        <v>1249.6400149999999</v>
      </c>
    </row>
    <row r="3031" spans="2:4">
      <c r="B3031" t="s">
        <v>23</v>
      </c>
      <c r="C3031" s="1">
        <f t="shared" si="47"/>
        <v>39545</v>
      </c>
      <c r="D3031" s="82">
        <v>1263.0200199999999</v>
      </c>
    </row>
    <row r="3032" spans="2:4">
      <c r="B3032" t="s">
        <v>23</v>
      </c>
      <c r="C3032" s="1">
        <f t="shared" si="47"/>
        <v>39546</v>
      </c>
      <c r="D3032" s="82">
        <v>1257.599976</v>
      </c>
    </row>
    <row r="3033" spans="2:4">
      <c r="B3033" t="s">
        <v>23</v>
      </c>
      <c r="C3033" s="1">
        <f t="shared" si="47"/>
        <v>39547</v>
      </c>
      <c r="D3033" s="82">
        <v>1277.0600589999999</v>
      </c>
    </row>
    <row r="3034" spans="2:4">
      <c r="B3034" t="s">
        <v>23</v>
      </c>
      <c r="C3034" s="1">
        <f t="shared" si="47"/>
        <v>39548</v>
      </c>
      <c r="D3034" s="82">
        <v>1277.3000489999999</v>
      </c>
    </row>
    <row r="3035" spans="2:4">
      <c r="B3035" t="s">
        <v>23</v>
      </c>
      <c r="C3035" s="1">
        <f t="shared" si="47"/>
        <v>39549</v>
      </c>
      <c r="D3035" s="82">
        <v>1281.0600589999999</v>
      </c>
    </row>
    <row r="3036" spans="2:4">
      <c r="B3036" t="s">
        <v>23</v>
      </c>
      <c r="C3036" s="1">
        <f t="shared" si="47"/>
        <v>39550</v>
      </c>
      <c r="D3036" s="82">
        <v>1277.8100589999999</v>
      </c>
    </row>
    <row r="3037" spans="2:4">
      <c r="B3037" t="s">
        <v>23</v>
      </c>
      <c r="C3037" s="1">
        <f t="shared" si="47"/>
        <v>39551</v>
      </c>
      <c r="D3037" s="82">
        <v>1280.6999510000001</v>
      </c>
    </row>
    <row r="3038" spans="2:4">
      <c r="B3038" t="s">
        <v>23</v>
      </c>
      <c r="C3038" s="1">
        <f t="shared" si="47"/>
        <v>39552</v>
      </c>
      <c r="D3038" s="82">
        <v>1292.079956</v>
      </c>
    </row>
    <row r="3039" spans="2:4">
      <c r="B3039" t="s">
        <v>23</v>
      </c>
      <c r="C3039" s="1">
        <f t="shared" si="47"/>
        <v>39553</v>
      </c>
      <c r="D3039" s="82">
        <v>1292.4799800000001</v>
      </c>
    </row>
    <row r="3040" spans="2:4">
      <c r="B3040" t="s">
        <v>23</v>
      </c>
      <c r="C3040" s="1">
        <f t="shared" si="47"/>
        <v>39554</v>
      </c>
      <c r="D3040" s="82">
        <v>1295.5</v>
      </c>
    </row>
    <row r="3041" spans="2:4">
      <c r="B3041" t="s">
        <v>23</v>
      </c>
      <c r="C3041" s="1">
        <f t="shared" si="47"/>
        <v>39555</v>
      </c>
      <c r="D3041" s="82">
        <v>1289.089966</v>
      </c>
    </row>
    <row r="3042" spans="2:4">
      <c r="B3042" t="s">
        <v>23</v>
      </c>
      <c r="C3042" s="1">
        <f t="shared" si="47"/>
        <v>39556</v>
      </c>
      <c r="D3042" s="82">
        <v>1293.670044</v>
      </c>
    </row>
    <row r="3043" spans="2:4">
      <c r="B3043" t="s">
        <v>23</v>
      </c>
      <c r="C3043" s="1">
        <f t="shared" si="47"/>
        <v>39557</v>
      </c>
      <c r="D3043" s="82">
        <v>1308.040039</v>
      </c>
    </row>
    <row r="3044" spans="2:4">
      <c r="B3044" t="s">
        <v>23</v>
      </c>
      <c r="C3044" s="1">
        <f t="shared" si="47"/>
        <v>39558</v>
      </c>
      <c r="D3044" s="82">
        <v>1314.5</v>
      </c>
    </row>
    <row r="3045" spans="2:4">
      <c r="B3045" t="s">
        <v>23</v>
      </c>
      <c r="C3045" s="1">
        <f t="shared" si="47"/>
        <v>39559</v>
      </c>
      <c r="D3045" s="82">
        <v>1315.380005</v>
      </c>
    </row>
    <row r="3046" spans="2:4">
      <c r="B3046" t="s">
        <v>23</v>
      </c>
      <c r="C3046" s="1">
        <f t="shared" si="47"/>
        <v>39560</v>
      </c>
      <c r="D3046" s="82">
        <v>1316</v>
      </c>
    </row>
    <row r="3047" spans="2:4">
      <c r="B3047" t="s">
        <v>23</v>
      </c>
      <c r="C3047" s="1">
        <f t="shared" si="47"/>
        <v>39561</v>
      </c>
      <c r="D3047" s="82">
        <v>1314.650024</v>
      </c>
    </row>
    <row r="3048" spans="2:4">
      <c r="B3048" t="s">
        <v>23</v>
      </c>
      <c r="C3048" s="1">
        <f t="shared" si="47"/>
        <v>39562</v>
      </c>
      <c r="D3048" s="82">
        <v>1326.0600589999999</v>
      </c>
    </row>
    <row r="3049" spans="2:4">
      <c r="B3049" t="s">
        <v>23</v>
      </c>
      <c r="C3049" s="1">
        <f t="shared" si="47"/>
        <v>39563</v>
      </c>
      <c r="D3049" s="82">
        <v>1318.4300539999999</v>
      </c>
    </row>
    <row r="3050" spans="2:4">
      <c r="B3050" t="s">
        <v>23</v>
      </c>
      <c r="C3050" s="1">
        <f t="shared" si="47"/>
        <v>39564</v>
      </c>
      <c r="D3050" s="82">
        <v>1316.329956</v>
      </c>
    </row>
    <row r="3051" spans="2:4">
      <c r="B3051" t="s">
        <v>23</v>
      </c>
      <c r="C3051" s="1">
        <f t="shared" si="47"/>
        <v>39565</v>
      </c>
      <c r="D3051" s="82">
        <v>1313.01001</v>
      </c>
    </row>
    <row r="3052" spans="2:4">
      <c r="B3052" t="s">
        <v>23</v>
      </c>
      <c r="C3052" s="1">
        <f t="shared" si="47"/>
        <v>39566</v>
      </c>
      <c r="D3052" s="82">
        <v>1312.410034</v>
      </c>
    </row>
    <row r="3053" spans="2:4">
      <c r="B3053" t="s">
        <v>23</v>
      </c>
      <c r="C3053" s="1">
        <f t="shared" si="47"/>
        <v>39567</v>
      </c>
      <c r="D3053" s="82">
        <v>1324.089966</v>
      </c>
    </row>
    <row r="3054" spans="2:4">
      <c r="B3054" t="s">
        <v>23</v>
      </c>
      <c r="C3054" s="1">
        <f t="shared" si="47"/>
        <v>39568</v>
      </c>
      <c r="D3054" s="82">
        <v>1325.540039</v>
      </c>
    </row>
    <row r="3055" spans="2:4">
      <c r="B3055" t="s">
        <v>23</v>
      </c>
      <c r="C3055" s="1">
        <f t="shared" si="47"/>
        <v>39569</v>
      </c>
      <c r="D3055" s="82">
        <v>1344.900024</v>
      </c>
    </row>
    <row r="3056" spans="2:4">
      <c r="B3056" t="s">
        <v>23</v>
      </c>
      <c r="C3056" s="1">
        <f t="shared" si="47"/>
        <v>39570</v>
      </c>
      <c r="D3056" s="82">
        <v>1344.329956</v>
      </c>
    </row>
    <row r="3057" spans="2:4">
      <c r="B3057" t="s">
        <v>23</v>
      </c>
      <c r="C3057" s="1">
        <f t="shared" si="47"/>
        <v>39571</v>
      </c>
      <c r="D3057" s="82">
        <v>1347.0500489999999</v>
      </c>
    </row>
    <row r="3058" spans="2:4">
      <c r="B3058" t="s">
        <v>23</v>
      </c>
      <c r="C3058" s="1">
        <f t="shared" si="47"/>
        <v>39572</v>
      </c>
      <c r="D3058" s="82">
        <v>1349.959961</v>
      </c>
    </row>
    <row r="3059" spans="2:4">
      <c r="B3059" t="s">
        <v>23</v>
      </c>
      <c r="C3059" s="1">
        <f t="shared" si="47"/>
        <v>39573</v>
      </c>
      <c r="D3059" s="82">
        <v>1351.9499510000001</v>
      </c>
    </row>
    <row r="3060" spans="2:4">
      <c r="B3060" t="s">
        <v>23</v>
      </c>
      <c r="C3060" s="1">
        <f t="shared" si="47"/>
        <v>39574</v>
      </c>
      <c r="D3060" s="82">
        <v>1342.6400149999999</v>
      </c>
    </row>
    <row r="3061" spans="2:4">
      <c r="B3061" t="s">
        <v>23</v>
      </c>
      <c r="C3061" s="1">
        <f t="shared" si="47"/>
        <v>39575</v>
      </c>
      <c r="D3061" s="82">
        <v>1351.7700199999999</v>
      </c>
    </row>
    <row r="3062" spans="2:4">
      <c r="B3062" t="s">
        <v>23</v>
      </c>
      <c r="C3062" s="1">
        <f t="shared" si="47"/>
        <v>39576</v>
      </c>
      <c r="D3062" s="82">
        <v>1350.5</v>
      </c>
    </row>
    <row r="3063" spans="2:4">
      <c r="B3063" t="s">
        <v>23</v>
      </c>
      <c r="C3063" s="1">
        <f t="shared" si="47"/>
        <v>39577</v>
      </c>
      <c r="D3063" s="82">
        <v>1343.2299800000001</v>
      </c>
    </row>
    <row r="3064" spans="2:4">
      <c r="B3064" t="s">
        <v>23</v>
      </c>
      <c r="C3064" s="1">
        <f t="shared" si="47"/>
        <v>39578</v>
      </c>
      <c r="D3064" s="82">
        <v>1358.040039</v>
      </c>
    </row>
    <row r="3065" spans="2:4">
      <c r="B3065" t="s">
        <v>23</v>
      </c>
      <c r="C3065" s="1">
        <f t="shared" si="47"/>
        <v>39579</v>
      </c>
      <c r="D3065" s="82">
        <v>1361.2299800000001</v>
      </c>
    </row>
    <row r="3066" spans="2:4">
      <c r="B3066" t="s">
        <v>23</v>
      </c>
      <c r="C3066" s="1">
        <f t="shared" si="47"/>
        <v>39580</v>
      </c>
      <c r="D3066" s="82">
        <v>1362.209961</v>
      </c>
    </row>
    <row r="3067" spans="2:4">
      <c r="B3067" t="s">
        <v>23</v>
      </c>
      <c r="C3067" s="1">
        <f t="shared" si="47"/>
        <v>39581</v>
      </c>
      <c r="D3067" s="82">
        <v>1357.660034</v>
      </c>
    </row>
    <row r="3068" spans="2:4">
      <c r="B3068" t="s">
        <v>23</v>
      </c>
      <c r="C3068" s="1">
        <f t="shared" si="47"/>
        <v>39582</v>
      </c>
      <c r="D3068" s="82">
        <v>1363.459961</v>
      </c>
    </row>
    <row r="3069" spans="2:4">
      <c r="B3069" t="s">
        <v>23</v>
      </c>
      <c r="C3069" s="1">
        <f t="shared" si="47"/>
        <v>39583</v>
      </c>
      <c r="D3069" s="82">
        <v>1365.73999</v>
      </c>
    </row>
    <row r="3070" spans="2:4">
      <c r="B3070" t="s">
        <v>23</v>
      </c>
      <c r="C3070" s="1">
        <f t="shared" si="47"/>
        <v>39584</v>
      </c>
      <c r="D3070" s="82">
        <v>1367.589966</v>
      </c>
    </row>
    <row r="3071" spans="2:4">
      <c r="B3071" t="s">
        <v>23</v>
      </c>
      <c r="C3071" s="1">
        <f t="shared" si="47"/>
        <v>39585</v>
      </c>
      <c r="D3071" s="82">
        <v>1372.1800539999999</v>
      </c>
    </row>
    <row r="3072" spans="2:4">
      <c r="B3072" t="s">
        <v>23</v>
      </c>
      <c r="C3072" s="1">
        <f t="shared" si="47"/>
        <v>39586</v>
      </c>
      <c r="D3072" s="82">
        <v>1365.6800539999999</v>
      </c>
    </row>
    <row r="3073" spans="2:4">
      <c r="B3073" t="s">
        <v>23</v>
      </c>
      <c r="C3073" s="1">
        <f t="shared" si="47"/>
        <v>39587</v>
      </c>
      <c r="D3073" s="82">
        <v>1374.089966</v>
      </c>
    </row>
    <row r="3074" spans="2:4">
      <c r="B3074" t="s">
        <v>23</v>
      </c>
      <c r="C3074" s="1">
        <f t="shared" si="47"/>
        <v>39588</v>
      </c>
      <c r="D3074" s="82">
        <v>1369.630005</v>
      </c>
    </row>
    <row r="3075" spans="2:4">
      <c r="B3075" t="s">
        <v>23</v>
      </c>
      <c r="C3075" s="1">
        <f t="shared" si="47"/>
        <v>39589</v>
      </c>
      <c r="D3075" s="82">
        <v>1364.329956</v>
      </c>
    </row>
    <row r="3076" spans="2:4">
      <c r="B3076" t="s">
        <v>23</v>
      </c>
      <c r="C3076" s="1">
        <f t="shared" si="47"/>
        <v>39590</v>
      </c>
      <c r="D3076" s="82">
        <v>1343.3599850000001</v>
      </c>
    </row>
    <row r="3077" spans="2:4">
      <c r="B3077" t="s">
        <v>23</v>
      </c>
      <c r="C3077" s="1">
        <f t="shared" si="47"/>
        <v>39591</v>
      </c>
      <c r="D3077" s="82">
        <v>1352.630005</v>
      </c>
    </row>
    <row r="3078" spans="2:4">
      <c r="B3078" t="s">
        <v>23</v>
      </c>
      <c r="C3078" s="1">
        <f t="shared" si="47"/>
        <v>39592</v>
      </c>
      <c r="D3078" s="82">
        <v>1365.910034</v>
      </c>
    </row>
    <row r="3079" spans="2:4">
      <c r="B3079" t="s">
        <v>23</v>
      </c>
      <c r="C3079" s="1">
        <f t="shared" si="47"/>
        <v>39593</v>
      </c>
      <c r="D3079" s="82">
        <v>1370.869995</v>
      </c>
    </row>
    <row r="3080" spans="2:4">
      <c r="B3080" t="s">
        <v>23</v>
      </c>
      <c r="C3080" s="1">
        <f t="shared" si="47"/>
        <v>39594</v>
      </c>
      <c r="D3080" s="82">
        <v>1371.089966</v>
      </c>
    </row>
    <row r="3081" spans="2:4">
      <c r="B3081" t="s">
        <v>23</v>
      </c>
      <c r="C3081" s="1">
        <f t="shared" si="47"/>
        <v>39595</v>
      </c>
      <c r="D3081" s="82">
        <v>1395.9499510000001</v>
      </c>
    </row>
    <row r="3082" spans="2:4">
      <c r="B3082" t="s">
        <v>23</v>
      </c>
      <c r="C3082" s="1">
        <f t="shared" si="47"/>
        <v>39596</v>
      </c>
      <c r="D3082" s="82">
        <v>1394.280029</v>
      </c>
    </row>
    <row r="3083" spans="2:4">
      <c r="B3083" t="s">
        <v>23</v>
      </c>
      <c r="C3083" s="1">
        <f t="shared" si="47"/>
        <v>39597</v>
      </c>
      <c r="D3083" s="82">
        <v>1402.599976</v>
      </c>
    </row>
    <row r="3084" spans="2:4">
      <c r="B3084" t="s">
        <v>23</v>
      </c>
      <c r="C3084" s="1">
        <f t="shared" si="47"/>
        <v>39598</v>
      </c>
      <c r="D3084" s="82">
        <v>1404.170044</v>
      </c>
    </row>
    <row r="3085" spans="2:4">
      <c r="B3085" t="s">
        <v>23</v>
      </c>
      <c r="C3085" s="1">
        <f t="shared" si="47"/>
        <v>39599</v>
      </c>
      <c r="D3085" s="82">
        <v>1409.75</v>
      </c>
    </row>
    <row r="3086" spans="2:4">
      <c r="B3086" t="s">
        <v>23</v>
      </c>
      <c r="C3086" s="1">
        <f t="shared" si="47"/>
        <v>39600</v>
      </c>
      <c r="D3086" s="82">
        <v>1405.5200199999999</v>
      </c>
    </row>
    <row r="3087" spans="2:4">
      <c r="B3087" t="s">
        <v>23</v>
      </c>
      <c r="C3087" s="1">
        <f t="shared" ref="C3087:C3150" si="48">+C3086+1</f>
        <v>39601</v>
      </c>
      <c r="D3087" s="82">
        <v>1402.8900149999999</v>
      </c>
    </row>
    <row r="3088" spans="2:4">
      <c r="B3088" t="s">
        <v>23</v>
      </c>
      <c r="C3088" s="1">
        <f t="shared" si="48"/>
        <v>39602</v>
      </c>
      <c r="D3088" s="82">
        <v>1392.780029</v>
      </c>
    </row>
    <row r="3089" spans="2:4">
      <c r="B3089" t="s">
        <v>23</v>
      </c>
      <c r="C3089" s="1">
        <f t="shared" si="48"/>
        <v>39603</v>
      </c>
      <c r="D3089" s="82">
        <v>1397.1099850000001</v>
      </c>
    </row>
    <row r="3090" spans="2:4">
      <c r="B3090" t="s">
        <v>23</v>
      </c>
      <c r="C3090" s="1">
        <f t="shared" si="48"/>
        <v>39604</v>
      </c>
      <c r="D3090" s="82">
        <v>1416.51001</v>
      </c>
    </row>
    <row r="3091" spans="2:4">
      <c r="B3091" t="s">
        <v>23</v>
      </c>
      <c r="C3091" s="1">
        <f t="shared" si="48"/>
        <v>39605</v>
      </c>
      <c r="D3091" s="82">
        <v>1412.5200199999999</v>
      </c>
    </row>
    <row r="3092" spans="2:4">
      <c r="B3092" t="s">
        <v>23</v>
      </c>
      <c r="C3092" s="1">
        <f t="shared" si="48"/>
        <v>39606</v>
      </c>
      <c r="D3092" s="82">
        <v>1405.540039</v>
      </c>
    </row>
    <row r="3093" spans="2:4">
      <c r="B3093" t="s">
        <v>23</v>
      </c>
      <c r="C3093" s="1">
        <f t="shared" si="48"/>
        <v>39607</v>
      </c>
      <c r="D3093" s="82">
        <v>1403.280029</v>
      </c>
    </row>
    <row r="3094" spans="2:4">
      <c r="B3094" t="s">
        <v>23</v>
      </c>
      <c r="C3094" s="1">
        <f t="shared" si="48"/>
        <v>39608</v>
      </c>
      <c r="D3094" s="82">
        <v>1408.469971</v>
      </c>
    </row>
    <row r="3095" spans="2:4">
      <c r="B3095" t="s">
        <v>23</v>
      </c>
      <c r="C3095" s="1">
        <f t="shared" si="48"/>
        <v>39609</v>
      </c>
      <c r="D3095" s="82">
        <v>1419.040039</v>
      </c>
    </row>
    <row r="3096" spans="2:4">
      <c r="B3096" t="s">
        <v>23</v>
      </c>
      <c r="C3096" s="1">
        <f t="shared" si="48"/>
        <v>39610</v>
      </c>
      <c r="D3096" s="82">
        <v>1413.380005</v>
      </c>
    </row>
    <row r="3097" spans="2:4">
      <c r="B3097" t="s">
        <v>23</v>
      </c>
      <c r="C3097" s="1">
        <f t="shared" si="48"/>
        <v>39611</v>
      </c>
      <c r="D3097" s="82">
        <v>1398.959961</v>
      </c>
    </row>
    <row r="3098" spans="2:4">
      <c r="B3098" t="s">
        <v>23</v>
      </c>
      <c r="C3098" s="1">
        <f t="shared" si="48"/>
        <v>39612</v>
      </c>
      <c r="D3098" s="82">
        <v>1398.079956</v>
      </c>
    </row>
    <row r="3099" spans="2:4">
      <c r="B3099" t="s">
        <v>23</v>
      </c>
      <c r="C3099" s="1">
        <f t="shared" si="48"/>
        <v>39613</v>
      </c>
      <c r="D3099" s="82">
        <v>1382.1999510000001</v>
      </c>
    </row>
    <row r="3100" spans="2:4">
      <c r="B3100" t="s">
        <v>23</v>
      </c>
      <c r="C3100" s="1">
        <f t="shared" si="48"/>
        <v>39614</v>
      </c>
      <c r="D3100" s="82">
        <v>1358.589966</v>
      </c>
    </row>
    <row r="3101" spans="2:4">
      <c r="B3101" t="s">
        <v>23</v>
      </c>
      <c r="C3101" s="1">
        <f t="shared" si="48"/>
        <v>39615</v>
      </c>
      <c r="D3101" s="82">
        <v>1368.709961</v>
      </c>
    </row>
    <row r="3102" spans="2:4">
      <c r="B3102" t="s">
        <v>23</v>
      </c>
      <c r="C3102" s="1">
        <f t="shared" si="48"/>
        <v>39616</v>
      </c>
      <c r="D3102" s="82">
        <v>1387.5699460000001</v>
      </c>
    </row>
    <row r="3103" spans="2:4">
      <c r="B3103" t="s">
        <v>23</v>
      </c>
      <c r="C3103" s="1">
        <f t="shared" si="48"/>
        <v>39617</v>
      </c>
      <c r="D3103" s="82">
        <v>1370.26001</v>
      </c>
    </row>
    <row r="3104" spans="2:4">
      <c r="B3104" t="s">
        <v>23</v>
      </c>
      <c r="C3104" s="1">
        <f t="shared" si="48"/>
        <v>39618</v>
      </c>
      <c r="D3104" s="82">
        <v>1369.5699460000001</v>
      </c>
    </row>
    <row r="3105" spans="2:4">
      <c r="B3105" t="s">
        <v>23</v>
      </c>
      <c r="C3105" s="1">
        <f t="shared" si="48"/>
        <v>39619</v>
      </c>
      <c r="D3105" s="82">
        <v>1390.780029</v>
      </c>
    </row>
    <row r="3106" spans="2:4">
      <c r="B3106" t="s">
        <v>23</v>
      </c>
      <c r="C3106" s="1">
        <f t="shared" si="48"/>
        <v>39620</v>
      </c>
      <c r="D3106" s="82">
        <v>1385.1400149999999</v>
      </c>
    </row>
    <row r="3107" spans="2:4">
      <c r="B3107" t="s">
        <v>23</v>
      </c>
      <c r="C3107" s="1">
        <f t="shared" si="48"/>
        <v>39621</v>
      </c>
      <c r="D3107" s="82">
        <v>1376.920044</v>
      </c>
    </row>
    <row r="3108" spans="2:4">
      <c r="B3108" t="s">
        <v>23</v>
      </c>
      <c r="C3108" s="1">
        <f t="shared" si="48"/>
        <v>39622</v>
      </c>
      <c r="D3108" s="82">
        <v>1378.530029</v>
      </c>
    </row>
    <row r="3109" spans="2:4">
      <c r="B3109" t="s">
        <v>23</v>
      </c>
      <c r="C3109" s="1">
        <f t="shared" si="48"/>
        <v>39623</v>
      </c>
      <c r="D3109" s="82">
        <v>1366.9399410000001</v>
      </c>
    </row>
    <row r="3110" spans="2:4">
      <c r="B3110" t="s">
        <v>23</v>
      </c>
      <c r="C3110" s="1">
        <f t="shared" si="48"/>
        <v>39624</v>
      </c>
      <c r="D3110" s="82">
        <v>1371.969971</v>
      </c>
    </row>
    <row r="3111" spans="2:4">
      <c r="B3111" t="s">
        <v>23</v>
      </c>
      <c r="C3111" s="1">
        <f t="shared" si="48"/>
        <v>39625</v>
      </c>
      <c r="D3111" s="82">
        <v>1390.6899410000001</v>
      </c>
    </row>
    <row r="3112" spans="2:4">
      <c r="B3112" t="s">
        <v>23</v>
      </c>
      <c r="C3112" s="1">
        <f t="shared" si="48"/>
        <v>39626</v>
      </c>
      <c r="D3112" s="82">
        <v>1399.9799800000001</v>
      </c>
    </row>
    <row r="3113" spans="2:4">
      <c r="B3113" t="s">
        <v>23</v>
      </c>
      <c r="C3113" s="1">
        <f t="shared" si="48"/>
        <v>39627</v>
      </c>
      <c r="D3113" s="82">
        <v>1403.3599850000001</v>
      </c>
    </row>
    <row r="3114" spans="2:4">
      <c r="B3114" t="s">
        <v>23</v>
      </c>
      <c r="C3114" s="1">
        <f t="shared" si="48"/>
        <v>39628</v>
      </c>
      <c r="D3114" s="82">
        <v>1397.910034</v>
      </c>
    </row>
    <row r="3115" spans="2:4">
      <c r="B3115" t="s">
        <v>23</v>
      </c>
      <c r="C3115" s="1">
        <f t="shared" si="48"/>
        <v>39629</v>
      </c>
      <c r="D3115" s="82">
        <v>1405.8199460000001</v>
      </c>
    </row>
    <row r="3116" spans="2:4">
      <c r="B3116" t="s">
        <v>23</v>
      </c>
      <c r="C3116" s="1">
        <f t="shared" si="48"/>
        <v>39630</v>
      </c>
      <c r="D3116" s="82">
        <v>1402.3100589999999</v>
      </c>
    </row>
    <row r="3117" spans="2:4">
      <c r="B3117" t="s">
        <v>23</v>
      </c>
      <c r="C3117" s="1">
        <f t="shared" si="48"/>
        <v>39631</v>
      </c>
      <c r="D3117" s="82">
        <v>1391.5699460000001</v>
      </c>
    </row>
    <row r="3118" spans="2:4">
      <c r="B3118" t="s">
        <v>23</v>
      </c>
      <c r="C3118" s="1">
        <f t="shared" si="48"/>
        <v>39632</v>
      </c>
      <c r="D3118" s="82">
        <v>1369.099976</v>
      </c>
    </row>
    <row r="3119" spans="2:4">
      <c r="B3119" t="s">
        <v>23</v>
      </c>
      <c r="C3119" s="1">
        <f t="shared" si="48"/>
        <v>39633</v>
      </c>
      <c r="D3119" s="82">
        <v>1369.579956</v>
      </c>
    </row>
    <row r="3120" spans="2:4">
      <c r="B3120" t="s">
        <v>23</v>
      </c>
      <c r="C3120" s="1">
        <f t="shared" si="48"/>
        <v>39634</v>
      </c>
      <c r="D3120" s="82">
        <v>1363.719971</v>
      </c>
    </row>
    <row r="3121" spans="2:4">
      <c r="B3121" t="s">
        <v>23</v>
      </c>
      <c r="C3121" s="1">
        <f t="shared" si="48"/>
        <v>39635</v>
      </c>
      <c r="D3121" s="82">
        <v>1354.579956</v>
      </c>
    </row>
    <row r="3122" spans="2:4">
      <c r="B3122" t="s">
        <v>23</v>
      </c>
      <c r="C3122" s="1">
        <f t="shared" si="48"/>
        <v>39636</v>
      </c>
      <c r="D3122" s="82">
        <v>1357.98999</v>
      </c>
    </row>
    <row r="3123" spans="2:4">
      <c r="B3123" t="s">
        <v>23</v>
      </c>
      <c r="C3123" s="1">
        <f t="shared" si="48"/>
        <v>39637</v>
      </c>
      <c r="D3123" s="82">
        <v>1353.3900149999999</v>
      </c>
    </row>
    <row r="3124" spans="2:4">
      <c r="B3124" t="s">
        <v>23</v>
      </c>
      <c r="C3124" s="1">
        <f t="shared" si="48"/>
        <v>39638</v>
      </c>
      <c r="D3124" s="82">
        <v>1338.349976</v>
      </c>
    </row>
    <row r="3125" spans="2:4">
      <c r="B3125" t="s">
        <v>23</v>
      </c>
      <c r="C3125" s="1">
        <f t="shared" si="48"/>
        <v>39639</v>
      </c>
      <c r="D3125" s="82">
        <v>1330.660034</v>
      </c>
    </row>
    <row r="3126" spans="2:4">
      <c r="B3126" t="s">
        <v>23</v>
      </c>
      <c r="C3126" s="1">
        <f t="shared" si="48"/>
        <v>39640</v>
      </c>
      <c r="D3126" s="82">
        <v>1324.8000489999999</v>
      </c>
    </row>
    <row r="3127" spans="2:4">
      <c r="B3127" t="s">
        <v>23</v>
      </c>
      <c r="C3127" s="1">
        <f t="shared" si="48"/>
        <v>39641</v>
      </c>
      <c r="D3127" s="82">
        <v>1304.8599850000001</v>
      </c>
    </row>
    <row r="3128" spans="2:4">
      <c r="B3128" t="s">
        <v>23</v>
      </c>
      <c r="C3128" s="1">
        <f t="shared" si="48"/>
        <v>39642</v>
      </c>
      <c r="D3128" s="82">
        <v>1295.219971</v>
      </c>
    </row>
    <row r="3129" spans="2:4">
      <c r="B3129" t="s">
        <v>23</v>
      </c>
      <c r="C3129" s="1">
        <f t="shared" si="48"/>
        <v>39643</v>
      </c>
      <c r="D3129" s="82">
        <v>1315.98999</v>
      </c>
    </row>
    <row r="3130" spans="2:4">
      <c r="B3130" t="s">
        <v>23</v>
      </c>
      <c r="C3130" s="1">
        <f t="shared" si="48"/>
        <v>39644</v>
      </c>
      <c r="D3130" s="82">
        <v>1316.630005</v>
      </c>
    </row>
    <row r="3131" spans="2:4">
      <c r="B3131" t="s">
        <v>23</v>
      </c>
      <c r="C3131" s="1">
        <f t="shared" si="48"/>
        <v>39645</v>
      </c>
      <c r="D3131" s="82">
        <v>1318.8599850000001</v>
      </c>
    </row>
    <row r="3132" spans="2:4">
      <c r="B3132" t="s">
        <v>23</v>
      </c>
      <c r="C3132" s="1">
        <f t="shared" si="48"/>
        <v>39646</v>
      </c>
      <c r="D3132" s="82">
        <v>1320.6800539999999</v>
      </c>
    </row>
    <row r="3133" spans="2:4">
      <c r="B3133" t="s">
        <v>23</v>
      </c>
      <c r="C3133" s="1">
        <f t="shared" si="48"/>
        <v>39647</v>
      </c>
      <c r="D3133" s="82">
        <v>1317.8199460000001</v>
      </c>
    </row>
    <row r="3134" spans="2:4">
      <c r="B3134" t="s">
        <v>23</v>
      </c>
      <c r="C3134" s="1">
        <f t="shared" si="48"/>
        <v>39648</v>
      </c>
      <c r="D3134" s="82">
        <v>1332.420044</v>
      </c>
    </row>
    <row r="3135" spans="2:4">
      <c r="B3135" t="s">
        <v>23</v>
      </c>
      <c r="C3135" s="1">
        <f t="shared" si="48"/>
        <v>39649</v>
      </c>
      <c r="D3135" s="82">
        <v>1313.3199460000001</v>
      </c>
    </row>
    <row r="3136" spans="2:4">
      <c r="B3136" t="s">
        <v>23</v>
      </c>
      <c r="C3136" s="1">
        <f t="shared" si="48"/>
        <v>39650</v>
      </c>
      <c r="D3136" s="82">
        <v>1310.329956</v>
      </c>
    </row>
    <row r="3137" spans="2:4">
      <c r="B3137" t="s">
        <v>23</v>
      </c>
      <c r="C3137" s="1">
        <f t="shared" si="48"/>
        <v>39651</v>
      </c>
      <c r="D3137" s="82">
        <v>1278.040039</v>
      </c>
    </row>
    <row r="3138" spans="2:4">
      <c r="B3138" t="s">
        <v>23</v>
      </c>
      <c r="C3138" s="1">
        <f t="shared" si="48"/>
        <v>39652</v>
      </c>
      <c r="D3138" s="82">
        <v>1278.1800539999999</v>
      </c>
    </row>
    <row r="3139" spans="2:4">
      <c r="B3139" t="s">
        <v>23</v>
      </c>
      <c r="C3139" s="1">
        <f t="shared" si="48"/>
        <v>39653</v>
      </c>
      <c r="D3139" s="82">
        <v>1285.5</v>
      </c>
    </row>
    <row r="3140" spans="2:4">
      <c r="B3140" t="s">
        <v>23</v>
      </c>
      <c r="C3140" s="1">
        <f t="shared" si="48"/>
        <v>39654</v>
      </c>
      <c r="D3140" s="82">
        <v>1315.130005</v>
      </c>
    </row>
    <row r="3141" spans="2:4">
      <c r="B3141" t="s">
        <v>23</v>
      </c>
      <c r="C3141" s="1">
        <f t="shared" si="48"/>
        <v>39655</v>
      </c>
      <c r="D3141" s="82">
        <v>1314.98999</v>
      </c>
    </row>
    <row r="3142" spans="2:4">
      <c r="B3142" t="s">
        <v>23</v>
      </c>
      <c r="C3142" s="1">
        <f t="shared" si="48"/>
        <v>39656</v>
      </c>
      <c r="D3142" s="82">
        <v>1325.660034</v>
      </c>
    </row>
    <row r="3143" spans="2:4">
      <c r="B3143" t="s">
        <v>23</v>
      </c>
      <c r="C3143" s="1">
        <f t="shared" si="48"/>
        <v>39657</v>
      </c>
      <c r="D3143" s="82">
        <v>1308.9300539999999</v>
      </c>
    </row>
    <row r="3144" spans="2:4">
      <c r="B3144" t="s">
        <v>23</v>
      </c>
      <c r="C3144" s="1">
        <f t="shared" si="48"/>
        <v>39658</v>
      </c>
      <c r="D3144" s="82">
        <v>1324.1800539999999</v>
      </c>
    </row>
    <row r="3145" spans="2:4">
      <c r="B3145" t="s">
        <v>23</v>
      </c>
      <c r="C3145" s="1">
        <f t="shared" si="48"/>
        <v>39659</v>
      </c>
      <c r="D3145" s="82">
        <v>1314.880005</v>
      </c>
    </row>
    <row r="3146" spans="2:4">
      <c r="B3146" t="s">
        <v>23</v>
      </c>
      <c r="C3146" s="1">
        <f t="shared" si="48"/>
        <v>39660</v>
      </c>
      <c r="D3146" s="82">
        <v>1329.099976</v>
      </c>
    </row>
    <row r="3147" spans="2:4">
      <c r="B3147" t="s">
        <v>23</v>
      </c>
      <c r="C3147" s="1">
        <f t="shared" si="48"/>
        <v>39661</v>
      </c>
      <c r="D3147" s="82">
        <v>1342.839966</v>
      </c>
    </row>
    <row r="3148" spans="2:4">
      <c r="B3148" t="s">
        <v>23</v>
      </c>
      <c r="C3148" s="1">
        <f t="shared" si="48"/>
        <v>39662</v>
      </c>
      <c r="D3148" s="82">
        <v>1344.780029</v>
      </c>
    </row>
    <row r="3149" spans="2:4">
      <c r="B3149" t="s">
        <v>23</v>
      </c>
      <c r="C3149" s="1">
        <f t="shared" si="48"/>
        <v>39663</v>
      </c>
      <c r="D3149" s="82">
        <v>1357.9799800000001</v>
      </c>
    </row>
    <row r="3150" spans="2:4">
      <c r="B3150" t="s">
        <v>23</v>
      </c>
      <c r="C3150" s="1">
        <f t="shared" si="48"/>
        <v>39664</v>
      </c>
      <c r="D3150" s="82">
        <v>1355.6899410000001</v>
      </c>
    </row>
    <row r="3151" spans="2:4">
      <c r="B3151" t="s">
        <v>23</v>
      </c>
      <c r="C3151" s="1">
        <f t="shared" ref="C3151:C3214" si="49">+C3150+1</f>
        <v>39665</v>
      </c>
      <c r="D3151" s="82">
        <v>1325.51001</v>
      </c>
    </row>
    <row r="3152" spans="2:4">
      <c r="B3152" t="s">
        <v>23</v>
      </c>
      <c r="C3152" s="1">
        <f t="shared" si="49"/>
        <v>39666</v>
      </c>
      <c r="D3152" s="82">
        <v>1335.0200199999999</v>
      </c>
    </row>
    <row r="3153" spans="2:4">
      <c r="B3153" t="s">
        <v>23</v>
      </c>
      <c r="C3153" s="1">
        <f t="shared" si="49"/>
        <v>39667</v>
      </c>
      <c r="D3153" s="82">
        <v>1313.719971</v>
      </c>
    </row>
    <row r="3154" spans="2:4">
      <c r="B3154" t="s">
        <v>23</v>
      </c>
      <c r="C3154" s="1">
        <f t="shared" si="49"/>
        <v>39668</v>
      </c>
      <c r="D3154" s="82">
        <v>1319.98999</v>
      </c>
    </row>
    <row r="3155" spans="2:4">
      <c r="B3155" t="s">
        <v>23</v>
      </c>
      <c r="C3155" s="1">
        <f t="shared" si="49"/>
        <v>39669</v>
      </c>
      <c r="D3155" s="82">
        <v>1331.849976</v>
      </c>
    </row>
    <row r="3156" spans="2:4">
      <c r="B3156" t="s">
        <v>23</v>
      </c>
      <c r="C3156" s="1">
        <f t="shared" si="49"/>
        <v>39670</v>
      </c>
      <c r="D3156" s="82">
        <v>1329.040039</v>
      </c>
    </row>
    <row r="3157" spans="2:4">
      <c r="B3157" t="s">
        <v>23</v>
      </c>
      <c r="C3157" s="1">
        <f t="shared" si="49"/>
        <v>39671</v>
      </c>
      <c r="D3157" s="82">
        <v>1362.160034</v>
      </c>
    </row>
    <row r="3158" spans="2:4">
      <c r="B3158" t="s">
        <v>23</v>
      </c>
      <c r="C3158" s="1">
        <f t="shared" si="49"/>
        <v>39672</v>
      </c>
      <c r="D3158" s="82">
        <v>1365.51001</v>
      </c>
    </row>
    <row r="3159" spans="2:4">
      <c r="B3159" t="s">
        <v>23</v>
      </c>
      <c r="C3159" s="1">
        <f t="shared" si="49"/>
        <v>39673</v>
      </c>
      <c r="D3159" s="82">
        <v>1374.0200199999999</v>
      </c>
    </row>
    <row r="3160" spans="2:4">
      <c r="B3160" t="s">
        <v>23</v>
      </c>
      <c r="C3160" s="1">
        <f t="shared" si="49"/>
        <v>39674</v>
      </c>
      <c r="D3160" s="82">
        <v>1367.579956</v>
      </c>
    </row>
    <row r="3161" spans="2:4">
      <c r="B3161" t="s">
        <v>23</v>
      </c>
      <c r="C3161" s="1">
        <f t="shared" si="49"/>
        <v>39675</v>
      </c>
      <c r="D3161" s="82">
        <v>1354.6800539999999</v>
      </c>
    </row>
    <row r="3162" spans="2:4">
      <c r="B3162" t="s">
        <v>23</v>
      </c>
      <c r="C3162" s="1">
        <f t="shared" si="49"/>
        <v>39676</v>
      </c>
      <c r="D3162" s="82">
        <v>1352.459961</v>
      </c>
    </row>
    <row r="3163" spans="2:4">
      <c r="B3163" t="s">
        <v>23</v>
      </c>
      <c r="C3163" s="1">
        <f t="shared" si="49"/>
        <v>39677</v>
      </c>
      <c r="D3163" s="82">
        <v>1341.469971</v>
      </c>
    </row>
    <row r="3164" spans="2:4">
      <c r="B3164" t="s">
        <v>23</v>
      </c>
      <c r="C3164" s="1">
        <f t="shared" si="49"/>
        <v>39678</v>
      </c>
      <c r="D3164" s="82">
        <v>1341.4499510000001</v>
      </c>
    </row>
    <row r="3165" spans="2:4">
      <c r="B3165" t="s">
        <v>23</v>
      </c>
      <c r="C3165" s="1">
        <f t="shared" si="49"/>
        <v>39679</v>
      </c>
      <c r="D3165" s="82">
        <v>1334.76001</v>
      </c>
    </row>
    <row r="3166" spans="2:4">
      <c r="B3166" t="s">
        <v>23</v>
      </c>
      <c r="C3166" s="1">
        <f t="shared" si="49"/>
        <v>39680</v>
      </c>
      <c r="D3166" s="82">
        <v>1356.780029</v>
      </c>
    </row>
    <row r="3167" spans="2:4">
      <c r="B3167" t="s">
        <v>23</v>
      </c>
      <c r="C3167" s="1">
        <f t="shared" si="49"/>
        <v>39681</v>
      </c>
      <c r="D3167" s="82">
        <v>1353.6400149999999</v>
      </c>
    </row>
    <row r="3168" spans="2:4">
      <c r="B3168" t="s">
        <v>23</v>
      </c>
      <c r="C3168" s="1">
        <f t="shared" si="49"/>
        <v>39682</v>
      </c>
      <c r="D3168" s="82">
        <v>1363.670044</v>
      </c>
    </row>
    <row r="3169" spans="2:4">
      <c r="B3169" t="s">
        <v>23</v>
      </c>
      <c r="C3169" s="1">
        <f t="shared" si="49"/>
        <v>39683</v>
      </c>
      <c r="D3169" s="82">
        <v>1372.780029</v>
      </c>
    </row>
    <row r="3170" spans="2:4">
      <c r="B3170" t="s">
        <v>23</v>
      </c>
      <c r="C3170" s="1">
        <f t="shared" si="49"/>
        <v>39684</v>
      </c>
      <c r="D3170" s="82">
        <v>1376.51001</v>
      </c>
    </row>
    <row r="3171" spans="2:4">
      <c r="B3171" t="s">
        <v>23</v>
      </c>
      <c r="C3171" s="1">
        <f t="shared" si="49"/>
        <v>39685</v>
      </c>
      <c r="D3171" s="82">
        <v>1362.660034</v>
      </c>
    </row>
    <row r="3172" spans="2:4">
      <c r="B3172" t="s">
        <v>23</v>
      </c>
      <c r="C3172" s="1">
        <f t="shared" si="49"/>
        <v>39686</v>
      </c>
      <c r="D3172" s="82">
        <v>1350.5200199999999</v>
      </c>
    </row>
    <row r="3173" spans="2:4">
      <c r="B3173" t="s">
        <v>23</v>
      </c>
      <c r="C3173" s="1">
        <f t="shared" si="49"/>
        <v>39687</v>
      </c>
      <c r="D3173" s="82">
        <v>1338.3100589999999</v>
      </c>
    </row>
    <row r="3174" spans="2:4">
      <c r="B3174" t="s">
        <v>23</v>
      </c>
      <c r="C3174" s="1">
        <f t="shared" si="49"/>
        <v>39688</v>
      </c>
      <c r="D3174" s="82">
        <v>1337.8900149999999</v>
      </c>
    </row>
    <row r="3175" spans="2:4">
      <c r="B3175" t="s">
        <v>23</v>
      </c>
      <c r="C3175" s="1">
        <f t="shared" si="49"/>
        <v>39689</v>
      </c>
      <c r="D3175" s="82">
        <v>1360.0200199999999</v>
      </c>
    </row>
    <row r="3176" spans="2:4">
      <c r="B3176" t="s">
        <v>23</v>
      </c>
      <c r="C3176" s="1">
        <f t="shared" si="49"/>
        <v>39690</v>
      </c>
      <c r="D3176" s="82">
        <v>1385.969971</v>
      </c>
    </row>
    <row r="3177" spans="2:4">
      <c r="B3177" t="s">
        <v>23</v>
      </c>
      <c r="C3177" s="1">
        <f t="shared" si="49"/>
        <v>39691</v>
      </c>
      <c r="D3177" s="82">
        <v>1385.3000489999999</v>
      </c>
    </row>
    <row r="3178" spans="2:4">
      <c r="B3178" t="s">
        <v>23</v>
      </c>
      <c r="C3178" s="1">
        <f t="shared" si="49"/>
        <v>39692</v>
      </c>
      <c r="D3178" s="82">
        <v>1379.3199460000001</v>
      </c>
    </row>
    <row r="3179" spans="2:4">
      <c r="B3179" t="s">
        <v>23</v>
      </c>
      <c r="C3179" s="1">
        <f t="shared" si="49"/>
        <v>39693</v>
      </c>
      <c r="D3179" s="82">
        <v>1375.3199460000001</v>
      </c>
    </row>
    <row r="3180" spans="2:4">
      <c r="B3180" t="s">
        <v>23</v>
      </c>
      <c r="C3180" s="1">
        <f t="shared" si="49"/>
        <v>39694</v>
      </c>
      <c r="D3180" s="82">
        <v>1365</v>
      </c>
    </row>
    <row r="3181" spans="2:4">
      <c r="B3181" t="s">
        <v>23</v>
      </c>
      <c r="C3181" s="1">
        <f t="shared" si="49"/>
        <v>39695</v>
      </c>
      <c r="D3181" s="82">
        <v>1390.98999</v>
      </c>
    </row>
    <row r="3182" spans="2:4">
      <c r="B3182" t="s">
        <v>23</v>
      </c>
      <c r="C3182" s="1">
        <f t="shared" si="49"/>
        <v>39696</v>
      </c>
      <c r="D3182" s="82">
        <v>1394.2299800000001</v>
      </c>
    </row>
    <row r="3183" spans="2:4">
      <c r="B3183" t="s">
        <v>23</v>
      </c>
      <c r="C3183" s="1">
        <f t="shared" si="49"/>
        <v>39697</v>
      </c>
      <c r="D3183" s="82">
        <v>1401.349976</v>
      </c>
    </row>
    <row r="3184" spans="2:4">
      <c r="B3184" t="s">
        <v>23</v>
      </c>
      <c r="C3184" s="1">
        <f t="shared" si="49"/>
        <v>39698</v>
      </c>
      <c r="D3184" s="82">
        <v>1402.219971</v>
      </c>
    </row>
    <row r="3185" spans="2:4">
      <c r="B3185" t="s">
        <v>23</v>
      </c>
      <c r="C3185" s="1">
        <f t="shared" si="49"/>
        <v>39699</v>
      </c>
      <c r="D3185" s="82">
        <v>1402.8000489999999</v>
      </c>
    </row>
    <row r="3186" spans="2:4">
      <c r="B3186" t="s">
        <v>23</v>
      </c>
      <c r="C3186" s="1">
        <f t="shared" si="49"/>
        <v>39700</v>
      </c>
      <c r="D3186" s="82">
        <v>1405.869995</v>
      </c>
    </row>
    <row r="3187" spans="2:4">
      <c r="B3187" t="s">
        <v>23</v>
      </c>
      <c r="C3187" s="1">
        <f t="shared" si="49"/>
        <v>39701</v>
      </c>
      <c r="D3187" s="82">
        <v>1404.1099850000001</v>
      </c>
    </row>
    <row r="3188" spans="2:4">
      <c r="B3188" t="s">
        <v>23</v>
      </c>
      <c r="C3188" s="1">
        <f t="shared" si="49"/>
        <v>39702</v>
      </c>
      <c r="D3188" s="82">
        <v>1403.9300539999999</v>
      </c>
    </row>
    <row r="3189" spans="2:4">
      <c r="B3189" t="s">
        <v>23</v>
      </c>
      <c r="C3189" s="1">
        <f t="shared" si="49"/>
        <v>39703</v>
      </c>
      <c r="D3189" s="82">
        <v>1405.530029</v>
      </c>
    </row>
    <row r="3190" spans="2:4">
      <c r="B3190" t="s">
        <v>23</v>
      </c>
      <c r="C3190" s="1">
        <f t="shared" si="49"/>
        <v>39704</v>
      </c>
      <c r="D3190" s="82">
        <v>1415.51001</v>
      </c>
    </row>
    <row r="3191" spans="2:4">
      <c r="B3191" t="s">
        <v>23</v>
      </c>
      <c r="C3191" s="1">
        <f t="shared" si="49"/>
        <v>39705</v>
      </c>
      <c r="D3191" s="82">
        <v>1418.160034</v>
      </c>
    </row>
    <row r="3192" spans="2:4">
      <c r="B3192" t="s">
        <v>23</v>
      </c>
      <c r="C3192" s="1">
        <f t="shared" si="49"/>
        <v>39706</v>
      </c>
      <c r="D3192" s="82">
        <v>1418.130005</v>
      </c>
    </row>
    <row r="3193" spans="2:4">
      <c r="B3193" t="s">
        <v>23</v>
      </c>
      <c r="C3193" s="1">
        <f t="shared" si="49"/>
        <v>39707</v>
      </c>
      <c r="D3193" s="82">
        <v>1413.170044</v>
      </c>
    </row>
    <row r="3194" spans="2:4">
      <c r="B3194" t="s">
        <v>23</v>
      </c>
      <c r="C3194" s="1">
        <f t="shared" si="49"/>
        <v>39708</v>
      </c>
      <c r="D3194" s="82">
        <v>1413.48999</v>
      </c>
    </row>
    <row r="3195" spans="2:4">
      <c r="B3195" t="s">
        <v>23</v>
      </c>
      <c r="C3195" s="1">
        <f t="shared" si="49"/>
        <v>39709</v>
      </c>
      <c r="D3195" s="82">
        <v>1402.079956</v>
      </c>
    </row>
    <row r="3196" spans="2:4">
      <c r="B3196" t="s">
        <v>23</v>
      </c>
      <c r="C3196" s="1">
        <f t="shared" si="49"/>
        <v>39710</v>
      </c>
      <c r="D3196" s="82">
        <v>1411.130005</v>
      </c>
    </row>
    <row r="3197" spans="2:4">
      <c r="B3197" t="s">
        <v>23</v>
      </c>
      <c r="C3197" s="1">
        <f t="shared" si="49"/>
        <v>39711</v>
      </c>
      <c r="D3197" s="82">
        <v>1410.4399410000001</v>
      </c>
    </row>
    <row r="3198" spans="2:4">
      <c r="B3198" t="s">
        <v>23</v>
      </c>
      <c r="C3198" s="1">
        <f t="shared" si="49"/>
        <v>39712</v>
      </c>
      <c r="D3198" s="82">
        <v>1409.3000489999999</v>
      </c>
    </row>
    <row r="3199" spans="2:4">
      <c r="B3199" t="s">
        <v>23</v>
      </c>
      <c r="C3199" s="1">
        <f t="shared" si="49"/>
        <v>39713</v>
      </c>
      <c r="D3199" s="82">
        <v>1410.48999</v>
      </c>
    </row>
    <row r="3200" spans="2:4">
      <c r="B3200" t="s">
        <v>23</v>
      </c>
      <c r="C3200" s="1">
        <f t="shared" si="49"/>
        <v>39714</v>
      </c>
      <c r="D3200" s="82">
        <v>1399.4799800000001</v>
      </c>
    </row>
    <row r="3201" spans="2:4">
      <c r="B3201" t="s">
        <v>23</v>
      </c>
      <c r="C3201" s="1">
        <f t="shared" si="49"/>
        <v>39715</v>
      </c>
      <c r="D3201" s="82">
        <v>1406.579956</v>
      </c>
    </row>
    <row r="3202" spans="2:4">
      <c r="B3202" t="s">
        <v>23</v>
      </c>
      <c r="C3202" s="1">
        <f t="shared" si="49"/>
        <v>39716</v>
      </c>
      <c r="D3202" s="82">
        <v>1404.9399410000001</v>
      </c>
    </row>
    <row r="3203" spans="2:4">
      <c r="B3203" t="s">
        <v>23</v>
      </c>
      <c r="C3203" s="1">
        <f t="shared" si="49"/>
        <v>39717</v>
      </c>
      <c r="D3203" s="82">
        <v>1403.4399410000001</v>
      </c>
    </row>
    <row r="3204" spans="2:4">
      <c r="B3204" t="s">
        <v>23</v>
      </c>
      <c r="C3204" s="1">
        <f t="shared" si="49"/>
        <v>39718</v>
      </c>
      <c r="D3204" s="82">
        <v>1432.119995</v>
      </c>
    </row>
    <row r="3205" spans="2:4">
      <c r="B3205" t="s">
        <v>23</v>
      </c>
      <c r="C3205" s="1">
        <f t="shared" si="49"/>
        <v>39719</v>
      </c>
      <c r="D3205" s="82">
        <v>1437.920044</v>
      </c>
    </row>
    <row r="3206" spans="2:4">
      <c r="B3206" t="s">
        <v>23</v>
      </c>
      <c r="C3206" s="1">
        <f t="shared" si="49"/>
        <v>39720</v>
      </c>
      <c r="D3206" s="82">
        <v>1429.079956</v>
      </c>
    </row>
    <row r="3207" spans="2:4">
      <c r="B3207" t="s">
        <v>23</v>
      </c>
      <c r="C3207" s="1">
        <f t="shared" si="49"/>
        <v>39721</v>
      </c>
      <c r="D3207" s="82">
        <v>1433.5600589999999</v>
      </c>
    </row>
    <row r="3208" spans="2:4">
      <c r="B3208" t="s">
        <v>23</v>
      </c>
      <c r="C3208" s="1">
        <f t="shared" si="49"/>
        <v>39722</v>
      </c>
      <c r="D3208" s="82">
        <v>1436.5600589999999</v>
      </c>
    </row>
    <row r="3209" spans="2:4">
      <c r="B3209" t="s">
        <v>23</v>
      </c>
      <c r="C3209" s="1">
        <f t="shared" si="49"/>
        <v>39723</v>
      </c>
      <c r="D3209" s="82">
        <v>1459.98999</v>
      </c>
    </row>
    <row r="3210" spans="2:4">
      <c r="B3210" t="s">
        <v>23</v>
      </c>
      <c r="C3210" s="1">
        <f t="shared" si="49"/>
        <v>39724</v>
      </c>
      <c r="D3210" s="82">
        <v>1465.7700199999999</v>
      </c>
    </row>
    <row r="3211" spans="2:4">
      <c r="B3211" t="s">
        <v>23</v>
      </c>
      <c r="C3211" s="1">
        <f t="shared" si="49"/>
        <v>39725</v>
      </c>
      <c r="D3211" s="82">
        <v>1461.1899410000001</v>
      </c>
    </row>
    <row r="3212" spans="2:4">
      <c r="B3212" t="s">
        <v>23</v>
      </c>
      <c r="C3212" s="1">
        <f t="shared" si="49"/>
        <v>39726</v>
      </c>
      <c r="D3212" s="82">
        <v>1459.3199460000001</v>
      </c>
    </row>
    <row r="3213" spans="2:4">
      <c r="B3213" t="s">
        <v>23</v>
      </c>
      <c r="C3213" s="1">
        <f t="shared" si="49"/>
        <v>39727</v>
      </c>
      <c r="D3213" s="82">
        <v>1461.0500489999999</v>
      </c>
    </row>
    <row r="3214" spans="2:4">
      <c r="B3214" t="s">
        <v>23</v>
      </c>
      <c r="C3214" s="1">
        <f t="shared" si="49"/>
        <v>39728</v>
      </c>
      <c r="D3214" s="82">
        <v>1460.26001</v>
      </c>
    </row>
    <row r="3215" spans="2:4">
      <c r="B3215" t="s">
        <v>23</v>
      </c>
      <c r="C3215" s="1">
        <f t="shared" ref="C3215:C3278" si="50">+C3214+1</f>
        <v>39729</v>
      </c>
      <c r="D3215" s="82">
        <v>1460.150024</v>
      </c>
    </row>
    <row r="3216" spans="2:4">
      <c r="B3216" t="s">
        <v>23</v>
      </c>
      <c r="C3216" s="1">
        <f t="shared" si="50"/>
        <v>39730</v>
      </c>
      <c r="D3216" s="82">
        <v>1456.8900149999999</v>
      </c>
    </row>
    <row r="3217" spans="2:4">
      <c r="B3217" t="s">
        <v>23</v>
      </c>
      <c r="C3217" s="1">
        <f t="shared" si="50"/>
        <v>39731</v>
      </c>
      <c r="D3217" s="82">
        <v>1441.589966</v>
      </c>
    </row>
    <row r="3218" spans="2:4">
      <c r="B3218" t="s">
        <v>23</v>
      </c>
      <c r="C3218" s="1">
        <f t="shared" si="50"/>
        <v>39732</v>
      </c>
      <c r="D3218" s="82">
        <v>1433.3199460000001</v>
      </c>
    </row>
    <row r="3219" spans="2:4">
      <c r="B3219" t="s">
        <v>23</v>
      </c>
      <c r="C3219" s="1">
        <f t="shared" si="50"/>
        <v>39733</v>
      </c>
      <c r="D3219" s="82">
        <v>1447.150024</v>
      </c>
    </row>
    <row r="3220" spans="2:4">
      <c r="B3220" t="s">
        <v>23</v>
      </c>
      <c r="C3220" s="1">
        <f t="shared" si="50"/>
        <v>39734</v>
      </c>
      <c r="D3220" s="82">
        <v>1440.670044</v>
      </c>
    </row>
    <row r="3221" spans="2:4">
      <c r="B3221" t="s">
        <v>23</v>
      </c>
      <c r="C3221" s="1">
        <f t="shared" si="50"/>
        <v>39735</v>
      </c>
      <c r="D3221" s="82">
        <v>1444.48999</v>
      </c>
    </row>
    <row r="3222" spans="2:4">
      <c r="B3222" t="s">
        <v>23</v>
      </c>
      <c r="C3222" s="1">
        <f t="shared" si="50"/>
        <v>39736</v>
      </c>
      <c r="D3222" s="82">
        <v>1445.75</v>
      </c>
    </row>
    <row r="3223" spans="2:4">
      <c r="B3223" t="s">
        <v>23</v>
      </c>
      <c r="C3223" s="1">
        <f t="shared" si="50"/>
        <v>39737</v>
      </c>
      <c r="D3223" s="82">
        <v>1450.98999</v>
      </c>
    </row>
    <row r="3224" spans="2:4">
      <c r="B3224" t="s">
        <v>23</v>
      </c>
      <c r="C3224" s="1">
        <f t="shared" si="50"/>
        <v>39738</v>
      </c>
      <c r="D3224" s="82">
        <v>1461.400024</v>
      </c>
    </row>
    <row r="3225" spans="2:4">
      <c r="B3225" t="s">
        <v>23</v>
      </c>
      <c r="C3225" s="1">
        <f t="shared" si="50"/>
        <v>39739</v>
      </c>
      <c r="D3225" s="82">
        <v>1460.9300539999999</v>
      </c>
    </row>
    <row r="3226" spans="2:4">
      <c r="B3226" t="s">
        <v>23</v>
      </c>
      <c r="C3226" s="1">
        <f t="shared" si="50"/>
        <v>39740</v>
      </c>
      <c r="D3226" s="82">
        <v>1455.880005</v>
      </c>
    </row>
    <row r="3227" spans="2:4">
      <c r="B3227" t="s">
        <v>23</v>
      </c>
      <c r="C3227" s="1">
        <f t="shared" si="50"/>
        <v>39741</v>
      </c>
      <c r="D3227" s="82">
        <v>1441.4799800000001</v>
      </c>
    </row>
    <row r="3228" spans="2:4">
      <c r="B3228" t="s">
        <v>23</v>
      </c>
      <c r="C3228" s="1">
        <f t="shared" si="50"/>
        <v>39742</v>
      </c>
      <c r="D3228" s="82">
        <v>1432.5600589999999</v>
      </c>
    </row>
    <row r="3229" spans="2:4">
      <c r="B3229" t="s">
        <v>23</v>
      </c>
      <c r="C3229" s="1">
        <f t="shared" si="50"/>
        <v>39743</v>
      </c>
      <c r="D3229" s="82">
        <v>1432.839966</v>
      </c>
    </row>
    <row r="3230" spans="2:4">
      <c r="B3230" t="s">
        <v>23</v>
      </c>
      <c r="C3230" s="1">
        <f t="shared" si="50"/>
        <v>39744</v>
      </c>
      <c r="D3230" s="82">
        <v>1428.589966</v>
      </c>
    </row>
    <row r="3231" spans="2:4">
      <c r="B3231" t="s">
        <v>23</v>
      </c>
      <c r="C3231" s="1">
        <f t="shared" si="50"/>
        <v>39745</v>
      </c>
      <c r="D3231" s="82">
        <v>1440.130005</v>
      </c>
    </row>
    <row r="3232" spans="2:4">
      <c r="B3232" t="s">
        <v>23</v>
      </c>
      <c r="C3232" s="1">
        <f t="shared" si="50"/>
        <v>39746</v>
      </c>
      <c r="D3232" s="82">
        <v>1454.920044</v>
      </c>
    </row>
    <row r="3233" spans="2:4">
      <c r="B3233" t="s">
        <v>23</v>
      </c>
      <c r="C3233" s="1">
        <f t="shared" si="50"/>
        <v>39747</v>
      </c>
      <c r="D3233" s="82">
        <v>1460.910034</v>
      </c>
    </row>
    <row r="3234" spans="2:4">
      <c r="B3234" t="s">
        <v>23</v>
      </c>
      <c r="C3234" s="1">
        <f t="shared" si="50"/>
        <v>39748</v>
      </c>
      <c r="D3234" s="82">
        <v>1457.339966</v>
      </c>
    </row>
    <row r="3235" spans="2:4">
      <c r="B3235" t="s">
        <v>23</v>
      </c>
      <c r="C3235" s="1">
        <f t="shared" si="50"/>
        <v>39749</v>
      </c>
      <c r="D3235" s="82">
        <v>1433.1899410000001</v>
      </c>
    </row>
    <row r="3236" spans="2:4">
      <c r="B3236" t="s">
        <v>23</v>
      </c>
      <c r="C3236" s="1">
        <f t="shared" si="50"/>
        <v>39750</v>
      </c>
      <c r="D3236" s="82">
        <v>1433.8199460000001</v>
      </c>
    </row>
    <row r="3237" spans="2:4">
      <c r="B3237" t="s">
        <v>23</v>
      </c>
      <c r="C3237" s="1">
        <f t="shared" si="50"/>
        <v>39751</v>
      </c>
      <c r="D3237" s="82">
        <v>1413.1099850000001</v>
      </c>
    </row>
    <row r="3238" spans="2:4">
      <c r="B3238" t="s">
        <v>23</v>
      </c>
      <c r="C3238" s="1">
        <f t="shared" si="50"/>
        <v>39752</v>
      </c>
      <c r="D3238" s="82">
        <v>1408.75</v>
      </c>
    </row>
    <row r="3239" spans="2:4">
      <c r="B3239" t="s">
        <v>23</v>
      </c>
      <c r="C3239" s="1">
        <f t="shared" si="50"/>
        <v>39753</v>
      </c>
      <c r="D3239" s="82">
        <v>1412.969971</v>
      </c>
    </row>
    <row r="3240" spans="2:4">
      <c r="B3240" t="s">
        <v>23</v>
      </c>
      <c r="C3240" s="1">
        <f t="shared" si="50"/>
        <v>39754</v>
      </c>
      <c r="D3240" s="82">
        <v>1411.9399410000001</v>
      </c>
    </row>
    <row r="3241" spans="2:4">
      <c r="B3241" t="s">
        <v>23</v>
      </c>
      <c r="C3241" s="1">
        <f t="shared" si="50"/>
        <v>39755</v>
      </c>
      <c r="D3241" s="82">
        <v>1412.160034</v>
      </c>
    </row>
    <row r="3242" spans="2:4">
      <c r="B3242" t="s">
        <v>23</v>
      </c>
      <c r="C3242" s="1">
        <f t="shared" si="50"/>
        <v>39756</v>
      </c>
      <c r="D3242" s="82">
        <v>1427.589966</v>
      </c>
    </row>
    <row r="3243" spans="2:4">
      <c r="B3243" t="s">
        <v>23</v>
      </c>
      <c r="C3243" s="1">
        <f t="shared" si="50"/>
        <v>39757</v>
      </c>
      <c r="D3243" s="82">
        <v>1414.1999510000001</v>
      </c>
    </row>
    <row r="3244" spans="2:4">
      <c r="B3244" t="s">
        <v>23</v>
      </c>
      <c r="C3244" s="1">
        <f t="shared" si="50"/>
        <v>39758</v>
      </c>
      <c r="D3244" s="82">
        <v>1417.26001</v>
      </c>
    </row>
    <row r="3245" spans="2:4">
      <c r="B3245" t="s">
        <v>23</v>
      </c>
      <c r="C3245" s="1">
        <f t="shared" si="50"/>
        <v>39759</v>
      </c>
      <c r="D3245" s="82">
        <v>1428.3900149999999</v>
      </c>
    </row>
    <row r="3246" spans="2:4">
      <c r="B3246" t="s">
        <v>23</v>
      </c>
      <c r="C3246" s="1">
        <f t="shared" si="50"/>
        <v>39760</v>
      </c>
      <c r="D3246" s="82">
        <v>1394.530029</v>
      </c>
    </row>
    <row r="3247" spans="2:4">
      <c r="B3247" t="s">
        <v>23</v>
      </c>
      <c r="C3247" s="1">
        <f t="shared" si="50"/>
        <v>39761</v>
      </c>
      <c r="D3247" s="82">
        <v>1377.51001</v>
      </c>
    </row>
    <row r="3248" spans="2:4">
      <c r="B3248" t="s">
        <v>23</v>
      </c>
      <c r="C3248" s="1">
        <f t="shared" si="50"/>
        <v>39762</v>
      </c>
      <c r="D3248" s="82">
        <v>1379.849976</v>
      </c>
    </row>
    <row r="3249" spans="2:4">
      <c r="B3249" t="s">
        <v>23</v>
      </c>
      <c r="C3249" s="1">
        <f t="shared" si="50"/>
        <v>39763</v>
      </c>
      <c r="D3249" s="82">
        <v>1380.030029</v>
      </c>
    </row>
    <row r="3250" spans="2:4">
      <c r="B3250" t="s">
        <v>23</v>
      </c>
      <c r="C3250" s="1">
        <f t="shared" si="50"/>
        <v>39764</v>
      </c>
      <c r="D3250" s="82">
        <v>1374.530029</v>
      </c>
    </row>
    <row r="3251" spans="2:4">
      <c r="B3251" t="s">
        <v>23</v>
      </c>
      <c r="C3251" s="1">
        <f t="shared" si="50"/>
        <v>39765</v>
      </c>
      <c r="D3251" s="82">
        <v>1355.48999</v>
      </c>
    </row>
    <row r="3252" spans="2:4">
      <c r="B3252" t="s">
        <v>23</v>
      </c>
      <c r="C3252" s="1">
        <f t="shared" si="50"/>
        <v>39766</v>
      </c>
      <c r="D3252" s="82">
        <v>1353.329956</v>
      </c>
    </row>
    <row r="3253" spans="2:4">
      <c r="B3253" t="s">
        <v>23</v>
      </c>
      <c r="C3253" s="1">
        <f t="shared" si="50"/>
        <v>39767</v>
      </c>
      <c r="D3253" s="82">
        <v>1359.880005</v>
      </c>
    </row>
    <row r="3254" spans="2:4">
      <c r="B3254" t="s">
        <v>23</v>
      </c>
      <c r="C3254" s="1">
        <f t="shared" si="50"/>
        <v>39768</v>
      </c>
      <c r="D3254" s="82">
        <v>1386.8900149999999</v>
      </c>
    </row>
    <row r="3255" spans="2:4">
      <c r="B3255" t="s">
        <v>23</v>
      </c>
      <c r="C3255" s="1">
        <f t="shared" si="50"/>
        <v>39769</v>
      </c>
      <c r="D3255" s="82">
        <v>1387.8100589999999</v>
      </c>
    </row>
    <row r="3256" spans="2:4">
      <c r="B3256" t="s">
        <v>23</v>
      </c>
      <c r="C3256" s="1">
        <f t="shared" si="50"/>
        <v>39770</v>
      </c>
      <c r="D3256" s="82">
        <v>1391.030029</v>
      </c>
    </row>
    <row r="3257" spans="2:4">
      <c r="B3257" t="s">
        <v>23</v>
      </c>
      <c r="C3257" s="1">
        <f t="shared" si="50"/>
        <v>39771</v>
      </c>
      <c r="D3257" s="82">
        <v>1409.150024</v>
      </c>
    </row>
    <row r="3258" spans="2:4">
      <c r="B3258" t="s">
        <v>23</v>
      </c>
      <c r="C3258" s="1">
        <f t="shared" si="50"/>
        <v>39772</v>
      </c>
      <c r="D3258" s="82">
        <v>1406.290039</v>
      </c>
    </row>
    <row r="3259" spans="2:4">
      <c r="B3259" t="s">
        <v>23</v>
      </c>
      <c r="C3259" s="1">
        <f t="shared" si="50"/>
        <v>39773</v>
      </c>
      <c r="D3259" s="82">
        <v>1398.9399410000001</v>
      </c>
    </row>
    <row r="3260" spans="2:4">
      <c r="B3260" t="s">
        <v>23</v>
      </c>
      <c r="C3260" s="1">
        <f t="shared" si="50"/>
        <v>39774</v>
      </c>
      <c r="D3260" s="82">
        <v>1409.9300539999999</v>
      </c>
    </row>
    <row r="3261" spans="2:4">
      <c r="B3261" t="s">
        <v>23</v>
      </c>
      <c r="C3261" s="1">
        <f t="shared" si="50"/>
        <v>39775</v>
      </c>
      <c r="D3261" s="82">
        <v>1415.9499510000001</v>
      </c>
    </row>
    <row r="3262" spans="2:4">
      <c r="B3262" t="s">
        <v>23</v>
      </c>
      <c r="C3262" s="1">
        <f t="shared" si="50"/>
        <v>39776</v>
      </c>
      <c r="D3262" s="82">
        <v>1416.1800539999999</v>
      </c>
    </row>
    <row r="3263" spans="2:4">
      <c r="B3263" t="s">
        <v>23</v>
      </c>
      <c r="C3263" s="1">
        <f t="shared" si="50"/>
        <v>39777</v>
      </c>
      <c r="D3263" s="82">
        <v>1409.459961</v>
      </c>
    </row>
    <row r="3264" spans="2:4">
      <c r="B3264" t="s">
        <v>23</v>
      </c>
      <c r="C3264" s="1">
        <f t="shared" si="50"/>
        <v>39778</v>
      </c>
      <c r="D3264" s="82">
        <v>1407.0500489999999</v>
      </c>
    </row>
    <row r="3265" spans="2:4">
      <c r="B3265" t="s">
        <v>23</v>
      </c>
      <c r="C3265" s="1">
        <f t="shared" si="50"/>
        <v>39779</v>
      </c>
      <c r="D3265" s="82">
        <v>1409.280029</v>
      </c>
    </row>
    <row r="3266" spans="2:4">
      <c r="B3266" t="s">
        <v>23</v>
      </c>
      <c r="C3266" s="1">
        <f t="shared" si="50"/>
        <v>39780</v>
      </c>
      <c r="D3266" s="82">
        <v>1413.9399410000001</v>
      </c>
    </row>
    <row r="3267" spans="2:4">
      <c r="B3267" t="s">
        <v>23</v>
      </c>
      <c r="C3267" s="1">
        <f t="shared" si="50"/>
        <v>39781</v>
      </c>
      <c r="D3267" s="82">
        <v>1418.0699460000001</v>
      </c>
    </row>
    <row r="3268" spans="2:4">
      <c r="B3268" t="s">
        <v>23</v>
      </c>
      <c r="C3268" s="1">
        <f t="shared" si="50"/>
        <v>39782</v>
      </c>
      <c r="D3268" s="82">
        <v>1418.5500489999999</v>
      </c>
    </row>
    <row r="3269" spans="2:4">
      <c r="B3269" t="s">
        <v>23</v>
      </c>
      <c r="C3269" s="1">
        <f t="shared" si="50"/>
        <v>39783</v>
      </c>
      <c r="D3269" s="82">
        <v>1427.839966</v>
      </c>
    </row>
    <row r="3270" spans="2:4">
      <c r="B3270" t="s">
        <v>23</v>
      </c>
      <c r="C3270" s="1">
        <f t="shared" si="50"/>
        <v>39784</v>
      </c>
      <c r="D3270" s="82">
        <v>1428.4799800000001</v>
      </c>
    </row>
    <row r="3271" spans="2:4">
      <c r="B3271" t="s">
        <v>23</v>
      </c>
      <c r="C3271" s="1">
        <f t="shared" si="50"/>
        <v>39785</v>
      </c>
      <c r="D3271" s="82">
        <v>1419.4499510000001</v>
      </c>
    </row>
    <row r="3272" spans="2:4">
      <c r="B3272" t="s">
        <v>23</v>
      </c>
      <c r="C3272" s="1">
        <f t="shared" si="50"/>
        <v>39786</v>
      </c>
      <c r="D3272" s="82">
        <v>1413.579956</v>
      </c>
    </row>
    <row r="3273" spans="2:4">
      <c r="B3273" t="s">
        <v>23</v>
      </c>
      <c r="C3273" s="1">
        <f t="shared" si="50"/>
        <v>39787</v>
      </c>
      <c r="D3273" s="82">
        <v>1430.3599850000001</v>
      </c>
    </row>
    <row r="3274" spans="2:4">
      <c r="B3274" t="s">
        <v>23</v>
      </c>
      <c r="C3274" s="1">
        <f t="shared" si="50"/>
        <v>39788</v>
      </c>
      <c r="D3274" s="82">
        <v>1446.790039</v>
      </c>
    </row>
    <row r="3275" spans="2:4">
      <c r="B3275" t="s">
        <v>23</v>
      </c>
      <c r="C3275" s="1">
        <f t="shared" si="50"/>
        <v>39789</v>
      </c>
      <c r="D3275" s="82">
        <v>1435.8100589999999</v>
      </c>
    </row>
    <row r="3276" spans="2:4">
      <c r="B3276" t="s">
        <v>23</v>
      </c>
      <c r="C3276" s="1">
        <f t="shared" si="50"/>
        <v>39790</v>
      </c>
      <c r="D3276" s="82">
        <v>1443.6899410000001</v>
      </c>
    </row>
    <row r="3277" spans="2:4">
      <c r="B3277" t="s">
        <v>23</v>
      </c>
      <c r="C3277" s="1">
        <f t="shared" si="50"/>
        <v>39791</v>
      </c>
      <c r="D3277" s="82">
        <v>1430.150024</v>
      </c>
    </row>
    <row r="3278" spans="2:4">
      <c r="B3278" t="s">
        <v>23</v>
      </c>
      <c r="C3278" s="1">
        <f t="shared" si="50"/>
        <v>39792</v>
      </c>
      <c r="D3278" s="82">
        <v>1426.660034</v>
      </c>
    </row>
    <row r="3279" spans="2:4">
      <c r="B3279" t="s">
        <v>23</v>
      </c>
      <c r="C3279" s="1">
        <f t="shared" ref="C3279:C3342" si="51">+C3278+1</f>
        <v>39793</v>
      </c>
      <c r="D3279" s="82">
        <v>1419.829956</v>
      </c>
    </row>
    <row r="3280" spans="2:4">
      <c r="B3280" t="s">
        <v>23</v>
      </c>
      <c r="C3280" s="1">
        <f t="shared" si="51"/>
        <v>39794</v>
      </c>
      <c r="D3280" s="82">
        <v>1418.099976</v>
      </c>
    </row>
    <row r="3281" spans="2:4">
      <c r="B3281" t="s">
        <v>23</v>
      </c>
      <c r="C3281" s="1">
        <f t="shared" si="51"/>
        <v>39795</v>
      </c>
      <c r="D3281" s="82">
        <v>1402.4300539999999</v>
      </c>
    </row>
    <row r="3282" spans="2:4">
      <c r="B3282" t="s">
        <v>23</v>
      </c>
      <c r="C3282" s="1">
        <f t="shared" si="51"/>
        <v>39796</v>
      </c>
      <c r="D3282" s="82">
        <v>1426.1899410000001</v>
      </c>
    </row>
    <row r="3283" spans="2:4">
      <c r="B3283" t="s">
        <v>23</v>
      </c>
      <c r="C3283" s="1">
        <f t="shared" si="51"/>
        <v>39797</v>
      </c>
      <c r="D3283" s="82">
        <v>1462.420044</v>
      </c>
    </row>
    <row r="3284" spans="2:4">
      <c r="B3284" t="s">
        <v>23</v>
      </c>
      <c r="C3284" s="1">
        <f t="shared" si="51"/>
        <v>39798</v>
      </c>
      <c r="D3284" s="82">
        <v>1459.369995</v>
      </c>
    </row>
    <row r="3285" spans="2:4">
      <c r="B3285" t="s">
        <v>23</v>
      </c>
      <c r="C3285" s="1">
        <f t="shared" si="51"/>
        <v>39799</v>
      </c>
      <c r="D3285" s="82">
        <v>1466.469971</v>
      </c>
    </row>
    <row r="3286" spans="2:4">
      <c r="B3286" t="s">
        <v>23</v>
      </c>
      <c r="C3286" s="1">
        <f t="shared" si="51"/>
        <v>39800</v>
      </c>
      <c r="D3286" s="82">
        <v>1461.8900149999999</v>
      </c>
    </row>
    <row r="3287" spans="2:4">
      <c r="B3287" t="s">
        <v>23</v>
      </c>
      <c r="C3287" s="1">
        <f t="shared" si="51"/>
        <v>39801</v>
      </c>
      <c r="D3287" s="82">
        <v>1457.150024</v>
      </c>
    </row>
    <row r="3288" spans="2:4">
      <c r="B3288" t="s">
        <v>23</v>
      </c>
      <c r="C3288" s="1">
        <f t="shared" si="51"/>
        <v>39802</v>
      </c>
      <c r="D3288" s="82">
        <v>1461.0200199999999</v>
      </c>
    </row>
    <row r="3289" spans="2:4">
      <c r="B3289" t="s">
        <v>23</v>
      </c>
      <c r="C3289" s="1">
        <f t="shared" si="51"/>
        <v>39803</v>
      </c>
      <c r="D3289" s="82">
        <v>1472.119995</v>
      </c>
    </row>
    <row r="3290" spans="2:4">
      <c r="B3290" t="s">
        <v>23</v>
      </c>
      <c r="C3290" s="1">
        <f t="shared" si="51"/>
        <v>39804</v>
      </c>
      <c r="D3290" s="82">
        <v>1472.0500489999999</v>
      </c>
    </row>
    <row r="3291" spans="2:4">
      <c r="B3291" t="s">
        <v>23</v>
      </c>
      <c r="C3291" s="1">
        <f t="shared" si="51"/>
        <v>39805</v>
      </c>
      <c r="D3291" s="82">
        <v>1470.6800539999999</v>
      </c>
    </row>
    <row r="3292" spans="2:4">
      <c r="B3292" t="s">
        <v>23</v>
      </c>
      <c r="C3292" s="1">
        <f t="shared" si="51"/>
        <v>39806</v>
      </c>
      <c r="D3292" s="82">
        <v>1472.339966</v>
      </c>
    </row>
    <row r="3293" spans="2:4">
      <c r="B3293" t="s">
        <v>23</v>
      </c>
      <c r="C3293" s="1">
        <f t="shared" si="51"/>
        <v>39807</v>
      </c>
      <c r="D3293" s="82">
        <v>1472.630005</v>
      </c>
    </row>
    <row r="3294" spans="2:4">
      <c r="B3294" t="s">
        <v>23</v>
      </c>
      <c r="C3294" s="1">
        <f t="shared" si="51"/>
        <v>39808</v>
      </c>
      <c r="D3294" s="82">
        <v>1480.9399410000001</v>
      </c>
    </row>
    <row r="3295" spans="2:4">
      <c r="B3295" t="s">
        <v>23</v>
      </c>
      <c r="C3295" s="1">
        <f t="shared" si="51"/>
        <v>39809</v>
      </c>
      <c r="D3295" s="82">
        <v>1485.9799800000001</v>
      </c>
    </row>
    <row r="3296" spans="2:4">
      <c r="B3296" t="s">
        <v>23</v>
      </c>
      <c r="C3296" s="1">
        <f t="shared" si="51"/>
        <v>39810</v>
      </c>
      <c r="D3296" s="82">
        <v>1492.5600589999999</v>
      </c>
    </row>
    <row r="3297" spans="2:4">
      <c r="B3297" t="s">
        <v>23</v>
      </c>
      <c r="C3297" s="1">
        <f t="shared" si="51"/>
        <v>39811</v>
      </c>
      <c r="D3297" s="82">
        <v>1494.8100589999999</v>
      </c>
    </row>
    <row r="3298" spans="2:4">
      <c r="B3298" t="s">
        <v>23</v>
      </c>
      <c r="C3298" s="1">
        <f t="shared" si="51"/>
        <v>39812</v>
      </c>
      <c r="D3298" s="82">
        <v>1494.8199460000001</v>
      </c>
    </row>
    <row r="3299" spans="2:4">
      <c r="B3299" t="s">
        <v>23</v>
      </c>
      <c r="C3299" s="1">
        <f t="shared" si="51"/>
        <v>39813</v>
      </c>
      <c r="D3299" s="82">
        <v>1502.959961</v>
      </c>
    </row>
    <row r="3300" spans="2:4">
      <c r="B3300" t="s">
        <v>23</v>
      </c>
      <c r="C3300" s="1">
        <f t="shared" si="51"/>
        <v>39814</v>
      </c>
      <c r="D3300" s="82">
        <v>1500.1800539999999</v>
      </c>
    </row>
    <row r="3301" spans="2:4">
      <c r="B3301" t="s">
        <v>23</v>
      </c>
      <c r="C3301" s="1">
        <f t="shared" si="51"/>
        <v>39815</v>
      </c>
      <c r="D3301" s="82">
        <v>1507.839966</v>
      </c>
    </row>
    <row r="3302" spans="2:4">
      <c r="B3302" t="s">
        <v>23</v>
      </c>
      <c r="C3302" s="1">
        <f t="shared" si="51"/>
        <v>39816</v>
      </c>
      <c r="D3302" s="82">
        <v>1501.959961</v>
      </c>
    </row>
    <row r="3303" spans="2:4">
      <c r="B3303" t="s">
        <v>23</v>
      </c>
      <c r="C3303" s="1">
        <f t="shared" si="51"/>
        <v>39817</v>
      </c>
      <c r="D3303" s="82">
        <v>1498.1099850000001</v>
      </c>
    </row>
    <row r="3304" spans="2:4">
      <c r="B3304" t="s">
        <v>23</v>
      </c>
      <c r="C3304" s="1">
        <f t="shared" si="51"/>
        <v>39818</v>
      </c>
      <c r="D3304" s="82">
        <v>1513.170044</v>
      </c>
    </row>
    <row r="3305" spans="2:4">
      <c r="B3305" t="s">
        <v>23</v>
      </c>
      <c r="C3305" s="1">
        <f t="shared" si="51"/>
        <v>39819</v>
      </c>
      <c r="D3305" s="82">
        <v>1495.709961</v>
      </c>
    </row>
    <row r="3306" spans="2:4">
      <c r="B3306" t="s">
        <v>23</v>
      </c>
      <c r="C3306" s="1">
        <f t="shared" si="51"/>
        <v>39820</v>
      </c>
      <c r="D3306" s="82">
        <v>1511.290039</v>
      </c>
    </row>
    <row r="3307" spans="2:4">
      <c r="B3307" t="s">
        <v>23</v>
      </c>
      <c r="C3307" s="1">
        <f t="shared" si="51"/>
        <v>39821</v>
      </c>
      <c r="D3307" s="82">
        <v>1512.119995</v>
      </c>
    </row>
    <row r="3308" spans="2:4">
      <c r="B3308" t="s">
        <v>23</v>
      </c>
      <c r="C3308" s="1">
        <f t="shared" si="51"/>
        <v>39822</v>
      </c>
      <c r="D3308" s="82">
        <v>1509.3900149999999</v>
      </c>
    </row>
    <row r="3309" spans="2:4">
      <c r="B3309" t="s">
        <v>23</v>
      </c>
      <c r="C3309" s="1">
        <f t="shared" si="51"/>
        <v>39823</v>
      </c>
      <c r="D3309" s="82">
        <v>1517.9300539999999</v>
      </c>
    </row>
    <row r="3310" spans="2:4">
      <c r="B3310" t="s">
        <v>23</v>
      </c>
      <c r="C3310" s="1">
        <f t="shared" si="51"/>
        <v>39824</v>
      </c>
      <c r="D3310" s="82">
        <v>1517.01001</v>
      </c>
    </row>
    <row r="3311" spans="2:4">
      <c r="B3311" t="s">
        <v>23</v>
      </c>
      <c r="C3311" s="1">
        <f t="shared" si="51"/>
        <v>39825</v>
      </c>
      <c r="D3311" s="82">
        <v>1519.4300539999999</v>
      </c>
    </row>
    <row r="3312" spans="2:4">
      <c r="B3312" t="s">
        <v>23</v>
      </c>
      <c r="C3312" s="1">
        <f t="shared" si="51"/>
        <v>39826</v>
      </c>
      <c r="D3312" s="82">
        <v>1520.329956</v>
      </c>
    </row>
    <row r="3313" spans="2:4">
      <c r="B3313" t="s">
        <v>23</v>
      </c>
      <c r="C3313" s="1">
        <f t="shared" si="51"/>
        <v>39827</v>
      </c>
      <c r="D3313" s="82">
        <v>1521.380005</v>
      </c>
    </row>
    <row r="3314" spans="2:4">
      <c r="B3314" t="s">
        <v>23</v>
      </c>
      <c r="C3314" s="1">
        <f t="shared" si="51"/>
        <v>39828</v>
      </c>
      <c r="D3314" s="82">
        <v>1519.790039</v>
      </c>
    </row>
    <row r="3315" spans="2:4">
      <c r="B3315" t="s">
        <v>23</v>
      </c>
      <c r="C3315" s="1">
        <f t="shared" si="51"/>
        <v>39829</v>
      </c>
      <c r="D3315" s="82">
        <v>1530.9399410000001</v>
      </c>
    </row>
    <row r="3316" spans="2:4">
      <c r="B3316" t="s">
        <v>23</v>
      </c>
      <c r="C3316" s="1">
        <f t="shared" si="51"/>
        <v>39830</v>
      </c>
      <c r="D3316" s="82">
        <v>1511.9499510000001</v>
      </c>
    </row>
    <row r="3317" spans="2:4">
      <c r="B3317" t="s">
        <v>23</v>
      </c>
      <c r="C3317" s="1">
        <f t="shared" si="51"/>
        <v>39831</v>
      </c>
      <c r="D3317" s="82">
        <v>1502.420044</v>
      </c>
    </row>
    <row r="3318" spans="2:4">
      <c r="B3318" t="s">
        <v>23</v>
      </c>
      <c r="C3318" s="1">
        <f t="shared" si="51"/>
        <v>39832</v>
      </c>
      <c r="D3318" s="82">
        <v>1515.599976</v>
      </c>
    </row>
    <row r="3319" spans="2:4">
      <c r="B3319" t="s">
        <v>23</v>
      </c>
      <c r="C3319" s="1">
        <f t="shared" si="51"/>
        <v>39833</v>
      </c>
      <c r="D3319" s="82">
        <v>1487.849976</v>
      </c>
    </row>
    <row r="3320" spans="2:4">
      <c r="B3320" t="s">
        <v>23</v>
      </c>
      <c r="C3320" s="1">
        <f t="shared" si="51"/>
        <v>39834</v>
      </c>
      <c r="D3320" s="82">
        <v>1496.9399410000001</v>
      </c>
    </row>
    <row r="3321" spans="2:4">
      <c r="B3321" t="s">
        <v>23</v>
      </c>
      <c r="C3321" s="1">
        <f t="shared" si="51"/>
        <v>39835</v>
      </c>
      <c r="D3321" s="82">
        <v>1515.98999</v>
      </c>
    </row>
    <row r="3322" spans="2:4">
      <c r="B3322" t="s">
        <v>23</v>
      </c>
      <c r="C3322" s="1">
        <f t="shared" si="51"/>
        <v>39836</v>
      </c>
      <c r="D3322" s="82">
        <v>1514.6800539999999</v>
      </c>
    </row>
    <row r="3323" spans="2:4">
      <c r="B3323" t="s">
        <v>23</v>
      </c>
      <c r="C3323" s="1">
        <f t="shared" si="51"/>
        <v>39837</v>
      </c>
      <c r="D3323" s="82">
        <v>1518.1999510000001</v>
      </c>
    </row>
    <row r="3324" spans="2:4">
      <c r="B3324" t="s">
        <v>23</v>
      </c>
      <c r="C3324" s="1">
        <f t="shared" si="51"/>
        <v>39838</v>
      </c>
      <c r="D3324" s="82">
        <v>1525.1999510000001</v>
      </c>
    </row>
    <row r="3325" spans="2:4">
      <c r="B3325" t="s">
        <v>23</v>
      </c>
      <c r="C3325" s="1">
        <f t="shared" si="51"/>
        <v>39839</v>
      </c>
      <c r="D3325" s="82">
        <v>1539.790039</v>
      </c>
    </row>
    <row r="3326" spans="2:4">
      <c r="B3326" t="s">
        <v>23</v>
      </c>
      <c r="C3326" s="1">
        <f t="shared" si="51"/>
        <v>39840</v>
      </c>
      <c r="D3326" s="82">
        <v>1541.459961</v>
      </c>
    </row>
    <row r="3327" spans="2:4">
      <c r="B3327" t="s">
        <v>23</v>
      </c>
      <c r="C3327" s="1">
        <f t="shared" si="51"/>
        <v>39841</v>
      </c>
      <c r="D3327" s="82">
        <v>1544.26001</v>
      </c>
    </row>
    <row r="3328" spans="2:4">
      <c r="B3328" t="s">
        <v>23</v>
      </c>
      <c r="C3328" s="1">
        <f t="shared" si="51"/>
        <v>39842</v>
      </c>
      <c r="D3328" s="82">
        <v>1551.1800539999999</v>
      </c>
    </row>
    <row r="3329" spans="2:4">
      <c r="B3329" t="s">
        <v>23</v>
      </c>
      <c r="C3329" s="1">
        <f t="shared" si="51"/>
        <v>39843</v>
      </c>
      <c r="D3329" s="82">
        <v>1556.219971</v>
      </c>
    </row>
    <row r="3330" spans="2:4">
      <c r="B3330" t="s">
        <v>23</v>
      </c>
      <c r="C3330" s="1">
        <f t="shared" si="51"/>
        <v>39844</v>
      </c>
      <c r="D3330" s="82">
        <v>1552.4799800000001</v>
      </c>
    </row>
    <row r="3331" spans="2:4">
      <c r="B3331" t="s">
        <v>23</v>
      </c>
      <c r="C3331" s="1">
        <f t="shared" si="51"/>
        <v>39845</v>
      </c>
      <c r="D3331" s="82">
        <v>1554.5200199999999</v>
      </c>
    </row>
    <row r="3332" spans="2:4">
      <c r="B3332" t="s">
        <v>23</v>
      </c>
      <c r="C3332" s="1">
        <f t="shared" si="51"/>
        <v>39846</v>
      </c>
      <c r="D3332" s="82">
        <v>1563.2299800000001</v>
      </c>
    </row>
    <row r="3333" spans="2:4">
      <c r="B3333" t="s">
        <v>23</v>
      </c>
      <c r="C3333" s="1">
        <f t="shared" si="51"/>
        <v>39847</v>
      </c>
      <c r="D3333" s="82">
        <v>1560.6999510000001</v>
      </c>
    </row>
    <row r="3334" spans="2:4">
      <c r="B3334" t="s">
        <v>23</v>
      </c>
      <c r="C3334" s="1">
        <f t="shared" si="51"/>
        <v>39848</v>
      </c>
      <c r="D3334" s="82">
        <v>1552.099976</v>
      </c>
    </row>
    <row r="3335" spans="2:4">
      <c r="B3335" t="s">
        <v>23</v>
      </c>
      <c r="C3335" s="1">
        <f t="shared" si="51"/>
        <v>39849</v>
      </c>
      <c r="D3335" s="82">
        <v>1548.339966</v>
      </c>
    </row>
    <row r="3336" spans="2:4">
      <c r="B3336" t="s">
        <v>23</v>
      </c>
      <c r="C3336" s="1">
        <f t="shared" si="51"/>
        <v>39850</v>
      </c>
      <c r="D3336" s="82">
        <v>1558.709961</v>
      </c>
    </row>
    <row r="3337" spans="2:4">
      <c r="B3337" t="s">
        <v>23</v>
      </c>
      <c r="C3337" s="1">
        <f t="shared" si="51"/>
        <v>39851</v>
      </c>
      <c r="D3337" s="82">
        <v>1545.8000489999999</v>
      </c>
    </row>
    <row r="3338" spans="2:4">
      <c r="B3338" t="s">
        <v>23</v>
      </c>
      <c r="C3338" s="1">
        <f t="shared" si="51"/>
        <v>39852</v>
      </c>
      <c r="D3338" s="82">
        <v>1556.8900149999999</v>
      </c>
    </row>
    <row r="3339" spans="2:4">
      <c r="B3339" t="s">
        <v>23</v>
      </c>
      <c r="C3339" s="1">
        <f t="shared" si="51"/>
        <v>39853</v>
      </c>
      <c r="D3339" s="82">
        <v>1551.6899410000001</v>
      </c>
    </row>
    <row r="3340" spans="2:4">
      <c r="B3340" t="s">
        <v>23</v>
      </c>
      <c r="C3340" s="1">
        <f t="shared" si="51"/>
        <v>39854</v>
      </c>
      <c r="D3340" s="82">
        <v>1563.7700199999999</v>
      </c>
    </row>
    <row r="3341" spans="2:4">
      <c r="B3341" t="s">
        <v>23</v>
      </c>
      <c r="C3341" s="1">
        <f t="shared" si="51"/>
        <v>39855</v>
      </c>
      <c r="D3341" s="82">
        <v>1562.849976</v>
      </c>
    </row>
    <row r="3342" spans="2:4">
      <c r="B3342" t="s">
        <v>23</v>
      </c>
      <c r="C3342" s="1">
        <f t="shared" si="51"/>
        <v>39856</v>
      </c>
      <c r="D3342" s="82">
        <v>1569.1899410000001</v>
      </c>
    </row>
    <row r="3343" spans="2:4">
      <c r="B3343" t="s">
        <v>23</v>
      </c>
      <c r="C3343" s="1">
        <f t="shared" ref="C3343:C3406" si="52">+C3342+1</f>
        <v>39857</v>
      </c>
      <c r="D3343" s="82">
        <v>1562.170044</v>
      </c>
    </row>
    <row r="3344" spans="2:4">
      <c r="B3344" t="s">
        <v>23</v>
      </c>
      <c r="C3344" s="1">
        <f t="shared" si="52"/>
        <v>39858</v>
      </c>
      <c r="D3344" s="82">
        <v>1570.25</v>
      </c>
    </row>
    <row r="3345" spans="2:4">
      <c r="B3345" t="s">
        <v>23</v>
      </c>
      <c r="C3345" s="1">
        <f t="shared" si="52"/>
        <v>39859</v>
      </c>
      <c r="D3345" s="82">
        <v>1553.6899410000001</v>
      </c>
    </row>
    <row r="3346" spans="2:4">
      <c r="B3346" t="s">
        <v>23</v>
      </c>
      <c r="C3346" s="1">
        <f t="shared" si="52"/>
        <v>39860</v>
      </c>
      <c r="D3346" s="82">
        <v>1559.9799800000001</v>
      </c>
    </row>
    <row r="3347" spans="2:4">
      <c r="B3347" t="s">
        <v>23</v>
      </c>
      <c r="C3347" s="1">
        <f t="shared" si="52"/>
        <v>39861</v>
      </c>
      <c r="D3347" s="82">
        <v>1553.280029</v>
      </c>
    </row>
    <row r="3348" spans="2:4">
      <c r="B3348" t="s">
        <v>23</v>
      </c>
      <c r="C3348" s="1">
        <f t="shared" si="52"/>
        <v>39862</v>
      </c>
      <c r="D3348" s="82">
        <v>1563.0699460000001</v>
      </c>
    </row>
    <row r="3349" spans="2:4">
      <c r="B3349" t="s">
        <v>23</v>
      </c>
      <c r="C3349" s="1">
        <f t="shared" si="52"/>
        <v>39863</v>
      </c>
      <c r="D3349" s="82">
        <v>1568.6099850000001</v>
      </c>
    </row>
    <row r="3350" spans="2:4">
      <c r="B3350" t="s">
        <v>23</v>
      </c>
      <c r="C3350" s="1">
        <f t="shared" si="52"/>
        <v>39864</v>
      </c>
      <c r="D3350" s="82">
        <v>1587.7299800000001</v>
      </c>
    </row>
    <row r="3351" spans="2:4">
      <c r="B3351" t="s">
        <v>23</v>
      </c>
      <c r="C3351" s="1">
        <f t="shared" si="52"/>
        <v>39865</v>
      </c>
      <c r="D3351" s="82">
        <v>1593.369995</v>
      </c>
    </row>
    <row r="3352" spans="2:4">
      <c r="B3352" t="s">
        <v>23</v>
      </c>
      <c r="C3352" s="1">
        <f t="shared" si="52"/>
        <v>39866</v>
      </c>
      <c r="D3352" s="82">
        <v>1588.849976</v>
      </c>
    </row>
    <row r="3353" spans="2:4">
      <c r="B3353" t="s">
        <v>23</v>
      </c>
      <c r="C3353" s="1">
        <f t="shared" si="52"/>
        <v>39867</v>
      </c>
      <c r="D3353" s="82">
        <v>1552.3599850000001</v>
      </c>
    </row>
    <row r="3354" spans="2:4">
      <c r="B3354" t="s">
        <v>23</v>
      </c>
      <c r="C3354" s="1">
        <f t="shared" si="52"/>
        <v>39868</v>
      </c>
      <c r="D3354" s="82">
        <v>1574.5699460000001</v>
      </c>
    </row>
    <row r="3355" spans="2:4">
      <c r="B3355" t="s">
        <v>23</v>
      </c>
      <c r="C3355" s="1">
        <f t="shared" si="52"/>
        <v>39869</v>
      </c>
      <c r="D3355" s="82">
        <v>1552.01001</v>
      </c>
    </row>
    <row r="3356" spans="2:4">
      <c r="B3356" t="s">
        <v>23</v>
      </c>
      <c r="C3356" s="1">
        <f t="shared" si="52"/>
        <v>39870</v>
      </c>
      <c r="D3356" s="82">
        <v>1541.6099850000001</v>
      </c>
    </row>
    <row r="3357" spans="2:4">
      <c r="B3357" t="s">
        <v>23</v>
      </c>
      <c r="C3357" s="1">
        <f t="shared" si="52"/>
        <v>39871</v>
      </c>
      <c r="D3357" s="82">
        <v>1555.25</v>
      </c>
    </row>
    <row r="3358" spans="2:4">
      <c r="B3358" t="s">
        <v>23</v>
      </c>
      <c r="C3358" s="1">
        <f t="shared" si="52"/>
        <v>39872</v>
      </c>
      <c r="D3358" s="82">
        <v>1562.5</v>
      </c>
    </row>
    <row r="3359" spans="2:4">
      <c r="B3359" t="s">
        <v>23</v>
      </c>
      <c r="C3359" s="1">
        <f t="shared" si="52"/>
        <v>39873</v>
      </c>
      <c r="D3359" s="82">
        <v>1578.780029</v>
      </c>
    </row>
    <row r="3360" spans="2:4">
      <c r="B3360" t="s">
        <v>23</v>
      </c>
      <c r="C3360" s="1">
        <f t="shared" si="52"/>
        <v>39874</v>
      </c>
      <c r="D3360" s="82">
        <v>1578.790039</v>
      </c>
    </row>
    <row r="3361" spans="2:4">
      <c r="B3361" t="s">
        <v>23</v>
      </c>
      <c r="C3361" s="1">
        <f t="shared" si="52"/>
        <v>39875</v>
      </c>
      <c r="D3361" s="82">
        <v>1585.160034</v>
      </c>
    </row>
    <row r="3362" spans="2:4">
      <c r="B3362" t="s">
        <v>23</v>
      </c>
      <c r="C3362" s="1">
        <f t="shared" si="52"/>
        <v>39876</v>
      </c>
      <c r="D3362" s="82">
        <v>1582.23999</v>
      </c>
    </row>
    <row r="3363" spans="2:4">
      <c r="B3363" t="s">
        <v>23</v>
      </c>
      <c r="C3363" s="1">
        <f t="shared" si="52"/>
        <v>39877</v>
      </c>
      <c r="D3363" s="82">
        <v>1593.6099850000001</v>
      </c>
    </row>
    <row r="3364" spans="2:4">
      <c r="B3364" t="s">
        <v>23</v>
      </c>
      <c r="C3364" s="1">
        <f t="shared" si="52"/>
        <v>39878</v>
      </c>
      <c r="D3364" s="82">
        <v>1597.5699460000001</v>
      </c>
    </row>
    <row r="3365" spans="2:4">
      <c r="B3365" t="s">
        <v>23</v>
      </c>
      <c r="C3365" s="1">
        <f t="shared" si="52"/>
        <v>39879</v>
      </c>
      <c r="D3365" s="82">
        <v>1582.6999510000001</v>
      </c>
    </row>
    <row r="3366" spans="2:4">
      <c r="B3366" t="s">
        <v>23</v>
      </c>
      <c r="C3366" s="1">
        <f t="shared" si="52"/>
        <v>39880</v>
      </c>
      <c r="D3366" s="82">
        <v>1597.589966</v>
      </c>
    </row>
    <row r="3367" spans="2:4">
      <c r="B3367" t="s">
        <v>23</v>
      </c>
      <c r="C3367" s="1">
        <f t="shared" si="52"/>
        <v>39881</v>
      </c>
      <c r="D3367" s="82">
        <v>1614.420044</v>
      </c>
    </row>
    <row r="3368" spans="2:4">
      <c r="B3368" t="s">
        <v>23</v>
      </c>
      <c r="C3368" s="1">
        <f t="shared" si="52"/>
        <v>39882</v>
      </c>
      <c r="D3368" s="82">
        <v>1617.5</v>
      </c>
    </row>
    <row r="3369" spans="2:4">
      <c r="B3369" t="s">
        <v>23</v>
      </c>
      <c r="C3369" s="1">
        <f t="shared" si="52"/>
        <v>39883</v>
      </c>
      <c r="D3369" s="82">
        <v>1625.959961</v>
      </c>
    </row>
    <row r="3370" spans="2:4">
      <c r="B3370" t="s">
        <v>23</v>
      </c>
      <c r="C3370" s="1">
        <f t="shared" si="52"/>
        <v>39884</v>
      </c>
      <c r="D3370" s="82">
        <v>1632.6899410000001</v>
      </c>
    </row>
    <row r="3371" spans="2:4">
      <c r="B3371" t="s">
        <v>23</v>
      </c>
      <c r="C3371" s="1">
        <f t="shared" si="52"/>
        <v>39885</v>
      </c>
      <c r="D3371" s="82">
        <v>1626.670044</v>
      </c>
    </row>
    <row r="3372" spans="2:4">
      <c r="B3372" t="s">
        <v>23</v>
      </c>
      <c r="C3372" s="1">
        <f t="shared" si="52"/>
        <v>39886</v>
      </c>
      <c r="D3372" s="82">
        <v>1633.6999510000001</v>
      </c>
    </row>
    <row r="3373" spans="2:4">
      <c r="B3373" t="s">
        <v>23</v>
      </c>
      <c r="C3373" s="1">
        <f t="shared" si="52"/>
        <v>39887</v>
      </c>
      <c r="D3373" s="82">
        <v>1633.7700199999999</v>
      </c>
    </row>
    <row r="3374" spans="2:4">
      <c r="B3374" t="s">
        <v>23</v>
      </c>
      <c r="C3374" s="1">
        <f t="shared" si="52"/>
        <v>39888</v>
      </c>
      <c r="D3374" s="82">
        <v>1650.339966</v>
      </c>
    </row>
    <row r="3375" spans="2:4">
      <c r="B3375" t="s">
        <v>23</v>
      </c>
      <c r="C3375" s="1">
        <f t="shared" si="52"/>
        <v>39889</v>
      </c>
      <c r="D3375" s="82">
        <v>1658.780029</v>
      </c>
    </row>
    <row r="3376" spans="2:4">
      <c r="B3376" t="s">
        <v>23</v>
      </c>
      <c r="C3376" s="1">
        <f t="shared" si="52"/>
        <v>39890</v>
      </c>
      <c r="D3376" s="82">
        <v>1650.469971</v>
      </c>
    </row>
    <row r="3377" spans="2:4">
      <c r="B3377" t="s">
        <v>23</v>
      </c>
      <c r="C3377" s="1">
        <f t="shared" si="52"/>
        <v>39891</v>
      </c>
      <c r="D3377" s="82">
        <v>1667.469971</v>
      </c>
    </row>
    <row r="3378" spans="2:4">
      <c r="B3378" t="s">
        <v>23</v>
      </c>
      <c r="C3378" s="1">
        <f t="shared" si="52"/>
        <v>39892</v>
      </c>
      <c r="D3378" s="82">
        <v>1666.290039</v>
      </c>
    </row>
    <row r="3379" spans="2:4">
      <c r="B3379" t="s">
        <v>23</v>
      </c>
      <c r="C3379" s="1">
        <f t="shared" si="52"/>
        <v>39893</v>
      </c>
      <c r="D3379" s="82">
        <v>1669.160034</v>
      </c>
    </row>
    <row r="3380" spans="2:4">
      <c r="B3380" t="s">
        <v>23</v>
      </c>
      <c r="C3380" s="1">
        <f t="shared" si="52"/>
        <v>39894</v>
      </c>
      <c r="D3380" s="82">
        <v>1655.349976</v>
      </c>
    </row>
    <row r="3381" spans="2:4">
      <c r="B3381" t="s">
        <v>23</v>
      </c>
      <c r="C3381" s="1">
        <f t="shared" si="52"/>
        <v>39895</v>
      </c>
      <c r="D3381" s="82">
        <v>1650.51001</v>
      </c>
    </row>
    <row r="3382" spans="2:4">
      <c r="B3382" t="s">
        <v>23</v>
      </c>
      <c r="C3382" s="1">
        <f t="shared" si="52"/>
        <v>39896</v>
      </c>
      <c r="D3382" s="82">
        <v>1649.599976</v>
      </c>
    </row>
    <row r="3383" spans="2:4">
      <c r="B3383" t="s">
        <v>23</v>
      </c>
      <c r="C3383" s="1">
        <f t="shared" si="52"/>
        <v>39897</v>
      </c>
      <c r="D3383" s="82">
        <v>1660.0600589999999</v>
      </c>
    </row>
    <row r="3384" spans="2:4">
      <c r="B3384" t="s">
        <v>23</v>
      </c>
      <c r="C3384" s="1">
        <f t="shared" si="52"/>
        <v>39898</v>
      </c>
      <c r="D3384" s="82">
        <v>1648.3599850000001</v>
      </c>
    </row>
    <row r="3385" spans="2:4">
      <c r="B3385" t="s">
        <v>23</v>
      </c>
      <c r="C3385" s="1">
        <f t="shared" si="52"/>
        <v>39899</v>
      </c>
      <c r="D3385" s="82">
        <v>1654.410034</v>
      </c>
    </row>
    <row r="3386" spans="2:4">
      <c r="B3386" t="s">
        <v>23</v>
      </c>
      <c r="C3386" s="1">
        <f t="shared" si="52"/>
        <v>39900</v>
      </c>
      <c r="D3386" s="82">
        <v>1630.73999</v>
      </c>
    </row>
    <row r="3387" spans="2:4">
      <c r="B3387" t="s">
        <v>23</v>
      </c>
      <c r="C3387" s="1">
        <f t="shared" si="52"/>
        <v>39901</v>
      </c>
      <c r="D3387" s="82">
        <v>1640.420044</v>
      </c>
    </row>
    <row r="3388" spans="2:4">
      <c r="B3388" t="s">
        <v>23</v>
      </c>
      <c r="C3388" s="1">
        <f t="shared" si="52"/>
        <v>39902</v>
      </c>
      <c r="D3388" s="82">
        <v>1631.380005</v>
      </c>
    </row>
    <row r="3389" spans="2:4">
      <c r="B3389" t="s">
        <v>23</v>
      </c>
      <c r="C3389" s="1">
        <f t="shared" si="52"/>
        <v>39903</v>
      </c>
      <c r="D3389" s="82">
        <v>1608.900024</v>
      </c>
    </row>
    <row r="3390" spans="2:4">
      <c r="B3390" t="s">
        <v>23</v>
      </c>
      <c r="C3390" s="1">
        <f t="shared" si="52"/>
        <v>39904</v>
      </c>
      <c r="D3390" s="82">
        <v>1622.5600589999999</v>
      </c>
    </row>
    <row r="3391" spans="2:4">
      <c r="B3391" t="s">
        <v>23</v>
      </c>
      <c r="C3391" s="1">
        <f t="shared" si="52"/>
        <v>39905</v>
      </c>
      <c r="D3391" s="82">
        <v>1643.380005</v>
      </c>
    </row>
    <row r="3392" spans="2:4">
      <c r="B3392" t="s">
        <v>23</v>
      </c>
      <c r="C3392" s="1">
        <f t="shared" si="52"/>
        <v>39906</v>
      </c>
      <c r="D3392" s="82">
        <v>1642.8100589999999</v>
      </c>
    </row>
    <row r="3393" spans="2:4">
      <c r="B3393" t="s">
        <v>23</v>
      </c>
      <c r="C3393" s="1">
        <f t="shared" si="52"/>
        <v>39907</v>
      </c>
      <c r="D3393" s="82">
        <v>1626.130005</v>
      </c>
    </row>
    <row r="3394" spans="2:4">
      <c r="B3394" t="s">
        <v>23</v>
      </c>
      <c r="C3394" s="1">
        <f t="shared" si="52"/>
        <v>39908</v>
      </c>
      <c r="D3394" s="82">
        <v>1612.5200199999999</v>
      </c>
    </row>
    <row r="3395" spans="2:4">
      <c r="B3395" t="s">
        <v>23</v>
      </c>
      <c r="C3395" s="1">
        <f t="shared" si="52"/>
        <v>39909</v>
      </c>
      <c r="D3395" s="82">
        <v>1636.3599850000001</v>
      </c>
    </row>
    <row r="3396" spans="2:4">
      <c r="B3396" t="s">
        <v>23</v>
      </c>
      <c r="C3396" s="1">
        <f t="shared" si="52"/>
        <v>39910</v>
      </c>
      <c r="D3396" s="82">
        <v>1626.7299800000001</v>
      </c>
    </row>
    <row r="3397" spans="2:4">
      <c r="B3397" t="s">
        <v>23</v>
      </c>
      <c r="C3397" s="1">
        <f t="shared" si="52"/>
        <v>39911</v>
      </c>
      <c r="D3397" s="82">
        <v>1639.040039</v>
      </c>
    </row>
    <row r="3398" spans="2:4">
      <c r="B3398" t="s">
        <v>23</v>
      </c>
      <c r="C3398" s="1">
        <f t="shared" si="52"/>
        <v>39912</v>
      </c>
      <c r="D3398" s="82">
        <v>1651.8100589999999</v>
      </c>
    </row>
    <row r="3399" spans="2:4">
      <c r="B3399" t="s">
        <v>23</v>
      </c>
      <c r="C3399" s="1">
        <f t="shared" si="52"/>
        <v>39913</v>
      </c>
      <c r="D3399" s="82">
        <v>1628.9300539999999</v>
      </c>
    </row>
    <row r="3400" spans="2:4">
      <c r="B3400" t="s">
        <v>23</v>
      </c>
      <c r="C3400" s="1">
        <f t="shared" si="52"/>
        <v>39914</v>
      </c>
      <c r="D3400" s="82">
        <v>1588.1899410000001</v>
      </c>
    </row>
    <row r="3401" spans="2:4">
      <c r="B3401" t="s">
        <v>23</v>
      </c>
      <c r="C3401" s="1">
        <f t="shared" si="52"/>
        <v>39915</v>
      </c>
      <c r="D3401" s="82">
        <v>1592.4300539999999</v>
      </c>
    </row>
    <row r="3402" spans="2:4">
      <c r="B3402" t="s">
        <v>23</v>
      </c>
      <c r="C3402" s="1">
        <f t="shared" si="52"/>
        <v>39916</v>
      </c>
      <c r="D3402" s="82">
        <v>1573.089966</v>
      </c>
    </row>
    <row r="3403" spans="2:4">
      <c r="B3403" t="s">
        <v>23</v>
      </c>
      <c r="C3403" s="1">
        <f t="shared" si="52"/>
        <v>39917</v>
      </c>
      <c r="D3403" s="82">
        <v>1588.030029</v>
      </c>
    </row>
    <row r="3404" spans="2:4">
      <c r="B3404" t="s">
        <v>23</v>
      </c>
      <c r="C3404" s="1">
        <f t="shared" si="52"/>
        <v>39918</v>
      </c>
      <c r="D3404" s="82">
        <v>1603.26001</v>
      </c>
    </row>
    <row r="3405" spans="2:4">
      <c r="B3405" t="s">
        <v>23</v>
      </c>
      <c r="C3405" s="1">
        <f t="shared" si="52"/>
        <v>39919</v>
      </c>
      <c r="D3405" s="82">
        <v>1613.1999510000001</v>
      </c>
    </row>
    <row r="3406" spans="2:4">
      <c r="B3406" t="s">
        <v>23</v>
      </c>
      <c r="C3406" s="1">
        <f t="shared" si="52"/>
        <v>39920</v>
      </c>
      <c r="D3406" s="82">
        <v>1606.280029</v>
      </c>
    </row>
    <row r="3407" spans="2:4">
      <c r="B3407" t="s">
        <v>23</v>
      </c>
      <c r="C3407" s="1">
        <f t="shared" ref="C3407:C3470" si="53">+C3406+1</f>
        <v>39921</v>
      </c>
      <c r="D3407" s="82">
        <v>1614.959961</v>
      </c>
    </row>
    <row r="3408" spans="2:4">
      <c r="B3408" t="s">
        <v>23</v>
      </c>
      <c r="C3408" s="1">
        <f t="shared" si="53"/>
        <v>39922</v>
      </c>
      <c r="D3408" s="82">
        <v>1614.079956</v>
      </c>
    </row>
    <row r="3409" spans="2:4">
      <c r="B3409" t="s">
        <v>23</v>
      </c>
      <c r="C3409" s="1">
        <f t="shared" si="53"/>
        <v>39923</v>
      </c>
      <c r="D3409" s="82">
        <v>1615.410034</v>
      </c>
    </row>
    <row r="3410" spans="2:4">
      <c r="B3410" t="s">
        <v>23</v>
      </c>
      <c r="C3410" s="1">
        <f t="shared" si="53"/>
        <v>39924</v>
      </c>
      <c r="D3410" s="82">
        <v>1631.8900149999999</v>
      </c>
    </row>
    <row r="3411" spans="2:4">
      <c r="B3411" t="s">
        <v>23</v>
      </c>
      <c r="C3411" s="1">
        <f t="shared" si="53"/>
        <v>39925</v>
      </c>
      <c r="D3411" s="82">
        <v>1640.459961</v>
      </c>
    </row>
    <row r="3412" spans="2:4">
      <c r="B3412" t="s">
        <v>23</v>
      </c>
      <c r="C3412" s="1">
        <f t="shared" si="53"/>
        <v>39926</v>
      </c>
      <c r="D3412" s="82">
        <v>1652.3199460000001</v>
      </c>
    </row>
    <row r="3413" spans="2:4">
      <c r="B3413" t="s">
        <v>23</v>
      </c>
      <c r="C3413" s="1">
        <f t="shared" si="53"/>
        <v>39927</v>
      </c>
      <c r="D3413" s="82">
        <v>1652.619995</v>
      </c>
    </row>
    <row r="3414" spans="2:4">
      <c r="B3414" t="s">
        <v>23</v>
      </c>
      <c r="C3414" s="1">
        <f t="shared" si="53"/>
        <v>39928</v>
      </c>
      <c r="D3414" s="82">
        <v>1675.0200199999999</v>
      </c>
    </row>
    <row r="3415" spans="2:4">
      <c r="B3415" t="s">
        <v>23</v>
      </c>
      <c r="C3415" s="1">
        <f t="shared" si="53"/>
        <v>39929</v>
      </c>
      <c r="D3415" s="82">
        <v>1680.1899410000001</v>
      </c>
    </row>
    <row r="3416" spans="2:4">
      <c r="B3416" t="s">
        <v>23</v>
      </c>
      <c r="C3416" s="1">
        <f t="shared" si="53"/>
        <v>39930</v>
      </c>
      <c r="D3416" s="82">
        <v>1682.5</v>
      </c>
    </row>
    <row r="3417" spans="2:4">
      <c r="B3417" t="s">
        <v>23</v>
      </c>
      <c r="C3417" s="1">
        <f t="shared" si="53"/>
        <v>39931</v>
      </c>
      <c r="D3417" s="82">
        <v>1676.26001</v>
      </c>
    </row>
    <row r="3418" spans="2:4">
      <c r="B3418" t="s">
        <v>23</v>
      </c>
      <c r="C3418" s="1">
        <f t="shared" si="53"/>
        <v>39932</v>
      </c>
      <c r="D3418" s="82">
        <v>1680.910034</v>
      </c>
    </row>
    <row r="3419" spans="2:4">
      <c r="B3419" t="s">
        <v>23</v>
      </c>
      <c r="C3419" s="1">
        <f t="shared" si="53"/>
        <v>39933</v>
      </c>
      <c r="D3419" s="82">
        <v>1689.369995</v>
      </c>
    </row>
    <row r="3420" spans="2:4">
      <c r="B3420" t="s">
        <v>23</v>
      </c>
      <c r="C3420" s="1">
        <f t="shared" si="53"/>
        <v>39934</v>
      </c>
      <c r="D3420" s="82">
        <v>1692.089966</v>
      </c>
    </row>
    <row r="3421" spans="2:4">
      <c r="B3421" t="s">
        <v>23</v>
      </c>
      <c r="C3421" s="1">
        <f t="shared" si="53"/>
        <v>39935</v>
      </c>
      <c r="D3421" s="82">
        <v>1695.530029</v>
      </c>
    </row>
    <row r="3422" spans="2:4">
      <c r="B3422" t="s">
        <v>23</v>
      </c>
      <c r="C3422" s="1">
        <f t="shared" si="53"/>
        <v>39936</v>
      </c>
      <c r="D3422" s="82">
        <v>1692.3900149999999</v>
      </c>
    </row>
    <row r="3423" spans="2:4">
      <c r="B3423" t="s">
        <v>23</v>
      </c>
      <c r="C3423" s="1">
        <f t="shared" si="53"/>
        <v>39937</v>
      </c>
      <c r="D3423" s="82">
        <v>1685.9399410000001</v>
      </c>
    </row>
    <row r="3424" spans="2:4">
      <c r="B3424" t="s">
        <v>23</v>
      </c>
      <c r="C3424" s="1">
        <f t="shared" si="53"/>
        <v>39938</v>
      </c>
      <c r="D3424" s="82">
        <v>1690.25</v>
      </c>
    </row>
    <row r="3425" spans="2:4">
      <c r="B3425" t="s">
        <v>23</v>
      </c>
      <c r="C3425" s="1">
        <f t="shared" si="53"/>
        <v>39939</v>
      </c>
      <c r="D3425" s="82">
        <v>1691.650024</v>
      </c>
    </row>
    <row r="3426" spans="2:4">
      <c r="B3426" t="s">
        <v>23</v>
      </c>
      <c r="C3426" s="1">
        <f t="shared" si="53"/>
        <v>39940</v>
      </c>
      <c r="D3426" s="82">
        <v>1685.329956</v>
      </c>
    </row>
    <row r="3427" spans="2:4">
      <c r="B3427" t="s">
        <v>23</v>
      </c>
      <c r="C3427" s="1">
        <f t="shared" si="53"/>
        <v>39941</v>
      </c>
      <c r="D3427" s="82">
        <v>1685.959961</v>
      </c>
    </row>
    <row r="3428" spans="2:4">
      <c r="B3428" t="s">
        <v>23</v>
      </c>
      <c r="C3428" s="1">
        <f t="shared" si="53"/>
        <v>39942</v>
      </c>
      <c r="D3428" s="82">
        <v>1685.7299800000001</v>
      </c>
    </row>
    <row r="3429" spans="2:4">
      <c r="B3429" t="s">
        <v>23</v>
      </c>
      <c r="C3429" s="1">
        <f t="shared" si="53"/>
        <v>39943</v>
      </c>
      <c r="D3429" s="82">
        <v>1706.869995</v>
      </c>
    </row>
    <row r="3430" spans="2:4">
      <c r="B3430" t="s">
        <v>23</v>
      </c>
      <c r="C3430" s="1">
        <f t="shared" si="53"/>
        <v>39944</v>
      </c>
      <c r="D3430" s="82">
        <v>1709.670044</v>
      </c>
    </row>
    <row r="3431" spans="2:4">
      <c r="B3431" t="s">
        <v>23</v>
      </c>
      <c r="C3431" s="1">
        <f t="shared" si="53"/>
        <v>39945</v>
      </c>
      <c r="D3431" s="82">
        <v>1707.1400149999999</v>
      </c>
    </row>
    <row r="3432" spans="2:4">
      <c r="B3432" t="s">
        <v>23</v>
      </c>
      <c r="C3432" s="1">
        <f t="shared" si="53"/>
        <v>39946</v>
      </c>
      <c r="D3432" s="82">
        <v>1697.369995</v>
      </c>
    </row>
    <row r="3433" spans="2:4">
      <c r="B3433" t="s">
        <v>23</v>
      </c>
      <c r="C3433" s="1">
        <f t="shared" si="53"/>
        <v>39947</v>
      </c>
      <c r="D3433" s="82">
        <v>1690.910034</v>
      </c>
    </row>
    <row r="3434" spans="2:4">
      <c r="B3434" t="s">
        <v>23</v>
      </c>
      <c r="C3434" s="1">
        <f t="shared" si="53"/>
        <v>39948</v>
      </c>
      <c r="D3434" s="82">
        <v>1697.4799800000001</v>
      </c>
    </row>
    <row r="3435" spans="2:4">
      <c r="B3435" t="s">
        <v>23</v>
      </c>
      <c r="C3435" s="1">
        <f t="shared" si="53"/>
        <v>39949</v>
      </c>
      <c r="D3435" s="82">
        <v>1691.420044</v>
      </c>
    </row>
    <row r="3436" spans="2:4">
      <c r="B3436" t="s">
        <v>23</v>
      </c>
      <c r="C3436" s="1">
        <f t="shared" si="53"/>
        <v>39950</v>
      </c>
      <c r="D3436" s="82">
        <v>1689.469971</v>
      </c>
    </row>
    <row r="3437" spans="2:4">
      <c r="B3437" t="s">
        <v>23</v>
      </c>
      <c r="C3437" s="1">
        <f t="shared" si="53"/>
        <v>39951</v>
      </c>
      <c r="D3437" s="82">
        <v>1694.160034</v>
      </c>
    </row>
    <row r="3438" spans="2:4">
      <c r="B3438" t="s">
        <v>23</v>
      </c>
      <c r="C3438" s="1">
        <f t="shared" si="53"/>
        <v>39952</v>
      </c>
      <c r="D3438" s="82">
        <v>1685.3900149999999</v>
      </c>
    </row>
    <row r="3439" spans="2:4">
      <c r="B3439" t="s">
        <v>23</v>
      </c>
      <c r="C3439" s="1">
        <f t="shared" si="53"/>
        <v>39953</v>
      </c>
      <c r="D3439" s="82">
        <v>1661.3199460000001</v>
      </c>
    </row>
    <row r="3440" spans="2:4">
      <c r="B3440" t="s">
        <v>23</v>
      </c>
      <c r="C3440" s="1">
        <f t="shared" si="53"/>
        <v>39954</v>
      </c>
      <c r="D3440" s="82">
        <v>1655.829956</v>
      </c>
    </row>
    <row r="3441" spans="2:4">
      <c r="B3441" t="s">
        <v>23</v>
      </c>
      <c r="C3441" s="1">
        <f t="shared" si="53"/>
        <v>39955</v>
      </c>
      <c r="D3441" s="82">
        <v>1646.0600589999999</v>
      </c>
    </row>
    <row r="3442" spans="2:4">
      <c r="B3442" t="s">
        <v>23</v>
      </c>
      <c r="C3442" s="1">
        <f t="shared" si="53"/>
        <v>39956</v>
      </c>
      <c r="D3442" s="82">
        <v>1652.349976</v>
      </c>
    </row>
    <row r="3443" spans="2:4">
      <c r="B3443" t="s">
        <v>23</v>
      </c>
      <c r="C3443" s="1">
        <f t="shared" si="53"/>
        <v>39957</v>
      </c>
      <c r="D3443" s="82">
        <v>1642.8000489999999</v>
      </c>
    </row>
    <row r="3444" spans="2:4">
      <c r="B3444" t="s">
        <v>23</v>
      </c>
      <c r="C3444" s="1">
        <f t="shared" si="53"/>
        <v>39958</v>
      </c>
      <c r="D3444" s="82">
        <v>1656.959961</v>
      </c>
    </row>
    <row r="3445" spans="2:4">
      <c r="B3445" t="s">
        <v>23</v>
      </c>
      <c r="C3445" s="1">
        <f t="shared" si="53"/>
        <v>39959</v>
      </c>
      <c r="D3445" s="82">
        <v>1663.5</v>
      </c>
    </row>
    <row r="3446" spans="2:4">
      <c r="B3446" t="s">
        <v>23</v>
      </c>
      <c r="C3446" s="1">
        <f t="shared" si="53"/>
        <v>39960</v>
      </c>
      <c r="D3446" s="82">
        <v>1656.780029</v>
      </c>
    </row>
    <row r="3447" spans="2:4">
      <c r="B3447" t="s">
        <v>23</v>
      </c>
      <c r="C3447" s="1">
        <f t="shared" si="53"/>
        <v>39961</v>
      </c>
      <c r="D3447" s="82">
        <v>1630.4799800000001</v>
      </c>
    </row>
    <row r="3448" spans="2:4">
      <c r="B3448" t="s">
        <v>23</v>
      </c>
      <c r="C3448" s="1">
        <f t="shared" si="53"/>
        <v>39962</v>
      </c>
      <c r="D3448" s="82">
        <v>1634.959961</v>
      </c>
    </row>
    <row r="3449" spans="2:4">
      <c r="B3449" t="s">
        <v>23</v>
      </c>
      <c r="C3449" s="1">
        <f t="shared" si="53"/>
        <v>39963</v>
      </c>
      <c r="D3449" s="82">
        <v>1638.170044</v>
      </c>
    </row>
    <row r="3450" spans="2:4">
      <c r="B3450" t="s">
        <v>23</v>
      </c>
      <c r="C3450" s="1">
        <f t="shared" si="53"/>
        <v>39964</v>
      </c>
      <c r="D3450" s="82">
        <v>1632.969971</v>
      </c>
    </row>
    <row r="3451" spans="2:4">
      <c r="B3451" t="s">
        <v>23</v>
      </c>
      <c r="C3451" s="1">
        <f t="shared" si="53"/>
        <v>39965</v>
      </c>
      <c r="D3451" s="82">
        <v>1639.7700199999999</v>
      </c>
    </row>
    <row r="3452" spans="2:4">
      <c r="B3452" t="s">
        <v>23</v>
      </c>
      <c r="C3452" s="1">
        <f t="shared" si="53"/>
        <v>39966</v>
      </c>
      <c r="D3452" s="82">
        <v>1653.079956</v>
      </c>
    </row>
    <row r="3453" spans="2:4">
      <c r="B3453" t="s">
        <v>23</v>
      </c>
      <c r="C3453" s="1">
        <f t="shared" si="53"/>
        <v>39967</v>
      </c>
      <c r="D3453" s="82">
        <v>1655.079956</v>
      </c>
    </row>
    <row r="3454" spans="2:4">
      <c r="B3454" t="s">
        <v>23</v>
      </c>
      <c r="C3454" s="1">
        <f t="shared" si="53"/>
        <v>39968</v>
      </c>
      <c r="D3454" s="82">
        <v>1655.170044</v>
      </c>
    </row>
    <row r="3455" spans="2:4">
      <c r="B3455" t="s">
        <v>23</v>
      </c>
      <c r="C3455" s="1">
        <f t="shared" si="53"/>
        <v>39969</v>
      </c>
      <c r="D3455" s="82">
        <v>1671.709961</v>
      </c>
    </row>
    <row r="3456" spans="2:4">
      <c r="B3456" t="s">
        <v>23</v>
      </c>
      <c r="C3456" s="1">
        <f t="shared" si="53"/>
        <v>39970</v>
      </c>
      <c r="D3456" s="82">
        <v>1683.98999</v>
      </c>
    </row>
    <row r="3457" spans="2:4">
      <c r="B3457" t="s">
        <v>23</v>
      </c>
      <c r="C3457" s="1">
        <f t="shared" si="53"/>
        <v>39971</v>
      </c>
      <c r="D3457" s="82">
        <v>1689.130005</v>
      </c>
    </row>
    <row r="3458" spans="2:4">
      <c r="B3458" t="s">
        <v>23</v>
      </c>
      <c r="C3458" s="1">
        <f t="shared" si="53"/>
        <v>39972</v>
      </c>
      <c r="D3458" s="82">
        <v>1683.420044</v>
      </c>
    </row>
    <row r="3459" spans="2:4">
      <c r="B3459" t="s">
        <v>23</v>
      </c>
      <c r="C3459" s="1">
        <f t="shared" si="53"/>
        <v>39973</v>
      </c>
      <c r="D3459" s="82">
        <v>1687.98999</v>
      </c>
    </row>
    <row r="3460" spans="2:4">
      <c r="B3460" t="s">
        <v>23</v>
      </c>
      <c r="C3460" s="1">
        <f t="shared" si="53"/>
        <v>39974</v>
      </c>
      <c r="D3460" s="82">
        <v>1697.599976</v>
      </c>
    </row>
    <row r="3461" spans="2:4">
      <c r="B3461" t="s">
        <v>23</v>
      </c>
      <c r="C3461" s="1">
        <f t="shared" si="53"/>
        <v>39975</v>
      </c>
      <c r="D3461" s="82">
        <v>1704.76001</v>
      </c>
    </row>
    <row r="3462" spans="2:4">
      <c r="B3462" t="s">
        <v>23</v>
      </c>
      <c r="C3462" s="1">
        <f t="shared" si="53"/>
        <v>39976</v>
      </c>
      <c r="D3462" s="82">
        <v>1725.5200199999999</v>
      </c>
    </row>
    <row r="3463" spans="2:4">
      <c r="B3463" t="s">
        <v>23</v>
      </c>
      <c r="C3463" s="1">
        <f t="shared" si="53"/>
        <v>39977</v>
      </c>
      <c r="D3463" s="82">
        <v>1722.339966</v>
      </c>
    </row>
    <row r="3464" spans="2:4">
      <c r="B3464" t="s">
        <v>23</v>
      </c>
      <c r="C3464" s="1">
        <f t="shared" si="53"/>
        <v>39978</v>
      </c>
      <c r="D3464" s="82">
        <v>1709.910034</v>
      </c>
    </row>
    <row r="3465" spans="2:4">
      <c r="B3465" t="s">
        <v>23</v>
      </c>
      <c r="C3465" s="1">
        <f t="shared" si="53"/>
        <v>39979</v>
      </c>
      <c r="D3465" s="82">
        <v>1701.839966</v>
      </c>
    </row>
    <row r="3466" spans="2:4">
      <c r="B3466" t="s">
        <v>23</v>
      </c>
      <c r="C3466" s="1">
        <f t="shared" si="53"/>
        <v>39980</v>
      </c>
      <c r="D3466" s="82">
        <v>1697.420044</v>
      </c>
    </row>
    <row r="3467" spans="2:4">
      <c r="B3467" t="s">
        <v>23</v>
      </c>
      <c r="C3467" s="1">
        <f t="shared" si="53"/>
        <v>39981</v>
      </c>
      <c r="D3467" s="82">
        <v>1692.7700199999999</v>
      </c>
    </row>
    <row r="3468" spans="2:4">
      <c r="B3468" t="s">
        <v>23</v>
      </c>
      <c r="C3468" s="1">
        <f t="shared" si="53"/>
        <v>39982</v>
      </c>
      <c r="D3468" s="82">
        <v>1698.670044</v>
      </c>
    </row>
    <row r="3469" spans="2:4">
      <c r="B3469" t="s">
        <v>23</v>
      </c>
      <c r="C3469" s="1">
        <f t="shared" si="53"/>
        <v>39983</v>
      </c>
      <c r="D3469" s="82">
        <v>1691.75</v>
      </c>
    </row>
    <row r="3470" spans="2:4">
      <c r="B3470" t="s">
        <v>23</v>
      </c>
      <c r="C3470" s="1">
        <f t="shared" si="53"/>
        <v>39984</v>
      </c>
      <c r="D3470" s="82">
        <v>1681.5500489999999</v>
      </c>
    </row>
    <row r="3471" spans="2:4">
      <c r="B3471" t="s">
        <v>23</v>
      </c>
      <c r="C3471" s="1">
        <f t="shared" ref="C3471:C3534" si="54">+C3470+1</f>
        <v>39985</v>
      </c>
      <c r="D3471" s="82">
        <v>1695</v>
      </c>
    </row>
    <row r="3472" spans="2:4">
      <c r="B3472" t="s">
        <v>23</v>
      </c>
      <c r="C3472" s="1">
        <f t="shared" si="54"/>
        <v>39986</v>
      </c>
      <c r="D3472" s="82">
        <v>1693.869995</v>
      </c>
    </row>
    <row r="3473" spans="2:4">
      <c r="B3473" t="s">
        <v>23</v>
      </c>
      <c r="C3473" s="1">
        <f t="shared" si="54"/>
        <v>39987</v>
      </c>
      <c r="D3473" s="82">
        <v>1678.660034</v>
      </c>
    </row>
    <row r="3474" spans="2:4">
      <c r="B3474" t="s">
        <v>23</v>
      </c>
      <c r="C3474" s="1">
        <f t="shared" si="54"/>
        <v>39988</v>
      </c>
      <c r="D3474" s="82">
        <v>1690.5</v>
      </c>
    </row>
    <row r="3475" spans="2:4">
      <c r="B3475" t="s">
        <v>23</v>
      </c>
      <c r="C3475" s="1">
        <f t="shared" si="54"/>
        <v>39989</v>
      </c>
      <c r="D3475" s="82">
        <v>1676.119995</v>
      </c>
    </row>
    <row r="3476" spans="2:4">
      <c r="B3476" t="s">
        <v>23</v>
      </c>
      <c r="C3476" s="1">
        <f t="shared" si="54"/>
        <v>39990</v>
      </c>
      <c r="D3476" s="82">
        <v>1655.4499510000001</v>
      </c>
    </row>
    <row r="3477" spans="2:4">
      <c r="B3477" t="s">
        <v>23</v>
      </c>
      <c r="C3477" s="1">
        <f t="shared" si="54"/>
        <v>39991</v>
      </c>
      <c r="D3477" s="82">
        <v>1656.400024</v>
      </c>
    </row>
    <row r="3478" spans="2:4">
      <c r="B3478" t="s">
        <v>23</v>
      </c>
      <c r="C3478" s="1">
        <f t="shared" si="54"/>
        <v>39992</v>
      </c>
      <c r="D3478" s="82">
        <v>1692.5600589999999</v>
      </c>
    </row>
    <row r="3479" spans="2:4">
      <c r="B3479" t="s">
        <v>23</v>
      </c>
      <c r="C3479" s="1">
        <f t="shared" si="54"/>
        <v>39993</v>
      </c>
      <c r="D3479" s="82">
        <v>1703.1999510000001</v>
      </c>
    </row>
    <row r="3480" spans="2:4">
      <c r="B3480" t="s">
        <v>23</v>
      </c>
      <c r="C3480" s="1">
        <f t="shared" si="54"/>
        <v>39994</v>
      </c>
      <c r="D3480" s="82">
        <v>1710.1400149999999</v>
      </c>
    </row>
    <row r="3481" spans="2:4">
      <c r="B3481" t="s">
        <v>23</v>
      </c>
      <c r="C3481" s="1">
        <f t="shared" si="54"/>
        <v>39995</v>
      </c>
      <c r="D3481" s="82">
        <v>1698.0600589999999</v>
      </c>
    </row>
    <row r="3482" spans="2:4">
      <c r="B3482" t="s">
        <v>23</v>
      </c>
      <c r="C3482" s="1">
        <f t="shared" si="54"/>
        <v>39996</v>
      </c>
      <c r="D3482" s="82">
        <v>1721.540039</v>
      </c>
    </row>
    <row r="3483" spans="2:4">
      <c r="B3483" t="s">
        <v>23</v>
      </c>
      <c r="C3483" s="1">
        <f t="shared" si="54"/>
        <v>39997</v>
      </c>
      <c r="D3483" s="82">
        <v>1733.150024</v>
      </c>
    </row>
    <row r="3484" spans="2:4">
      <c r="B3484" t="s">
        <v>23</v>
      </c>
      <c r="C3484" s="1">
        <f t="shared" si="54"/>
        <v>39998</v>
      </c>
      <c r="D3484" s="82">
        <v>1744.5</v>
      </c>
    </row>
    <row r="3485" spans="2:4">
      <c r="B3485" t="s">
        <v>23</v>
      </c>
      <c r="C3485" s="1">
        <f t="shared" si="54"/>
        <v>39999</v>
      </c>
      <c r="D3485" s="82">
        <v>1744.660034</v>
      </c>
    </row>
    <row r="3486" spans="2:4">
      <c r="B3486" t="s">
        <v>23</v>
      </c>
      <c r="C3486" s="1">
        <f t="shared" si="54"/>
        <v>40000</v>
      </c>
      <c r="D3486" s="82">
        <v>1754.670044</v>
      </c>
    </row>
    <row r="3487" spans="2:4">
      <c r="B3487" t="s">
        <v>23</v>
      </c>
      <c r="C3487" s="1">
        <f t="shared" si="54"/>
        <v>40001</v>
      </c>
      <c r="D3487" s="82">
        <v>1746.380005</v>
      </c>
    </row>
    <row r="3488" spans="2:4">
      <c r="B3488" t="s">
        <v>23</v>
      </c>
      <c r="C3488" s="1">
        <f t="shared" si="54"/>
        <v>40002</v>
      </c>
      <c r="D3488" s="82">
        <v>1752.0699460000001</v>
      </c>
    </row>
    <row r="3489" spans="2:4">
      <c r="B3489" t="s">
        <v>23</v>
      </c>
      <c r="C3489" s="1">
        <f t="shared" si="54"/>
        <v>40003</v>
      </c>
      <c r="D3489" s="82">
        <v>1759.7700199999999</v>
      </c>
    </row>
    <row r="3490" spans="2:4">
      <c r="B3490" t="s">
        <v>23</v>
      </c>
      <c r="C3490" s="1">
        <f t="shared" si="54"/>
        <v>40004</v>
      </c>
      <c r="D3490" s="82">
        <v>1762.1099850000001</v>
      </c>
    </row>
    <row r="3491" spans="2:4">
      <c r="B3491" t="s">
        <v>23</v>
      </c>
      <c r="C3491" s="1">
        <f t="shared" si="54"/>
        <v>40005</v>
      </c>
      <c r="D3491" s="82">
        <v>1771.9499510000001</v>
      </c>
    </row>
    <row r="3492" spans="2:4">
      <c r="B3492" t="s">
        <v>23</v>
      </c>
      <c r="C3492" s="1">
        <f t="shared" si="54"/>
        <v>40006</v>
      </c>
      <c r="D3492" s="82">
        <v>1763.3100589999999</v>
      </c>
    </row>
    <row r="3493" spans="2:4">
      <c r="B3493" t="s">
        <v>23</v>
      </c>
      <c r="C3493" s="1">
        <f t="shared" si="54"/>
        <v>40007</v>
      </c>
      <c r="D3493" s="82">
        <v>1756.540039</v>
      </c>
    </row>
    <row r="3494" spans="2:4">
      <c r="B3494" t="s">
        <v>23</v>
      </c>
      <c r="C3494" s="1">
        <f t="shared" si="54"/>
        <v>40008</v>
      </c>
      <c r="D3494" s="82">
        <v>1761.6400149999999</v>
      </c>
    </row>
    <row r="3495" spans="2:4">
      <c r="B3495" t="s">
        <v>23</v>
      </c>
      <c r="C3495" s="1">
        <f t="shared" si="54"/>
        <v>40009</v>
      </c>
      <c r="D3495" s="82">
        <v>1767.9300539999999</v>
      </c>
    </row>
    <row r="3496" spans="2:4">
      <c r="B3496" t="s">
        <v>23</v>
      </c>
      <c r="C3496" s="1">
        <f t="shared" si="54"/>
        <v>40010</v>
      </c>
      <c r="D3496" s="82">
        <v>1762.969971</v>
      </c>
    </row>
    <row r="3497" spans="2:4">
      <c r="B3497" t="s">
        <v>23</v>
      </c>
      <c r="C3497" s="1">
        <f t="shared" si="54"/>
        <v>40011</v>
      </c>
      <c r="D3497" s="82">
        <v>1770.48999</v>
      </c>
    </row>
    <row r="3498" spans="2:4">
      <c r="B3498" t="s">
        <v>23</v>
      </c>
      <c r="C3498" s="1">
        <f t="shared" si="54"/>
        <v>40012</v>
      </c>
      <c r="D3498" s="82">
        <v>1747.150024</v>
      </c>
    </row>
    <row r="3499" spans="2:4">
      <c r="B3499" t="s">
        <v>23</v>
      </c>
      <c r="C3499" s="1">
        <f t="shared" si="54"/>
        <v>40013</v>
      </c>
      <c r="D3499" s="82">
        <v>1770.6099850000001</v>
      </c>
    </row>
    <row r="3500" spans="2:4">
      <c r="B3500" t="s">
        <v>23</v>
      </c>
      <c r="C3500" s="1">
        <f t="shared" si="54"/>
        <v>40014</v>
      </c>
      <c r="D3500" s="82">
        <v>1771.8900149999999</v>
      </c>
    </row>
    <row r="3501" spans="2:4">
      <c r="B3501" t="s">
        <v>23</v>
      </c>
      <c r="C3501" s="1">
        <f t="shared" si="54"/>
        <v>40015</v>
      </c>
      <c r="D3501" s="82">
        <v>1767.6899410000001</v>
      </c>
    </row>
    <row r="3502" spans="2:4">
      <c r="B3502" t="s">
        <v>23</v>
      </c>
      <c r="C3502" s="1">
        <f t="shared" si="54"/>
        <v>40016</v>
      </c>
      <c r="D3502" s="82">
        <v>1782</v>
      </c>
    </row>
    <row r="3503" spans="2:4">
      <c r="B3503" t="s">
        <v>23</v>
      </c>
      <c r="C3503" s="1">
        <f t="shared" si="54"/>
        <v>40017</v>
      </c>
      <c r="D3503" s="82">
        <v>1790.619995</v>
      </c>
    </row>
    <row r="3504" spans="2:4">
      <c r="B3504" t="s">
        <v>23</v>
      </c>
      <c r="C3504" s="1">
        <f t="shared" si="54"/>
        <v>40018</v>
      </c>
      <c r="D3504" s="82">
        <v>1798.1800539999999</v>
      </c>
    </row>
    <row r="3505" spans="2:4">
      <c r="B3505" t="s">
        <v>23</v>
      </c>
      <c r="C3505" s="1">
        <f t="shared" si="54"/>
        <v>40019</v>
      </c>
      <c r="D3505" s="82">
        <v>1791.530029</v>
      </c>
    </row>
    <row r="3506" spans="2:4">
      <c r="B3506" t="s">
        <v>23</v>
      </c>
      <c r="C3506" s="1">
        <f t="shared" si="54"/>
        <v>40020</v>
      </c>
      <c r="D3506" s="82">
        <v>1787.869995</v>
      </c>
    </row>
    <row r="3507" spans="2:4">
      <c r="B3507" t="s">
        <v>23</v>
      </c>
      <c r="C3507" s="1">
        <f t="shared" si="54"/>
        <v>40021</v>
      </c>
      <c r="D3507" s="82">
        <v>1781.369995</v>
      </c>
    </row>
    <row r="3508" spans="2:4">
      <c r="B3508" t="s">
        <v>23</v>
      </c>
      <c r="C3508" s="1">
        <f t="shared" si="54"/>
        <v>40022</v>
      </c>
      <c r="D3508" s="82">
        <v>1795.849976</v>
      </c>
    </row>
    <row r="3509" spans="2:4">
      <c r="B3509" t="s">
        <v>23</v>
      </c>
      <c r="C3509" s="1">
        <f t="shared" si="54"/>
        <v>40023</v>
      </c>
      <c r="D3509" s="82">
        <v>1804.76001</v>
      </c>
    </row>
    <row r="3510" spans="2:4">
      <c r="B3510" t="s">
        <v>23</v>
      </c>
      <c r="C3510" s="1">
        <f t="shared" si="54"/>
        <v>40024</v>
      </c>
      <c r="D3510" s="82">
        <v>1802.4799800000001</v>
      </c>
    </row>
    <row r="3511" spans="2:4">
      <c r="B3511" t="s">
        <v>23</v>
      </c>
      <c r="C3511" s="1">
        <f t="shared" si="54"/>
        <v>40025</v>
      </c>
      <c r="D3511" s="82">
        <v>1802.75</v>
      </c>
    </row>
    <row r="3512" spans="2:4">
      <c r="B3512" t="s">
        <v>23</v>
      </c>
      <c r="C3512" s="1">
        <f t="shared" si="54"/>
        <v>40026</v>
      </c>
      <c r="D3512" s="82">
        <v>1807.2299800000001</v>
      </c>
    </row>
    <row r="3513" spans="2:4">
      <c r="B3513" t="s">
        <v>23</v>
      </c>
      <c r="C3513" s="1">
        <f t="shared" si="54"/>
        <v>40027</v>
      </c>
      <c r="D3513" s="82">
        <v>1805.8100589999999</v>
      </c>
    </row>
    <row r="3514" spans="2:4">
      <c r="B3514" t="s">
        <v>23</v>
      </c>
      <c r="C3514" s="1">
        <f t="shared" si="54"/>
        <v>40028</v>
      </c>
      <c r="D3514" s="82">
        <v>1800.900024</v>
      </c>
    </row>
    <row r="3515" spans="2:4">
      <c r="B3515" t="s">
        <v>23</v>
      </c>
      <c r="C3515" s="1">
        <f t="shared" si="54"/>
        <v>40029</v>
      </c>
      <c r="D3515" s="82">
        <v>1795.150024</v>
      </c>
    </row>
    <row r="3516" spans="2:4">
      <c r="B3516" t="s">
        <v>23</v>
      </c>
      <c r="C3516" s="1">
        <f t="shared" si="54"/>
        <v>40030</v>
      </c>
      <c r="D3516" s="82">
        <v>1792.8100589999999</v>
      </c>
    </row>
    <row r="3517" spans="2:4">
      <c r="B3517" t="s">
        <v>23</v>
      </c>
      <c r="C3517" s="1">
        <f t="shared" si="54"/>
        <v>40031</v>
      </c>
      <c r="D3517" s="82">
        <v>1785.030029</v>
      </c>
    </row>
    <row r="3518" spans="2:4">
      <c r="B3518" t="s">
        <v>23</v>
      </c>
      <c r="C3518" s="1">
        <f t="shared" si="54"/>
        <v>40032</v>
      </c>
      <c r="D3518" s="82">
        <v>1805.089966</v>
      </c>
    </row>
    <row r="3519" spans="2:4">
      <c r="B3519" t="s">
        <v>23</v>
      </c>
      <c r="C3519" s="1">
        <f t="shared" si="54"/>
        <v>40033</v>
      </c>
      <c r="D3519" s="82">
        <v>1808.369995</v>
      </c>
    </row>
    <row r="3520" spans="2:4">
      <c r="B3520" t="s">
        <v>23</v>
      </c>
      <c r="C3520" s="1">
        <f t="shared" si="54"/>
        <v>40034</v>
      </c>
      <c r="D3520" s="82">
        <v>1802.619995</v>
      </c>
    </row>
    <row r="3521" spans="2:4">
      <c r="B3521" t="s">
        <v>23</v>
      </c>
      <c r="C3521" s="1">
        <f t="shared" si="54"/>
        <v>40035</v>
      </c>
      <c r="D3521" s="82">
        <v>1782.219971</v>
      </c>
    </row>
    <row r="3522" spans="2:4">
      <c r="B3522" t="s">
        <v>23</v>
      </c>
      <c r="C3522" s="1">
        <f t="shared" si="54"/>
        <v>40036</v>
      </c>
      <c r="D3522" s="82">
        <v>1775.5</v>
      </c>
    </row>
    <row r="3523" spans="2:4">
      <c r="B3523" t="s">
        <v>23</v>
      </c>
      <c r="C3523" s="1">
        <f t="shared" si="54"/>
        <v>40037</v>
      </c>
      <c r="D3523" s="82">
        <v>1775.3199460000001</v>
      </c>
    </row>
    <row r="3524" spans="2:4">
      <c r="B3524" t="s">
        <v>23</v>
      </c>
      <c r="C3524" s="1">
        <f t="shared" si="54"/>
        <v>40038</v>
      </c>
      <c r="D3524" s="82">
        <v>1786.540039</v>
      </c>
    </row>
    <row r="3525" spans="2:4">
      <c r="B3525" t="s">
        <v>23</v>
      </c>
      <c r="C3525" s="1">
        <f t="shared" si="54"/>
        <v>40039</v>
      </c>
      <c r="D3525" s="82">
        <v>1781</v>
      </c>
    </row>
    <row r="3526" spans="2:4">
      <c r="B3526" t="s">
        <v>23</v>
      </c>
      <c r="C3526" s="1">
        <f t="shared" si="54"/>
        <v>40040</v>
      </c>
      <c r="D3526" s="82">
        <v>1810.650024</v>
      </c>
    </row>
    <row r="3527" spans="2:4">
      <c r="B3527" t="s">
        <v>23</v>
      </c>
      <c r="C3527" s="1">
        <f t="shared" si="54"/>
        <v>40041</v>
      </c>
      <c r="D3527" s="82">
        <v>1809.599976</v>
      </c>
    </row>
    <row r="3528" spans="2:4">
      <c r="B3528" t="s">
        <v>23</v>
      </c>
      <c r="C3528" s="1">
        <f t="shared" si="54"/>
        <v>40042</v>
      </c>
      <c r="D3528" s="82">
        <v>1818.3199460000001</v>
      </c>
    </row>
    <row r="3529" spans="2:4">
      <c r="B3529" t="s">
        <v>23</v>
      </c>
      <c r="C3529" s="1">
        <f t="shared" si="54"/>
        <v>40043</v>
      </c>
      <c r="D3529" s="82">
        <v>1827.98999</v>
      </c>
    </row>
    <row r="3530" spans="2:4">
      <c r="B3530" t="s">
        <v>23</v>
      </c>
      <c r="C3530" s="1">
        <f t="shared" si="54"/>
        <v>40044</v>
      </c>
      <c r="D3530" s="82">
        <v>1833.3199460000001</v>
      </c>
    </row>
    <row r="3531" spans="2:4">
      <c r="B3531" t="s">
        <v>23</v>
      </c>
      <c r="C3531" s="1">
        <f t="shared" si="54"/>
        <v>40045</v>
      </c>
      <c r="D3531" s="82">
        <v>1842.0200199999999</v>
      </c>
    </row>
    <row r="3532" spans="2:4">
      <c r="B3532" t="s">
        <v>23</v>
      </c>
      <c r="C3532" s="1">
        <f t="shared" si="54"/>
        <v>40046</v>
      </c>
      <c r="D3532" s="82">
        <v>1841.400024</v>
      </c>
    </row>
    <row r="3533" spans="2:4">
      <c r="B3533" t="s">
        <v>23</v>
      </c>
      <c r="C3533" s="1">
        <f t="shared" si="54"/>
        <v>40047</v>
      </c>
      <c r="D3533" s="82">
        <v>1841.0699460000001</v>
      </c>
    </row>
    <row r="3534" spans="2:4">
      <c r="B3534" t="s">
        <v>23</v>
      </c>
      <c r="C3534" s="1">
        <f t="shared" si="54"/>
        <v>40048</v>
      </c>
      <c r="D3534" s="82">
        <v>1848.3599850000001</v>
      </c>
    </row>
    <row r="3535" spans="2:4">
      <c r="B3535" t="s">
        <v>23</v>
      </c>
      <c r="C3535" s="1">
        <f t="shared" ref="C3535:C3598" si="55">+C3534+1</f>
        <v>40049</v>
      </c>
      <c r="D3535" s="82">
        <v>1831.9799800000001</v>
      </c>
    </row>
    <row r="3536" spans="2:4">
      <c r="B3536" t="s">
        <v>23</v>
      </c>
      <c r="C3536" s="1">
        <f t="shared" si="55"/>
        <v>40050</v>
      </c>
      <c r="D3536" s="82">
        <v>1831.369995</v>
      </c>
    </row>
    <row r="3537" spans="2:4">
      <c r="B3537" t="s">
        <v>23</v>
      </c>
      <c r="C3537" s="1">
        <f t="shared" si="55"/>
        <v>40051</v>
      </c>
      <c r="D3537" s="82">
        <v>1826.7700199999999</v>
      </c>
    </row>
    <row r="3538" spans="2:4">
      <c r="B3538" t="s">
        <v>23</v>
      </c>
      <c r="C3538" s="1">
        <f t="shared" si="55"/>
        <v>40052</v>
      </c>
      <c r="D3538" s="82">
        <v>1837.880005</v>
      </c>
    </row>
    <row r="3539" spans="2:4">
      <c r="B3539" t="s">
        <v>23</v>
      </c>
      <c r="C3539" s="1">
        <f t="shared" si="55"/>
        <v>40053</v>
      </c>
      <c r="D3539" s="82">
        <v>1837.48999</v>
      </c>
    </row>
    <row r="3540" spans="2:4">
      <c r="B3540" t="s">
        <v>23</v>
      </c>
      <c r="C3540" s="1">
        <f t="shared" si="55"/>
        <v>40054</v>
      </c>
      <c r="D3540" s="82">
        <v>1838.130005</v>
      </c>
    </row>
    <row r="3541" spans="2:4">
      <c r="B3541" t="s">
        <v>23</v>
      </c>
      <c r="C3541" s="1">
        <f t="shared" si="55"/>
        <v>40055</v>
      </c>
      <c r="D3541" s="82">
        <v>1842.369995</v>
      </c>
    </row>
    <row r="3542" spans="2:4">
      <c r="B3542" t="s">
        <v>23</v>
      </c>
      <c r="C3542" s="1">
        <f t="shared" si="55"/>
        <v>40056</v>
      </c>
      <c r="D3542" s="82">
        <v>1819.1999510000001</v>
      </c>
    </row>
    <row r="3543" spans="2:4">
      <c r="B3543" t="s">
        <v>23</v>
      </c>
      <c r="C3543" s="1">
        <f t="shared" si="55"/>
        <v>40057</v>
      </c>
      <c r="D3543" s="82">
        <v>1838.880005</v>
      </c>
    </row>
    <row r="3544" spans="2:4">
      <c r="B3544" t="s">
        <v>23</v>
      </c>
      <c r="C3544" s="1">
        <f t="shared" si="55"/>
        <v>40058</v>
      </c>
      <c r="D3544" s="82">
        <v>1848.380005</v>
      </c>
    </row>
    <row r="3545" spans="2:4">
      <c r="B3545" t="s">
        <v>23</v>
      </c>
      <c r="C3545" s="1">
        <f t="shared" si="55"/>
        <v>40059</v>
      </c>
      <c r="D3545" s="82">
        <v>1845.8900149999999</v>
      </c>
    </row>
    <row r="3546" spans="2:4">
      <c r="B3546" t="s">
        <v>23</v>
      </c>
      <c r="C3546" s="1">
        <f t="shared" si="55"/>
        <v>40060</v>
      </c>
      <c r="D3546" s="82">
        <v>1838.6999510000001</v>
      </c>
    </row>
    <row r="3547" spans="2:4">
      <c r="B3547" t="s">
        <v>23</v>
      </c>
      <c r="C3547" s="1">
        <f t="shared" si="55"/>
        <v>40061</v>
      </c>
      <c r="D3547" s="82">
        <v>1843.8000489999999</v>
      </c>
    </row>
    <row r="3548" spans="2:4">
      <c r="B3548" t="s">
        <v>23</v>
      </c>
      <c r="C3548" s="1">
        <f t="shared" si="55"/>
        <v>40062</v>
      </c>
      <c r="D3548" s="82">
        <v>1844.8599850000001</v>
      </c>
    </row>
    <row r="3549" spans="2:4">
      <c r="B3549" t="s">
        <v>23</v>
      </c>
      <c r="C3549" s="1">
        <f t="shared" si="55"/>
        <v>40063</v>
      </c>
      <c r="D3549" s="82">
        <v>1828.459961</v>
      </c>
    </row>
    <row r="3550" spans="2:4">
      <c r="B3550" t="s">
        <v>23</v>
      </c>
      <c r="C3550" s="1">
        <f t="shared" si="55"/>
        <v>40064</v>
      </c>
      <c r="D3550" s="82">
        <v>1790.290039</v>
      </c>
    </row>
    <row r="3551" spans="2:4">
      <c r="B3551" t="s">
        <v>23</v>
      </c>
      <c r="C3551" s="1">
        <f t="shared" si="55"/>
        <v>40065</v>
      </c>
      <c r="D3551" s="82">
        <v>1781.5600589999999</v>
      </c>
    </row>
    <row r="3552" spans="2:4">
      <c r="B3552" t="s">
        <v>23</v>
      </c>
      <c r="C3552" s="1">
        <f t="shared" si="55"/>
        <v>40066</v>
      </c>
      <c r="D3552" s="82">
        <v>1792.5</v>
      </c>
    </row>
    <row r="3553" spans="2:4">
      <c r="B3553" t="s">
        <v>23</v>
      </c>
      <c r="C3553" s="1">
        <f t="shared" si="55"/>
        <v>40067</v>
      </c>
      <c r="D3553" s="82">
        <v>1774.1999510000001</v>
      </c>
    </row>
    <row r="3554" spans="2:4">
      <c r="B3554" t="s">
        <v>23</v>
      </c>
      <c r="C3554" s="1">
        <f t="shared" si="55"/>
        <v>40068</v>
      </c>
      <c r="D3554" s="82">
        <v>1794.1899410000001</v>
      </c>
    </row>
    <row r="3555" spans="2:4">
      <c r="B3555" t="s">
        <v>23</v>
      </c>
      <c r="C3555" s="1">
        <f t="shared" si="55"/>
        <v>40069</v>
      </c>
      <c r="D3555" s="82">
        <v>1782.589966</v>
      </c>
    </row>
    <row r="3556" spans="2:4">
      <c r="B3556" t="s">
        <v>23</v>
      </c>
      <c r="C3556" s="1">
        <f t="shared" si="55"/>
        <v>40070</v>
      </c>
      <c r="D3556" s="82">
        <v>1741.8900149999999</v>
      </c>
    </row>
    <row r="3557" spans="2:4">
      <c r="B3557" t="s">
        <v>23</v>
      </c>
      <c r="C3557" s="1">
        <f t="shared" si="55"/>
        <v>40071</v>
      </c>
      <c r="D3557" s="82">
        <v>1755.1999510000001</v>
      </c>
    </row>
    <row r="3558" spans="2:4">
      <c r="B3558" t="s">
        <v>23</v>
      </c>
      <c r="C3558" s="1">
        <f t="shared" si="55"/>
        <v>40072</v>
      </c>
      <c r="D3558" s="82">
        <v>1751.6400149999999</v>
      </c>
    </row>
    <row r="3559" spans="2:4">
      <c r="B3559" t="s">
        <v>23</v>
      </c>
      <c r="C3559" s="1">
        <f t="shared" si="55"/>
        <v>40073</v>
      </c>
      <c r="D3559" s="82">
        <v>1773.4300539999999</v>
      </c>
    </row>
    <row r="3560" spans="2:4">
      <c r="B3560" t="s">
        <v>23</v>
      </c>
      <c r="C3560" s="1">
        <f t="shared" si="55"/>
        <v>40074</v>
      </c>
      <c r="D3560" s="82">
        <v>1797.0200199999999</v>
      </c>
    </row>
    <row r="3561" spans="2:4">
      <c r="B3561" t="s">
        <v>23</v>
      </c>
      <c r="C3561" s="1">
        <f t="shared" si="55"/>
        <v>40075</v>
      </c>
      <c r="D3561" s="82">
        <v>1799.839966</v>
      </c>
    </row>
    <row r="3562" spans="2:4">
      <c r="B3562" t="s">
        <v>23</v>
      </c>
      <c r="C3562" s="1">
        <f t="shared" si="55"/>
        <v>40076</v>
      </c>
      <c r="D3562" s="82">
        <v>1819.75</v>
      </c>
    </row>
    <row r="3563" spans="2:4">
      <c r="B3563" t="s">
        <v>23</v>
      </c>
      <c r="C3563" s="1">
        <f t="shared" si="55"/>
        <v>40077</v>
      </c>
      <c r="D3563" s="82">
        <v>1819.26001</v>
      </c>
    </row>
    <row r="3564" spans="2:4">
      <c r="B3564" t="s">
        <v>23</v>
      </c>
      <c r="C3564" s="1">
        <f t="shared" si="55"/>
        <v>40078</v>
      </c>
      <c r="D3564" s="82">
        <v>1829.829956</v>
      </c>
    </row>
    <row r="3565" spans="2:4">
      <c r="B3565" t="s">
        <v>23</v>
      </c>
      <c r="C3565" s="1">
        <f t="shared" si="55"/>
        <v>40079</v>
      </c>
      <c r="D3565" s="82">
        <v>1838.630005</v>
      </c>
    </row>
    <row r="3566" spans="2:4">
      <c r="B3566" t="s">
        <v>23</v>
      </c>
      <c r="C3566" s="1">
        <f t="shared" si="55"/>
        <v>40080</v>
      </c>
      <c r="D3566" s="82">
        <v>1840.76001</v>
      </c>
    </row>
    <row r="3567" spans="2:4">
      <c r="B3567" t="s">
        <v>23</v>
      </c>
      <c r="C3567" s="1">
        <f t="shared" si="55"/>
        <v>40081</v>
      </c>
      <c r="D3567" s="82">
        <v>1828.75</v>
      </c>
    </row>
    <row r="3568" spans="2:4">
      <c r="B3568" t="s">
        <v>23</v>
      </c>
      <c r="C3568" s="1">
        <f t="shared" si="55"/>
        <v>40082</v>
      </c>
      <c r="D3568" s="82">
        <v>1839.780029</v>
      </c>
    </row>
    <row r="3569" spans="2:4">
      <c r="B3569" t="s">
        <v>23</v>
      </c>
      <c r="C3569" s="1">
        <f t="shared" si="55"/>
        <v>40083</v>
      </c>
      <c r="D3569" s="82">
        <v>1836.25</v>
      </c>
    </row>
    <row r="3570" spans="2:4">
      <c r="B3570" t="s">
        <v>23</v>
      </c>
      <c r="C3570" s="1">
        <f t="shared" si="55"/>
        <v>40084</v>
      </c>
      <c r="D3570" s="82">
        <v>1847.6099850000001</v>
      </c>
    </row>
    <row r="3571" spans="2:4">
      <c r="B3571" t="s">
        <v>23</v>
      </c>
      <c r="C3571" s="1">
        <f t="shared" si="55"/>
        <v>40085</v>
      </c>
      <c r="D3571" s="82">
        <v>1845.119995</v>
      </c>
    </row>
    <row r="3572" spans="2:4">
      <c r="B3572" t="s">
        <v>23</v>
      </c>
      <c r="C3572" s="1">
        <f t="shared" si="55"/>
        <v>40086</v>
      </c>
      <c r="D3572" s="82">
        <v>1845.160034</v>
      </c>
    </row>
    <row r="3573" spans="2:4">
      <c r="B3573" t="s">
        <v>23</v>
      </c>
      <c r="C3573" s="1">
        <f t="shared" si="55"/>
        <v>40087</v>
      </c>
      <c r="D3573" s="82">
        <v>1854.290039</v>
      </c>
    </row>
    <row r="3574" spans="2:4">
      <c r="B3574" t="s">
        <v>23</v>
      </c>
      <c r="C3574" s="1">
        <f t="shared" si="55"/>
        <v>40088</v>
      </c>
      <c r="D3574" s="82">
        <v>1859.4499510000001</v>
      </c>
    </row>
    <row r="3575" spans="2:4">
      <c r="B3575" t="s">
        <v>23</v>
      </c>
      <c r="C3575" s="1">
        <f t="shared" si="55"/>
        <v>40089</v>
      </c>
      <c r="D3575" s="82">
        <v>1845.7299800000001</v>
      </c>
    </row>
    <row r="3576" spans="2:4">
      <c r="B3576" t="s">
        <v>23</v>
      </c>
      <c r="C3576" s="1">
        <f t="shared" si="55"/>
        <v>40090</v>
      </c>
      <c r="D3576" s="82">
        <v>1873.910034</v>
      </c>
    </row>
    <row r="3577" spans="2:4">
      <c r="B3577" t="s">
        <v>23</v>
      </c>
      <c r="C3577" s="1">
        <f t="shared" si="55"/>
        <v>40091</v>
      </c>
      <c r="D3577" s="82">
        <v>1873.8100589999999</v>
      </c>
    </row>
    <row r="3578" spans="2:4">
      <c r="B3578" t="s">
        <v>23</v>
      </c>
      <c r="C3578" s="1">
        <f t="shared" si="55"/>
        <v>40092</v>
      </c>
      <c r="D3578" s="82">
        <v>1877.030029</v>
      </c>
    </row>
    <row r="3579" spans="2:4">
      <c r="B3579" t="s">
        <v>23</v>
      </c>
      <c r="C3579" s="1">
        <f t="shared" si="55"/>
        <v>40093</v>
      </c>
      <c r="D3579" s="82">
        <v>1878.040039</v>
      </c>
    </row>
    <row r="3580" spans="2:4">
      <c r="B3580" t="s">
        <v>23</v>
      </c>
      <c r="C3580" s="1">
        <f t="shared" si="55"/>
        <v>40094</v>
      </c>
      <c r="D3580" s="82">
        <v>1877.170044</v>
      </c>
    </row>
    <row r="3581" spans="2:4">
      <c r="B3581" t="s">
        <v>23</v>
      </c>
      <c r="C3581" s="1">
        <f t="shared" si="55"/>
        <v>40095</v>
      </c>
      <c r="D3581" s="82">
        <v>1867.630005</v>
      </c>
    </row>
    <row r="3582" spans="2:4">
      <c r="B3582" t="s">
        <v>23</v>
      </c>
      <c r="C3582" s="1">
        <f t="shared" si="55"/>
        <v>40096</v>
      </c>
      <c r="D3582" s="82">
        <v>1868.1999510000001</v>
      </c>
    </row>
    <row r="3583" spans="2:4">
      <c r="B3583" t="s">
        <v>23</v>
      </c>
      <c r="C3583" s="1">
        <f t="shared" si="55"/>
        <v>40097</v>
      </c>
      <c r="D3583" s="82">
        <v>1846.339966</v>
      </c>
    </row>
    <row r="3584" spans="2:4">
      <c r="B3584" t="s">
        <v>23</v>
      </c>
      <c r="C3584" s="1">
        <f t="shared" si="55"/>
        <v>40098</v>
      </c>
      <c r="D3584" s="82">
        <v>1841.130005</v>
      </c>
    </row>
    <row r="3585" spans="2:4">
      <c r="B3585" t="s">
        <v>23</v>
      </c>
      <c r="C3585" s="1">
        <f t="shared" si="55"/>
        <v>40099</v>
      </c>
      <c r="D3585" s="82">
        <v>1858.829956</v>
      </c>
    </row>
    <row r="3586" spans="2:4">
      <c r="B3586" t="s">
        <v>23</v>
      </c>
      <c r="C3586" s="1">
        <f t="shared" si="55"/>
        <v>40100</v>
      </c>
      <c r="D3586" s="82">
        <v>1872.25</v>
      </c>
    </row>
    <row r="3587" spans="2:4">
      <c r="B3587" t="s">
        <v>23</v>
      </c>
      <c r="C3587" s="1">
        <f t="shared" si="55"/>
        <v>40101</v>
      </c>
      <c r="D3587" s="82">
        <v>1860.7700199999999</v>
      </c>
    </row>
    <row r="3588" spans="2:4">
      <c r="B3588" t="s">
        <v>23</v>
      </c>
      <c r="C3588" s="1">
        <f t="shared" si="55"/>
        <v>40102</v>
      </c>
      <c r="D3588" s="82">
        <v>1872.01001</v>
      </c>
    </row>
    <row r="3589" spans="2:4">
      <c r="B3589" t="s">
        <v>23</v>
      </c>
      <c r="C3589" s="1">
        <f t="shared" si="55"/>
        <v>40103</v>
      </c>
      <c r="D3589" s="82">
        <v>1866.5200199999999</v>
      </c>
    </row>
    <row r="3590" spans="2:4">
      <c r="B3590" t="s">
        <v>23</v>
      </c>
      <c r="C3590" s="1">
        <f t="shared" si="55"/>
        <v>40104</v>
      </c>
      <c r="D3590" s="82">
        <v>1857.4399410000001</v>
      </c>
    </row>
    <row r="3591" spans="2:4">
      <c r="B3591" t="s">
        <v>23</v>
      </c>
      <c r="C3591" s="1">
        <f t="shared" si="55"/>
        <v>40105</v>
      </c>
      <c r="D3591" s="82">
        <v>1865.619995</v>
      </c>
    </row>
    <row r="3592" spans="2:4">
      <c r="B3592" t="s">
        <v>23</v>
      </c>
      <c r="C3592" s="1">
        <f t="shared" si="55"/>
        <v>40106</v>
      </c>
      <c r="D3592" s="82">
        <v>1852.5600589999999</v>
      </c>
    </row>
    <row r="3593" spans="2:4">
      <c r="B3593" t="s">
        <v>23</v>
      </c>
      <c r="C3593" s="1">
        <f t="shared" si="55"/>
        <v>40107</v>
      </c>
      <c r="D3593" s="82">
        <v>1849.040039</v>
      </c>
    </row>
    <row r="3594" spans="2:4">
      <c r="B3594" t="s">
        <v>23</v>
      </c>
      <c r="C3594" s="1">
        <f t="shared" si="55"/>
        <v>40108</v>
      </c>
      <c r="D3594" s="82">
        <v>1857.619995</v>
      </c>
    </row>
    <row r="3595" spans="2:4">
      <c r="B3595" t="s">
        <v>23</v>
      </c>
      <c r="C3595" s="1">
        <f t="shared" si="55"/>
        <v>40109</v>
      </c>
      <c r="D3595" s="82">
        <v>1872.339966</v>
      </c>
    </row>
    <row r="3596" spans="2:4">
      <c r="B3596" t="s">
        <v>23</v>
      </c>
      <c r="C3596" s="1">
        <f t="shared" si="55"/>
        <v>40110</v>
      </c>
      <c r="D3596" s="82">
        <v>1885.5200199999999</v>
      </c>
    </row>
    <row r="3597" spans="2:4">
      <c r="B3597" t="s">
        <v>23</v>
      </c>
      <c r="C3597" s="1">
        <f t="shared" si="55"/>
        <v>40111</v>
      </c>
      <c r="D3597" s="82">
        <v>1890.900024</v>
      </c>
    </row>
    <row r="3598" spans="2:4">
      <c r="B3598" t="s">
        <v>23</v>
      </c>
      <c r="C3598" s="1">
        <f t="shared" si="55"/>
        <v>40112</v>
      </c>
      <c r="D3598" s="82">
        <v>1888.7700199999999</v>
      </c>
    </row>
    <row r="3599" spans="2:4">
      <c r="B3599" t="s">
        <v>23</v>
      </c>
      <c r="C3599" s="1">
        <f t="shared" ref="C3599:C3662" si="56">+C3598+1</f>
        <v>40113</v>
      </c>
      <c r="D3599" s="82">
        <v>1865.089966</v>
      </c>
    </row>
    <row r="3600" spans="2:4">
      <c r="B3600" t="s">
        <v>23</v>
      </c>
      <c r="C3600" s="1">
        <f t="shared" si="56"/>
        <v>40114</v>
      </c>
      <c r="D3600" s="82">
        <v>1845.040039</v>
      </c>
    </row>
    <row r="3601" spans="2:4">
      <c r="B3601" t="s">
        <v>23</v>
      </c>
      <c r="C3601" s="1">
        <f t="shared" si="56"/>
        <v>40115</v>
      </c>
      <c r="D3601" s="82">
        <v>1851.959961</v>
      </c>
    </row>
    <row r="3602" spans="2:4">
      <c r="B3602" t="s">
        <v>23</v>
      </c>
      <c r="C3602" s="1">
        <f t="shared" si="56"/>
        <v>40116</v>
      </c>
      <c r="D3602" s="82">
        <v>1872.1800539999999</v>
      </c>
    </row>
    <row r="3603" spans="2:4">
      <c r="B3603" t="s">
        <v>23</v>
      </c>
      <c r="C3603" s="1">
        <f t="shared" si="56"/>
        <v>40117</v>
      </c>
      <c r="D3603" s="82">
        <v>1833.079956</v>
      </c>
    </row>
    <row r="3604" spans="2:4">
      <c r="B3604" t="s">
        <v>23</v>
      </c>
      <c r="C3604" s="1">
        <f t="shared" si="56"/>
        <v>40118</v>
      </c>
      <c r="D3604" s="82">
        <v>1815.6899410000001</v>
      </c>
    </row>
    <row r="3605" spans="2:4">
      <c r="B3605" t="s">
        <v>23</v>
      </c>
      <c r="C3605" s="1">
        <f t="shared" si="56"/>
        <v>40119</v>
      </c>
      <c r="D3605" s="82">
        <v>1830.6099850000001</v>
      </c>
    </row>
    <row r="3606" spans="2:4">
      <c r="B3606" t="s">
        <v>23</v>
      </c>
      <c r="C3606" s="1">
        <f t="shared" si="56"/>
        <v>40120</v>
      </c>
      <c r="D3606" s="82">
        <v>1842.9799800000001</v>
      </c>
    </row>
    <row r="3607" spans="2:4">
      <c r="B3607" t="s">
        <v>23</v>
      </c>
      <c r="C3607" s="1">
        <f t="shared" si="56"/>
        <v>40121</v>
      </c>
      <c r="D3607" s="82">
        <v>1862.3100589999999</v>
      </c>
    </row>
    <row r="3608" spans="2:4">
      <c r="B3608" t="s">
        <v>23</v>
      </c>
      <c r="C3608" s="1">
        <f t="shared" si="56"/>
        <v>40122</v>
      </c>
      <c r="D3608" s="82">
        <v>1864.849976</v>
      </c>
    </row>
    <row r="3609" spans="2:4">
      <c r="B3609" t="s">
        <v>23</v>
      </c>
      <c r="C3609" s="1">
        <f t="shared" si="56"/>
        <v>40123</v>
      </c>
      <c r="D3609" s="82">
        <v>1871.8900149999999</v>
      </c>
    </row>
    <row r="3610" spans="2:4">
      <c r="B3610" t="s">
        <v>23</v>
      </c>
      <c r="C3610" s="1">
        <f t="shared" si="56"/>
        <v>40124</v>
      </c>
      <c r="D3610" s="82">
        <v>1879.5500489999999</v>
      </c>
    </row>
    <row r="3611" spans="2:4">
      <c r="B3611" t="s">
        <v>23</v>
      </c>
      <c r="C3611" s="1">
        <f t="shared" si="56"/>
        <v>40125</v>
      </c>
      <c r="D3611" s="82">
        <v>1875.3900149999999</v>
      </c>
    </row>
    <row r="3612" spans="2:4">
      <c r="B3612" t="s">
        <v>23</v>
      </c>
      <c r="C3612" s="1">
        <f t="shared" si="56"/>
        <v>40126</v>
      </c>
      <c r="D3612" s="82">
        <v>1878.6099850000001</v>
      </c>
    </row>
    <row r="3613" spans="2:4">
      <c r="B3613" t="s">
        <v>23</v>
      </c>
      <c r="C3613" s="1">
        <f t="shared" si="56"/>
        <v>40127</v>
      </c>
      <c r="D3613" s="82">
        <v>1863.400024</v>
      </c>
    </row>
    <row r="3614" spans="2:4">
      <c r="B3614" t="s">
        <v>23</v>
      </c>
      <c r="C3614" s="1">
        <f t="shared" si="56"/>
        <v>40128</v>
      </c>
      <c r="D3614" s="82">
        <v>1869.4300539999999</v>
      </c>
    </row>
    <row r="3615" spans="2:4">
      <c r="B3615" t="s">
        <v>23</v>
      </c>
      <c r="C3615" s="1">
        <f t="shared" si="56"/>
        <v>40129</v>
      </c>
      <c r="D3615" s="82">
        <v>1878.329956</v>
      </c>
    </row>
    <row r="3616" spans="2:4">
      <c r="B3616" t="s">
        <v>23</v>
      </c>
      <c r="C3616" s="1">
        <f t="shared" si="56"/>
        <v>40130</v>
      </c>
      <c r="D3616" s="82">
        <v>1883.9499510000001</v>
      </c>
    </row>
    <row r="3617" spans="2:4">
      <c r="B3617" t="s">
        <v>23</v>
      </c>
      <c r="C3617" s="1">
        <f t="shared" si="56"/>
        <v>40131</v>
      </c>
      <c r="D3617" s="82">
        <v>1883.6800539999999</v>
      </c>
    </row>
    <row r="3618" spans="2:4">
      <c r="B3618" t="s">
        <v>23</v>
      </c>
      <c r="C3618" s="1">
        <f t="shared" si="56"/>
        <v>40132</v>
      </c>
      <c r="D3618" s="82">
        <v>1881.1400149999999</v>
      </c>
    </row>
    <row r="3619" spans="2:4">
      <c r="B3619" t="s">
        <v>23</v>
      </c>
      <c r="C3619" s="1">
        <f t="shared" si="56"/>
        <v>40133</v>
      </c>
      <c r="D3619" s="82">
        <v>1884.660034</v>
      </c>
    </row>
    <row r="3620" spans="2:4">
      <c r="B3620" t="s">
        <v>23</v>
      </c>
      <c r="C3620" s="1">
        <f t="shared" si="56"/>
        <v>40134</v>
      </c>
      <c r="D3620" s="82">
        <v>1867.719971</v>
      </c>
    </row>
    <row r="3621" spans="2:4">
      <c r="B3621" t="s">
        <v>23</v>
      </c>
      <c r="C3621" s="1">
        <f t="shared" si="56"/>
        <v>40135</v>
      </c>
      <c r="D3621" s="82">
        <v>1878.209961</v>
      </c>
    </row>
    <row r="3622" spans="2:4">
      <c r="B3622" t="s">
        <v>23</v>
      </c>
      <c r="C3622" s="1">
        <f t="shared" si="56"/>
        <v>40136</v>
      </c>
      <c r="D3622" s="82">
        <v>1875.630005</v>
      </c>
    </row>
    <row r="3623" spans="2:4">
      <c r="B3623" t="s">
        <v>23</v>
      </c>
      <c r="C3623" s="1">
        <f t="shared" si="56"/>
        <v>40137</v>
      </c>
      <c r="D3623" s="82">
        <v>1878.4799800000001</v>
      </c>
    </row>
    <row r="3624" spans="2:4">
      <c r="B3624" t="s">
        <v>23</v>
      </c>
      <c r="C3624" s="1">
        <f t="shared" si="56"/>
        <v>40138</v>
      </c>
      <c r="D3624" s="82">
        <v>1896.650024</v>
      </c>
    </row>
    <row r="3625" spans="2:4">
      <c r="B3625" t="s">
        <v>23</v>
      </c>
      <c r="C3625" s="1">
        <f t="shared" si="56"/>
        <v>40139</v>
      </c>
      <c r="D3625" s="82">
        <v>1897.4499510000001</v>
      </c>
    </row>
    <row r="3626" spans="2:4">
      <c r="B3626" t="s">
        <v>23</v>
      </c>
      <c r="C3626" s="1">
        <f t="shared" si="56"/>
        <v>40140</v>
      </c>
      <c r="D3626" s="82">
        <v>1888.530029</v>
      </c>
    </row>
    <row r="3627" spans="2:4">
      <c r="B3627" t="s">
        <v>23</v>
      </c>
      <c r="C3627" s="1">
        <f t="shared" si="56"/>
        <v>40141</v>
      </c>
      <c r="D3627" s="82">
        <v>1870.849976</v>
      </c>
    </row>
    <row r="3628" spans="2:4">
      <c r="B3628" t="s">
        <v>23</v>
      </c>
      <c r="C3628" s="1">
        <f t="shared" si="56"/>
        <v>40142</v>
      </c>
      <c r="D3628" s="82">
        <v>1877.8599850000001</v>
      </c>
    </row>
    <row r="3629" spans="2:4">
      <c r="B3629" t="s">
        <v>23</v>
      </c>
      <c r="C3629" s="1">
        <f t="shared" si="56"/>
        <v>40143</v>
      </c>
      <c r="D3629" s="82">
        <v>1885.079956</v>
      </c>
    </row>
    <row r="3630" spans="2:4">
      <c r="B3630" t="s">
        <v>23</v>
      </c>
      <c r="C3630" s="1">
        <f t="shared" si="56"/>
        <v>40144</v>
      </c>
      <c r="D3630" s="82">
        <v>1872.829956</v>
      </c>
    </row>
    <row r="3631" spans="2:4">
      <c r="B3631" t="s">
        <v>23</v>
      </c>
      <c r="C3631" s="1">
        <f t="shared" si="56"/>
        <v>40145</v>
      </c>
      <c r="D3631" s="82">
        <v>1888.030029</v>
      </c>
    </row>
    <row r="3632" spans="2:4">
      <c r="B3632" t="s">
        <v>23</v>
      </c>
      <c r="C3632" s="1">
        <f t="shared" si="56"/>
        <v>40146</v>
      </c>
      <c r="D3632" s="82">
        <v>1892.48999</v>
      </c>
    </row>
    <row r="3633" spans="2:4">
      <c r="B3633" t="s">
        <v>23</v>
      </c>
      <c r="C3633" s="1">
        <f t="shared" si="56"/>
        <v>40147</v>
      </c>
      <c r="D3633" s="82">
        <v>1900.530029</v>
      </c>
    </row>
    <row r="3634" spans="2:4">
      <c r="B3634" t="s">
        <v>23</v>
      </c>
      <c r="C3634" s="1">
        <f t="shared" si="56"/>
        <v>40148</v>
      </c>
      <c r="D3634" s="82">
        <v>1911.910034</v>
      </c>
    </row>
    <row r="3635" spans="2:4">
      <c r="B3635" t="s">
        <v>23</v>
      </c>
      <c r="C3635" s="1">
        <f t="shared" si="56"/>
        <v>40149</v>
      </c>
      <c r="D3635" s="82">
        <v>1909.780029</v>
      </c>
    </row>
    <row r="3636" spans="2:4">
      <c r="B3636" t="s">
        <v>23</v>
      </c>
      <c r="C3636" s="1">
        <f t="shared" si="56"/>
        <v>40150</v>
      </c>
      <c r="D3636" s="82">
        <v>1920.030029</v>
      </c>
    </row>
    <row r="3637" spans="2:4">
      <c r="B3637" t="s">
        <v>23</v>
      </c>
      <c r="C3637" s="1">
        <f t="shared" si="56"/>
        <v>40151</v>
      </c>
      <c r="D3637" s="82">
        <v>1923.5699460000001</v>
      </c>
    </row>
    <row r="3638" spans="2:4">
      <c r="B3638" t="s">
        <v>23</v>
      </c>
      <c r="C3638" s="1">
        <f t="shared" si="56"/>
        <v>40152</v>
      </c>
      <c r="D3638" s="82">
        <v>1924.969971</v>
      </c>
    </row>
    <row r="3639" spans="2:4">
      <c r="B3639" t="s">
        <v>23</v>
      </c>
      <c r="C3639" s="1">
        <f t="shared" si="56"/>
        <v>40153</v>
      </c>
      <c r="D3639" s="82">
        <v>1924.23999</v>
      </c>
    </row>
    <row r="3640" spans="2:4">
      <c r="B3640" t="s">
        <v>23</v>
      </c>
      <c r="C3640" s="1">
        <f t="shared" si="56"/>
        <v>40154</v>
      </c>
      <c r="D3640" s="82">
        <v>1927.880005</v>
      </c>
    </row>
    <row r="3641" spans="2:4">
      <c r="B3641" t="s">
        <v>23</v>
      </c>
      <c r="C3641" s="1">
        <f t="shared" si="56"/>
        <v>40155</v>
      </c>
      <c r="D3641" s="82">
        <v>1940.459961</v>
      </c>
    </row>
    <row r="3642" spans="2:4">
      <c r="B3642" t="s">
        <v>23</v>
      </c>
      <c r="C3642" s="1">
        <f t="shared" si="56"/>
        <v>40156</v>
      </c>
      <c r="D3642" s="82">
        <v>1949.4399410000001</v>
      </c>
    </row>
    <row r="3643" spans="2:4">
      <c r="B3643" t="s">
        <v>23</v>
      </c>
      <c r="C3643" s="1">
        <f t="shared" si="56"/>
        <v>40157</v>
      </c>
      <c r="D3643" s="82">
        <v>1951.2700199999999</v>
      </c>
    </row>
    <row r="3644" spans="2:4">
      <c r="B3644" t="s">
        <v>23</v>
      </c>
      <c r="C3644" s="1">
        <f t="shared" si="56"/>
        <v>40158</v>
      </c>
      <c r="D3644" s="82">
        <v>1950.790039</v>
      </c>
    </row>
    <row r="3645" spans="2:4">
      <c r="B3645" t="s">
        <v>23</v>
      </c>
      <c r="C3645" s="1">
        <f t="shared" si="56"/>
        <v>40159</v>
      </c>
      <c r="D3645" s="82">
        <v>1943.8900149999999</v>
      </c>
    </row>
    <row r="3646" spans="2:4">
      <c r="B3646" t="s">
        <v>23</v>
      </c>
      <c r="C3646" s="1">
        <f t="shared" si="56"/>
        <v>40160</v>
      </c>
      <c r="D3646" s="82">
        <v>1930.1099850000001</v>
      </c>
    </row>
    <row r="3647" spans="2:4">
      <c r="B3647" t="s">
        <v>23</v>
      </c>
      <c r="C3647" s="1">
        <f t="shared" si="56"/>
        <v>40161</v>
      </c>
      <c r="D3647" s="82">
        <v>1936.160034</v>
      </c>
    </row>
    <row r="3648" spans="2:4">
      <c r="B3648" t="s">
        <v>23</v>
      </c>
      <c r="C3648" s="1">
        <f t="shared" si="56"/>
        <v>40162</v>
      </c>
      <c r="D3648" s="82">
        <v>1937.780029</v>
      </c>
    </row>
    <row r="3649" spans="2:4">
      <c r="B3649" t="s">
        <v>23</v>
      </c>
      <c r="C3649" s="1">
        <f t="shared" si="56"/>
        <v>40163</v>
      </c>
      <c r="D3649" s="82">
        <v>1941.98999</v>
      </c>
    </row>
    <row r="3650" spans="2:4">
      <c r="B3650" t="s">
        <v>23</v>
      </c>
      <c r="C3650" s="1">
        <f t="shared" si="56"/>
        <v>40164</v>
      </c>
      <c r="D3650" s="82">
        <v>1956.9799800000001</v>
      </c>
    </row>
    <row r="3651" spans="2:4">
      <c r="B3651" t="s">
        <v>23</v>
      </c>
      <c r="C3651" s="1">
        <f t="shared" si="56"/>
        <v>40165</v>
      </c>
      <c r="D3651" s="82">
        <v>1959.4799800000001</v>
      </c>
    </row>
    <row r="3652" spans="2:4">
      <c r="B3652" t="s">
        <v>23</v>
      </c>
      <c r="C3652" s="1">
        <f t="shared" si="56"/>
        <v>40166</v>
      </c>
      <c r="D3652" s="82">
        <v>1962.869995</v>
      </c>
    </row>
    <row r="3653" spans="2:4">
      <c r="B3653" t="s">
        <v>23</v>
      </c>
      <c r="C3653" s="1">
        <f t="shared" si="56"/>
        <v>40167</v>
      </c>
      <c r="D3653" s="82">
        <v>1962.6099850000001</v>
      </c>
    </row>
    <row r="3654" spans="2:4">
      <c r="B3654" t="s">
        <v>23</v>
      </c>
      <c r="C3654" s="1">
        <f t="shared" si="56"/>
        <v>40168</v>
      </c>
      <c r="D3654" s="82">
        <v>1949.9799800000001</v>
      </c>
    </row>
    <row r="3655" spans="2:4">
      <c r="B3655" t="s">
        <v>23</v>
      </c>
      <c r="C3655" s="1">
        <f t="shared" si="56"/>
        <v>40169</v>
      </c>
      <c r="D3655" s="82">
        <v>1959.530029</v>
      </c>
    </row>
    <row r="3656" spans="2:4">
      <c r="B3656" t="s">
        <v>23</v>
      </c>
      <c r="C3656" s="1">
        <f t="shared" si="56"/>
        <v>40170</v>
      </c>
      <c r="D3656" s="82">
        <v>1957.219971</v>
      </c>
    </row>
    <row r="3657" spans="2:4">
      <c r="B3657" t="s">
        <v>23</v>
      </c>
      <c r="C3657" s="1">
        <f t="shared" si="56"/>
        <v>40171</v>
      </c>
      <c r="D3657" s="82">
        <v>1960.959961</v>
      </c>
    </row>
    <row r="3658" spans="2:4">
      <c r="B3658" t="s">
        <v>23</v>
      </c>
      <c r="C3658" s="1">
        <f t="shared" si="56"/>
        <v>40172</v>
      </c>
      <c r="D3658" s="82">
        <v>1960.2299800000001</v>
      </c>
    </row>
    <row r="3659" spans="2:4">
      <c r="B3659" t="s">
        <v>23</v>
      </c>
      <c r="C3659" s="1">
        <f t="shared" si="56"/>
        <v>40173</v>
      </c>
      <c r="D3659" s="82">
        <v>1973.3199460000001</v>
      </c>
    </row>
    <row r="3660" spans="2:4">
      <c r="B3660" t="s">
        <v>23</v>
      </c>
      <c r="C3660" s="1">
        <f t="shared" si="56"/>
        <v>40174</v>
      </c>
      <c r="D3660" s="82">
        <v>1974.619995</v>
      </c>
    </row>
    <row r="3661" spans="2:4">
      <c r="B3661" t="s">
        <v>23</v>
      </c>
      <c r="C3661" s="1">
        <f t="shared" si="56"/>
        <v>40175</v>
      </c>
      <c r="D3661" s="82">
        <v>1985.4399410000001</v>
      </c>
    </row>
    <row r="3662" spans="2:4">
      <c r="B3662" t="s">
        <v>23</v>
      </c>
      <c r="C3662" s="1">
        <f t="shared" si="56"/>
        <v>40176</v>
      </c>
      <c r="D3662" s="82">
        <v>1977.650024</v>
      </c>
    </row>
    <row r="3663" spans="2:4">
      <c r="B3663" t="s">
        <v>23</v>
      </c>
      <c r="C3663" s="1">
        <f t="shared" ref="C3663:C3726" si="57">+C3662+1</f>
        <v>40177</v>
      </c>
      <c r="D3663" s="82">
        <v>1963.709961</v>
      </c>
    </row>
    <row r="3664" spans="2:4">
      <c r="B3664" t="s">
        <v>23</v>
      </c>
      <c r="C3664" s="1">
        <f t="shared" si="57"/>
        <v>40178</v>
      </c>
      <c r="D3664" s="82">
        <v>1972.829956</v>
      </c>
    </row>
    <row r="3665" spans="2:4">
      <c r="B3665" t="s">
        <v>23</v>
      </c>
      <c r="C3665" s="1">
        <f t="shared" si="57"/>
        <v>40179</v>
      </c>
      <c r="D3665" s="82">
        <v>1964.6800539999999</v>
      </c>
    </row>
    <row r="3666" spans="2:4">
      <c r="B3666" t="s">
        <v>23</v>
      </c>
      <c r="C3666" s="1">
        <f t="shared" si="57"/>
        <v>40180</v>
      </c>
      <c r="D3666" s="82">
        <v>1967.5699460000001</v>
      </c>
    </row>
    <row r="3667" spans="2:4">
      <c r="B3667" t="s">
        <v>23</v>
      </c>
      <c r="C3667" s="1">
        <f t="shared" si="57"/>
        <v>40181</v>
      </c>
      <c r="D3667" s="82">
        <v>1977.099976</v>
      </c>
    </row>
    <row r="3668" spans="2:4">
      <c r="B3668" t="s">
        <v>23</v>
      </c>
      <c r="C3668" s="1">
        <f t="shared" si="57"/>
        <v>40182</v>
      </c>
      <c r="D3668" s="82">
        <v>1973.280029</v>
      </c>
    </row>
    <row r="3669" spans="2:4">
      <c r="B3669" t="s">
        <v>23</v>
      </c>
      <c r="C3669" s="1">
        <f t="shared" si="57"/>
        <v>40183</v>
      </c>
      <c r="D3669" s="82">
        <v>1981.5699460000001</v>
      </c>
    </row>
    <row r="3670" spans="2:4">
      <c r="B3670" t="s">
        <v>23</v>
      </c>
      <c r="C3670" s="1">
        <f t="shared" si="57"/>
        <v>40184</v>
      </c>
      <c r="D3670" s="82">
        <v>1958.119995</v>
      </c>
    </row>
    <row r="3671" spans="2:4">
      <c r="B3671" t="s">
        <v>23</v>
      </c>
      <c r="C3671" s="1">
        <f t="shared" si="57"/>
        <v>40185</v>
      </c>
      <c r="D3671" s="82">
        <v>1978.219971</v>
      </c>
    </row>
    <row r="3672" spans="2:4">
      <c r="B3672" t="s">
        <v>23</v>
      </c>
      <c r="C3672" s="1">
        <f t="shared" si="57"/>
        <v>40186</v>
      </c>
      <c r="D3672" s="82">
        <v>1973.630005</v>
      </c>
    </row>
    <row r="3673" spans="2:4">
      <c r="B3673" t="s">
        <v>23</v>
      </c>
      <c r="C3673" s="1">
        <f t="shared" si="57"/>
        <v>40187</v>
      </c>
      <c r="D3673" s="82">
        <v>1983.530029</v>
      </c>
    </row>
    <row r="3674" spans="2:4">
      <c r="B3674" t="s">
        <v>23</v>
      </c>
      <c r="C3674" s="1">
        <f t="shared" si="57"/>
        <v>40188</v>
      </c>
      <c r="D3674" s="82">
        <v>1987.01001</v>
      </c>
    </row>
    <row r="3675" spans="2:4">
      <c r="B3675" t="s">
        <v>23</v>
      </c>
      <c r="C3675" s="1">
        <f t="shared" si="57"/>
        <v>40189</v>
      </c>
      <c r="D3675" s="82">
        <v>1987.9799800000001</v>
      </c>
    </row>
    <row r="3676" spans="2:4">
      <c r="B3676" t="s">
        <v>23</v>
      </c>
      <c r="C3676" s="1">
        <f t="shared" si="57"/>
        <v>40190</v>
      </c>
      <c r="D3676" s="82">
        <v>1978.339966</v>
      </c>
    </row>
    <row r="3677" spans="2:4">
      <c r="B3677" t="s">
        <v>23</v>
      </c>
      <c r="C3677" s="1">
        <f t="shared" si="57"/>
        <v>40191</v>
      </c>
      <c r="D3677" s="82">
        <v>1978.910034</v>
      </c>
    </row>
    <row r="3678" spans="2:4">
      <c r="B3678" t="s">
        <v>23</v>
      </c>
      <c r="C3678" s="1">
        <f t="shared" si="57"/>
        <v>40192</v>
      </c>
      <c r="D3678" s="82">
        <v>1969.9499510000001</v>
      </c>
    </row>
    <row r="3679" spans="2:4">
      <c r="B3679" t="s">
        <v>23</v>
      </c>
      <c r="C3679" s="1">
        <f t="shared" si="57"/>
        <v>40193</v>
      </c>
      <c r="D3679" s="82">
        <v>1970.0699460000001</v>
      </c>
    </row>
    <row r="3680" spans="2:4">
      <c r="B3680" t="s">
        <v>23</v>
      </c>
      <c r="C3680" s="1">
        <f t="shared" si="57"/>
        <v>40194</v>
      </c>
      <c r="D3680" s="82">
        <v>1930.670044</v>
      </c>
    </row>
    <row r="3681" spans="2:4">
      <c r="B3681" t="s">
        <v>23</v>
      </c>
      <c r="C3681" s="1">
        <f t="shared" si="57"/>
        <v>40195</v>
      </c>
      <c r="D3681" s="82">
        <v>1925.150024</v>
      </c>
    </row>
    <row r="3682" spans="2:4">
      <c r="B3682" t="s">
        <v>23</v>
      </c>
      <c r="C3682" s="1">
        <f t="shared" si="57"/>
        <v>40196</v>
      </c>
      <c r="D3682" s="82">
        <v>1938.98999</v>
      </c>
    </row>
    <row r="3683" spans="2:4">
      <c r="B3683" t="s">
        <v>23</v>
      </c>
      <c r="C3683" s="1">
        <f t="shared" si="57"/>
        <v>40197</v>
      </c>
      <c r="D3683" s="82">
        <v>1920.209961</v>
      </c>
    </row>
    <row r="3684" spans="2:4">
      <c r="B3684" t="s">
        <v>23</v>
      </c>
      <c r="C3684" s="1">
        <f t="shared" si="57"/>
        <v>40198</v>
      </c>
      <c r="D3684" s="82">
        <v>1920.23999</v>
      </c>
    </row>
    <row r="3685" spans="2:4">
      <c r="B3685" t="s">
        <v>23</v>
      </c>
      <c r="C3685" s="1">
        <f t="shared" si="57"/>
        <v>40199</v>
      </c>
      <c r="D3685" s="82">
        <v>1909.5699460000001</v>
      </c>
    </row>
    <row r="3686" spans="2:4">
      <c r="B3686" t="s">
        <v>23</v>
      </c>
      <c r="C3686" s="1">
        <f t="shared" si="57"/>
        <v>40200</v>
      </c>
      <c r="D3686" s="82">
        <v>1931.589966</v>
      </c>
    </row>
    <row r="3687" spans="2:4">
      <c r="B3687" t="s">
        <v>23</v>
      </c>
      <c r="C3687" s="1">
        <f t="shared" si="57"/>
        <v>40201</v>
      </c>
      <c r="D3687" s="82">
        <v>1936.920044</v>
      </c>
    </row>
    <row r="3688" spans="2:4">
      <c r="B3688" t="s">
        <v>23</v>
      </c>
      <c r="C3688" s="1">
        <f t="shared" si="57"/>
        <v>40202</v>
      </c>
      <c r="D3688" s="82">
        <v>1933.75</v>
      </c>
    </row>
    <row r="3689" spans="2:4">
      <c r="B3689" t="s">
        <v>23</v>
      </c>
      <c r="C3689" s="1">
        <f t="shared" si="57"/>
        <v>40203</v>
      </c>
      <c r="D3689" s="82">
        <v>1946.719971</v>
      </c>
    </row>
    <row r="3690" spans="2:4">
      <c r="B3690" t="s">
        <v>23</v>
      </c>
      <c r="C3690" s="1">
        <f t="shared" si="57"/>
        <v>40204</v>
      </c>
      <c r="D3690" s="82">
        <v>1955.1800539999999</v>
      </c>
    </row>
    <row r="3691" spans="2:4">
      <c r="B3691" t="s">
        <v>23</v>
      </c>
      <c r="C3691" s="1">
        <f t="shared" si="57"/>
        <v>40205</v>
      </c>
      <c r="D3691" s="82">
        <v>1955.0600589999999</v>
      </c>
    </row>
    <row r="3692" spans="2:4">
      <c r="B3692" t="s">
        <v>23</v>
      </c>
      <c r="C3692" s="1">
        <f t="shared" si="57"/>
        <v>40206</v>
      </c>
      <c r="D3692" s="82">
        <v>1971.73999</v>
      </c>
    </row>
    <row r="3693" spans="2:4">
      <c r="B3693" t="s">
        <v>23</v>
      </c>
      <c r="C3693" s="1">
        <f t="shared" si="57"/>
        <v>40207</v>
      </c>
      <c r="D3693" s="82">
        <v>1981.599976</v>
      </c>
    </row>
    <row r="3694" spans="2:4">
      <c r="B3694" t="s">
        <v>23</v>
      </c>
      <c r="C3694" s="1">
        <f t="shared" si="57"/>
        <v>40208</v>
      </c>
      <c r="D3694" s="82">
        <v>1986.51001</v>
      </c>
    </row>
    <row r="3695" spans="2:4">
      <c r="B3695" t="s">
        <v>23</v>
      </c>
      <c r="C3695" s="1">
        <f t="shared" si="57"/>
        <v>40209</v>
      </c>
      <c r="D3695" s="82">
        <v>1992.369995</v>
      </c>
    </row>
    <row r="3696" spans="2:4">
      <c r="B3696" t="s">
        <v>23</v>
      </c>
      <c r="C3696" s="1">
        <f t="shared" si="57"/>
        <v>40210</v>
      </c>
      <c r="D3696" s="82">
        <v>1988.400024</v>
      </c>
    </row>
    <row r="3697" spans="2:4">
      <c r="B3697" t="s">
        <v>23</v>
      </c>
      <c r="C3697" s="1">
        <f t="shared" si="57"/>
        <v>40211</v>
      </c>
      <c r="D3697" s="82">
        <v>1997.920044</v>
      </c>
    </row>
    <row r="3698" spans="2:4">
      <c r="B3698" t="s">
        <v>23</v>
      </c>
      <c r="C3698" s="1">
        <f t="shared" si="57"/>
        <v>40212</v>
      </c>
      <c r="D3698" s="82">
        <v>2000.0200199999999</v>
      </c>
    </row>
    <row r="3699" spans="2:4">
      <c r="B3699" t="s">
        <v>23</v>
      </c>
      <c r="C3699" s="1">
        <f t="shared" si="57"/>
        <v>40213</v>
      </c>
      <c r="D3699" s="82">
        <v>2000.119995</v>
      </c>
    </row>
    <row r="3700" spans="2:4">
      <c r="B3700" t="s">
        <v>23</v>
      </c>
      <c r="C3700" s="1">
        <f t="shared" si="57"/>
        <v>40214</v>
      </c>
      <c r="D3700" s="82">
        <v>1996.73999</v>
      </c>
    </row>
    <row r="3701" spans="2:4">
      <c r="B3701" t="s">
        <v>23</v>
      </c>
      <c r="C3701" s="1">
        <f t="shared" si="57"/>
        <v>40215</v>
      </c>
      <c r="D3701" s="82">
        <v>2003.369995</v>
      </c>
    </row>
    <row r="3702" spans="2:4">
      <c r="B3702" t="s">
        <v>23</v>
      </c>
      <c r="C3702" s="1">
        <f t="shared" si="57"/>
        <v>40216</v>
      </c>
      <c r="D3702" s="82">
        <v>2002.280029</v>
      </c>
    </row>
    <row r="3703" spans="2:4">
      <c r="B3703" t="s">
        <v>23</v>
      </c>
      <c r="C3703" s="1">
        <f t="shared" si="57"/>
        <v>40217</v>
      </c>
      <c r="D3703" s="82">
        <v>2000.719971</v>
      </c>
    </row>
    <row r="3704" spans="2:4">
      <c r="B3704" t="s">
        <v>23</v>
      </c>
      <c r="C3704" s="1">
        <f t="shared" si="57"/>
        <v>40218</v>
      </c>
      <c r="D3704" s="82">
        <v>1997.650024</v>
      </c>
    </row>
    <row r="3705" spans="2:4">
      <c r="B3705" t="s">
        <v>23</v>
      </c>
      <c r="C3705" s="1">
        <f t="shared" si="57"/>
        <v>40219</v>
      </c>
      <c r="D3705" s="82">
        <v>2007.709961</v>
      </c>
    </row>
    <row r="3706" spans="2:4">
      <c r="B3706" t="s">
        <v>23</v>
      </c>
      <c r="C3706" s="1">
        <f t="shared" si="57"/>
        <v>40220</v>
      </c>
      <c r="D3706" s="82">
        <v>2001.540039</v>
      </c>
    </row>
    <row r="3707" spans="2:4">
      <c r="B3707" t="s">
        <v>23</v>
      </c>
      <c r="C3707" s="1">
        <f t="shared" si="57"/>
        <v>40221</v>
      </c>
      <c r="D3707" s="82">
        <v>1988.4399410000001</v>
      </c>
    </row>
    <row r="3708" spans="2:4">
      <c r="B3708" t="s">
        <v>23</v>
      </c>
      <c r="C3708" s="1">
        <f t="shared" si="57"/>
        <v>40222</v>
      </c>
      <c r="D3708" s="82">
        <v>1995.6899410000001</v>
      </c>
    </row>
    <row r="3709" spans="2:4">
      <c r="B3709" t="s">
        <v>23</v>
      </c>
      <c r="C3709" s="1">
        <f t="shared" si="57"/>
        <v>40223</v>
      </c>
      <c r="D3709" s="82">
        <v>1997.4499510000001</v>
      </c>
    </row>
    <row r="3710" spans="2:4">
      <c r="B3710" t="s">
        <v>23</v>
      </c>
      <c r="C3710" s="1">
        <f t="shared" si="57"/>
        <v>40224</v>
      </c>
      <c r="D3710" s="82">
        <v>1985.540039</v>
      </c>
    </row>
    <row r="3711" spans="2:4">
      <c r="B3711" t="s">
        <v>23</v>
      </c>
      <c r="C3711" s="1">
        <f t="shared" si="57"/>
        <v>40225</v>
      </c>
      <c r="D3711" s="82">
        <v>1984.130005</v>
      </c>
    </row>
    <row r="3712" spans="2:4">
      <c r="B3712" t="s">
        <v>23</v>
      </c>
      <c r="C3712" s="1">
        <f t="shared" si="57"/>
        <v>40226</v>
      </c>
      <c r="D3712" s="82">
        <v>1998.9799800000001</v>
      </c>
    </row>
    <row r="3713" spans="2:4">
      <c r="B3713" t="s">
        <v>23</v>
      </c>
      <c r="C3713" s="1">
        <f t="shared" si="57"/>
        <v>40227</v>
      </c>
      <c r="D3713" s="82">
        <v>2001.5699460000001</v>
      </c>
    </row>
    <row r="3714" spans="2:4">
      <c r="B3714" t="s">
        <v>23</v>
      </c>
      <c r="C3714" s="1">
        <f t="shared" si="57"/>
        <v>40228</v>
      </c>
      <c r="D3714" s="82">
        <v>2011.3599850000001</v>
      </c>
    </row>
    <row r="3715" spans="2:4">
      <c r="B3715" t="s">
        <v>23</v>
      </c>
      <c r="C3715" s="1">
        <f t="shared" si="57"/>
        <v>40229</v>
      </c>
      <c r="D3715" s="82">
        <v>2010.400024</v>
      </c>
    </row>
    <row r="3716" spans="2:4">
      <c r="B3716" t="s">
        <v>23</v>
      </c>
      <c r="C3716" s="1">
        <f t="shared" si="57"/>
        <v>40230</v>
      </c>
      <c r="D3716" s="82">
        <v>1994.290039</v>
      </c>
    </row>
    <row r="3717" spans="2:4">
      <c r="B3717" t="s">
        <v>23</v>
      </c>
      <c r="C3717" s="1">
        <f t="shared" si="57"/>
        <v>40231</v>
      </c>
      <c r="D3717" s="82">
        <v>1982.7700199999999</v>
      </c>
    </row>
    <row r="3718" spans="2:4">
      <c r="B3718" t="s">
        <v>23</v>
      </c>
      <c r="C3718" s="1">
        <f t="shared" si="57"/>
        <v>40232</v>
      </c>
      <c r="D3718" s="82">
        <v>1998.3000489999999</v>
      </c>
    </row>
    <row r="3719" spans="2:4">
      <c r="B3719" t="s">
        <v>23</v>
      </c>
      <c r="C3719" s="1">
        <f t="shared" si="57"/>
        <v>40233</v>
      </c>
      <c r="D3719" s="82">
        <v>1965.98999</v>
      </c>
    </row>
    <row r="3720" spans="2:4">
      <c r="B3720" t="s">
        <v>23</v>
      </c>
      <c r="C3720" s="1">
        <f t="shared" si="57"/>
        <v>40234</v>
      </c>
      <c r="D3720" s="82">
        <v>1982.849976</v>
      </c>
    </row>
    <row r="3721" spans="2:4">
      <c r="B3721" t="s">
        <v>23</v>
      </c>
      <c r="C3721" s="1">
        <f t="shared" si="57"/>
        <v>40235</v>
      </c>
      <c r="D3721" s="82">
        <v>1977.8000489999999</v>
      </c>
    </row>
    <row r="3722" spans="2:4">
      <c r="B3722" t="s">
        <v>23</v>
      </c>
      <c r="C3722" s="1">
        <f t="shared" si="57"/>
        <v>40236</v>
      </c>
      <c r="D3722" s="82">
        <v>1972.290039</v>
      </c>
    </row>
    <row r="3723" spans="2:4">
      <c r="B3723" t="s">
        <v>23</v>
      </c>
      <c r="C3723" s="1">
        <f t="shared" si="57"/>
        <v>40237</v>
      </c>
      <c r="D3723" s="82">
        <v>1946.160034</v>
      </c>
    </row>
    <row r="3724" spans="2:4">
      <c r="B3724" t="s">
        <v>23</v>
      </c>
      <c r="C3724" s="1">
        <f t="shared" si="57"/>
        <v>40238</v>
      </c>
      <c r="D3724" s="82">
        <v>1946.170044</v>
      </c>
    </row>
    <row r="3725" spans="2:4">
      <c r="B3725" t="s">
        <v>23</v>
      </c>
      <c r="C3725" s="1">
        <f t="shared" si="57"/>
        <v>40239</v>
      </c>
      <c r="D3725" s="82">
        <v>1967.900024</v>
      </c>
    </row>
    <row r="3726" spans="2:4">
      <c r="B3726" t="s">
        <v>23</v>
      </c>
      <c r="C3726" s="1">
        <f t="shared" si="57"/>
        <v>40240</v>
      </c>
      <c r="D3726" s="82">
        <v>1964.8199460000001</v>
      </c>
    </row>
    <row r="3727" spans="2:4">
      <c r="B3727" t="s">
        <v>23</v>
      </c>
      <c r="C3727" s="1">
        <f t="shared" ref="C3727:C3790" si="58">+C3726+1</f>
        <v>40241</v>
      </c>
      <c r="D3727" s="82">
        <v>1935.099976</v>
      </c>
    </row>
    <row r="3728" spans="2:4">
      <c r="B3728" t="s">
        <v>23</v>
      </c>
      <c r="C3728" s="1">
        <f t="shared" si="58"/>
        <v>40242</v>
      </c>
      <c r="D3728" s="82">
        <v>1968.8900149999999</v>
      </c>
    </row>
    <row r="3729" spans="2:4">
      <c r="B3729" t="s">
        <v>23</v>
      </c>
      <c r="C3729" s="1">
        <f t="shared" si="58"/>
        <v>40243</v>
      </c>
      <c r="D3729" s="82">
        <v>1928.209961</v>
      </c>
    </row>
    <row r="3730" spans="2:4">
      <c r="B3730" t="s">
        <v>23</v>
      </c>
      <c r="C3730" s="1">
        <f t="shared" si="58"/>
        <v>40244</v>
      </c>
      <c r="D3730" s="82">
        <v>1906.130005</v>
      </c>
    </row>
    <row r="3731" spans="2:4">
      <c r="B3731" t="s">
        <v>23</v>
      </c>
      <c r="C3731" s="1">
        <f t="shared" si="58"/>
        <v>40245</v>
      </c>
      <c r="D3731" s="82">
        <v>1874.73999</v>
      </c>
    </row>
    <row r="3732" spans="2:4">
      <c r="B3732" t="s">
        <v>23</v>
      </c>
      <c r="C3732" s="1">
        <f t="shared" si="58"/>
        <v>40246</v>
      </c>
      <c r="D3732" s="82">
        <v>1877.6999510000001</v>
      </c>
    </row>
    <row r="3733" spans="2:4">
      <c r="B3733" t="s">
        <v>23</v>
      </c>
      <c r="C3733" s="1">
        <f t="shared" si="58"/>
        <v>40247</v>
      </c>
      <c r="D3733" s="82">
        <v>1862.48999</v>
      </c>
    </row>
    <row r="3734" spans="2:4">
      <c r="B3734" t="s">
        <v>23</v>
      </c>
      <c r="C3734" s="1">
        <f t="shared" si="58"/>
        <v>40248</v>
      </c>
      <c r="D3734" s="82">
        <v>1862.76001</v>
      </c>
    </row>
    <row r="3735" spans="2:4">
      <c r="B3735" t="s">
        <v>23</v>
      </c>
      <c r="C3735" s="1">
        <f t="shared" si="58"/>
        <v>40249</v>
      </c>
      <c r="D3735" s="82">
        <v>1886.76001</v>
      </c>
    </row>
    <row r="3736" spans="2:4">
      <c r="B3736" t="s">
        <v>23</v>
      </c>
      <c r="C3736" s="1">
        <f t="shared" si="58"/>
        <v>40250</v>
      </c>
      <c r="D3736" s="82">
        <v>1904.01001</v>
      </c>
    </row>
    <row r="3737" spans="2:4">
      <c r="B3737" t="s">
        <v>23</v>
      </c>
      <c r="C3737" s="1">
        <f t="shared" si="58"/>
        <v>40251</v>
      </c>
      <c r="D3737" s="82">
        <v>1941.280029</v>
      </c>
    </row>
    <row r="3738" spans="2:4">
      <c r="B3738" t="s">
        <v>23</v>
      </c>
      <c r="C3738" s="1">
        <f t="shared" si="58"/>
        <v>40252</v>
      </c>
      <c r="D3738" s="82">
        <v>1927.1099850000001</v>
      </c>
    </row>
    <row r="3739" spans="2:4">
      <c r="B3739" t="s">
        <v>23</v>
      </c>
      <c r="C3739" s="1">
        <f t="shared" si="58"/>
        <v>40253</v>
      </c>
      <c r="D3739" s="82">
        <v>1950.8199460000001</v>
      </c>
    </row>
    <row r="3740" spans="2:4">
      <c r="B3740" t="s">
        <v>23</v>
      </c>
      <c r="C3740" s="1">
        <f t="shared" si="58"/>
        <v>40254</v>
      </c>
      <c r="D3740" s="82">
        <v>1964.579956</v>
      </c>
    </row>
    <row r="3741" spans="2:4">
      <c r="B3741" t="s">
        <v>23</v>
      </c>
      <c r="C3741" s="1">
        <f t="shared" si="58"/>
        <v>40255</v>
      </c>
      <c r="D3741" s="82">
        <v>1961.630005</v>
      </c>
    </row>
    <row r="3742" spans="2:4">
      <c r="B3742" t="s">
        <v>23</v>
      </c>
      <c r="C3742" s="1">
        <f t="shared" si="58"/>
        <v>40256</v>
      </c>
      <c r="D3742" s="82">
        <v>1985.0500489999999</v>
      </c>
    </row>
    <row r="3743" spans="2:4">
      <c r="B3743" t="s">
        <v>23</v>
      </c>
      <c r="C3743" s="1">
        <f t="shared" si="58"/>
        <v>40257</v>
      </c>
      <c r="D3743" s="82">
        <v>1982.3000489999999</v>
      </c>
    </row>
    <row r="3744" spans="2:4">
      <c r="B3744" t="s">
        <v>23</v>
      </c>
      <c r="C3744" s="1">
        <f t="shared" si="58"/>
        <v>40258</v>
      </c>
      <c r="D3744" s="82">
        <v>1994.650024</v>
      </c>
    </row>
    <row r="3745" spans="2:4">
      <c r="B3745" t="s">
        <v>23</v>
      </c>
      <c r="C3745" s="1">
        <f t="shared" si="58"/>
        <v>40259</v>
      </c>
      <c r="D3745" s="82">
        <v>2018.0500489999999</v>
      </c>
    </row>
    <row r="3746" spans="2:4">
      <c r="B3746" t="s">
        <v>23</v>
      </c>
      <c r="C3746" s="1">
        <f t="shared" si="58"/>
        <v>40260</v>
      </c>
      <c r="D3746" s="82">
        <v>2017.8100589999999</v>
      </c>
    </row>
    <row r="3747" spans="2:4">
      <c r="B3747" t="s">
        <v>23</v>
      </c>
      <c r="C3747" s="1">
        <f t="shared" si="58"/>
        <v>40261</v>
      </c>
      <c r="D3747" s="82">
        <v>2012.099976</v>
      </c>
    </row>
    <row r="3748" spans="2:4">
      <c r="B3748" t="s">
        <v>23</v>
      </c>
      <c r="C3748" s="1">
        <f t="shared" si="58"/>
        <v>40262</v>
      </c>
      <c r="D3748" s="82">
        <v>2023.5699460000001</v>
      </c>
    </row>
    <row r="3749" spans="2:4">
      <c r="B3749" t="s">
        <v>23</v>
      </c>
      <c r="C3749" s="1">
        <f t="shared" si="58"/>
        <v>40263</v>
      </c>
      <c r="D3749" s="82">
        <v>2031.209961</v>
      </c>
    </row>
    <row r="3750" spans="2:4">
      <c r="B3750" t="s">
        <v>23</v>
      </c>
      <c r="C3750" s="1">
        <f t="shared" si="58"/>
        <v>40264</v>
      </c>
      <c r="D3750" s="82">
        <v>2031.920044</v>
      </c>
    </row>
    <row r="3751" spans="2:4">
      <c r="B3751" t="s">
        <v>23</v>
      </c>
      <c r="C3751" s="1">
        <f t="shared" si="58"/>
        <v>40265</v>
      </c>
      <c r="D3751" s="82">
        <v>2038.26001</v>
      </c>
    </row>
    <row r="3752" spans="2:4">
      <c r="B3752" t="s">
        <v>23</v>
      </c>
      <c r="C3752" s="1">
        <f t="shared" si="58"/>
        <v>40266</v>
      </c>
      <c r="D3752" s="82">
        <v>2039.6800539999999</v>
      </c>
    </row>
    <row r="3753" spans="2:4">
      <c r="B3753" t="s">
        <v>23</v>
      </c>
      <c r="C3753" s="1">
        <f t="shared" si="58"/>
        <v>40267</v>
      </c>
      <c r="D3753" s="82">
        <v>2038.25</v>
      </c>
    </row>
    <row r="3754" spans="2:4">
      <c r="B3754" t="s">
        <v>23</v>
      </c>
      <c r="C3754" s="1">
        <f t="shared" si="58"/>
        <v>40268</v>
      </c>
      <c r="D3754" s="82">
        <v>2039.329956</v>
      </c>
    </row>
    <row r="3755" spans="2:4">
      <c r="B3755" t="s">
        <v>23</v>
      </c>
      <c r="C3755" s="1">
        <f t="shared" si="58"/>
        <v>40269</v>
      </c>
      <c r="D3755" s="82">
        <v>2039.8199460000001</v>
      </c>
    </row>
    <row r="3756" spans="2:4">
      <c r="B3756" t="s">
        <v>23</v>
      </c>
      <c r="C3756" s="1">
        <f t="shared" si="58"/>
        <v>40270</v>
      </c>
      <c r="D3756" s="82">
        <v>2041.3199460000001</v>
      </c>
    </row>
    <row r="3757" spans="2:4">
      <c r="B3757" t="s">
        <v>23</v>
      </c>
      <c r="C3757" s="1">
        <f t="shared" si="58"/>
        <v>40271</v>
      </c>
      <c r="D3757" s="82">
        <v>2051.8000489999999</v>
      </c>
    </row>
    <row r="3758" spans="2:4">
      <c r="B3758" t="s">
        <v>23</v>
      </c>
      <c r="C3758" s="1">
        <f t="shared" si="58"/>
        <v>40272</v>
      </c>
      <c r="D3758" s="82">
        <v>2048.719971</v>
      </c>
    </row>
    <row r="3759" spans="2:4">
      <c r="B3759" t="s">
        <v>23</v>
      </c>
      <c r="C3759" s="1">
        <f t="shared" si="58"/>
        <v>40273</v>
      </c>
      <c r="D3759" s="82">
        <v>2052.75</v>
      </c>
    </row>
    <row r="3760" spans="2:4">
      <c r="B3760" t="s">
        <v>23</v>
      </c>
      <c r="C3760" s="1">
        <f t="shared" si="58"/>
        <v>40274</v>
      </c>
      <c r="D3760" s="82">
        <v>2063.5</v>
      </c>
    </row>
    <row r="3761" spans="2:4">
      <c r="B3761" t="s">
        <v>23</v>
      </c>
      <c r="C3761" s="1">
        <f t="shared" si="58"/>
        <v>40275</v>
      </c>
      <c r="D3761" s="82">
        <v>2069.4099120000001</v>
      </c>
    </row>
    <row r="3762" spans="2:4">
      <c r="B3762" t="s">
        <v>23</v>
      </c>
      <c r="C3762" s="1">
        <f t="shared" si="58"/>
        <v>40276</v>
      </c>
      <c r="D3762" s="82">
        <v>2067.030029</v>
      </c>
    </row>
    <row r="3763" spans="2:4">
      <c r="B3763" t="s">
        <v>23</v>
      </c>
      <c r="C3763" s="1">
        <f t="shared" si="58"/>
        <v>40277</v>
      </c>
      <c r="D3763" s="82">
        <v>2072.830078</v>
      </c>
    </row>
    <row r="3764" spans="2:4">
      <c r="B3764" t="s">
        <v>23</v>
      </c>
      <c r="C3764" s="1">
        <f t="shared" si="58"/>
        <v>40278</v>
      </c>
      <c r="D3764" s="82">
        <v>2067.5600589999999</v>
      </c>
    </row>
    <row r="3765" spans="2:4">
      <c r="B3765" t="s">
        <v>23</v>
      </c>
      <c r="C3765" s="1">
        <f t="shared" si="58"/>
        <v>40279</v>
      </c>
      <c r="D3765" s="82">
        <v>2053.4399410000001</v>
      </c>
    </row>
    <row r="3766" spans="2:4">
      <c r="B3766" t="s">
        <v>23</v>
      </c>
      <c r="C3766" s="1">
        <f t="shared" si="58"/>
        <v>40280</v>
      </c>
      <c r="D3766" s="82">
        <v>2066.5500489999999</v>
      </c>
    </row>
    <row r="3767" spans="2:4">
      <c r="B3767" t="s">
        <v>23</v>
      </c>
      <c r="C3767" s="1">
        <f t="shared" si="58"/>
        <v>40281</v>
      </c>
      <c r="D3767" s="82">
        <v>2074.330078</v>
      </c>
    </row>
    <row r="3768" spans="2:4">
      <c r="B3768" t="s">
        <v>23</v>
      </c>
      <c r="C3768" s="1">
        <f t="shared" si="58"/>
        <v>40282</v>
      </c>
      <c r="D3768" s="82">
        <v>2071.919922</v>
      </c>
    </row>
    <row r="3769" spans="2:4">
      <c r="B3769" t="s">
        <v>23</v>
      </c>
      <c r="C3769" s="1">
        <f t="shared" si="58"/>
        <v>40283</v>
      </c>
      <c r="D3769" s="82">
        <v>2075.3701169999999</v>
      </c>
    </row>
    <row r="3770" spans="2:4">
      <c r="B3770" t="s">
        <v>23</v>
      </c>
      <c r="C3770" s="1">
        <f t="shared" si="58"/>
        <v>40284</v>
      </c>
      <c r="D3770" s="82">
        <v>2060.3100589999999</v>
      </c>
    </row>
    <row r="3771" spans="2:4">
      <c r="B3771" t="s">
        <v>23</v>
      </c>
      <c r="C3771" s="1">
        <f t="shared" si="58"/>
        <v>40285</v>
      </c>
      <c r="D3771" s="82">
        <v>2059.820068</v>
      </c>
    </row>
    <row r="3772" spans="2:4">
      <c r="B3772" t="s">
        <v>23</v>
      </c>
      <c r="C3772" s="1">
        <f t="shared" si="58"/>
        <v>40286</v>
      </c>
      <c r="D3772" s="82">
        <v>2026.1400149999999</v>
      </c>
    </row>
    <row r="3773" spans="2:4">
      <c r="B3773" t="s">
        <v>23</v>
      </c>
      <c r="C3773" s="1">
        <f t="shared" si="58"/>
        <v>40287</v>
      </c>
      <c r="D3773" s="82">
        <v>2035.329956</v>
      </c>
    </row>
    <row r="3774" spans="2:4">
      <c r="B3774" t="s">
        <v>23</v>
      </c>
      <c r="C3774" s="1">
        <f t="shared" si="58"/>
        <v>40288</v>
      </c>
      <c r="D3774" s="82">
        <v>2002.329956</v>
      </c>
    </row>
    <row r="3775" spans="2:4">
      <c r="B3775" t="s">
        <v>23</v>
      </c>
      <c r="C3775" s="1">
        <f t="shared" si="58"/>
        <v>40289</v>
      </c>
      <c r="D3775" s="82">
        <v>1989.630005</v>
      </c>
    </row>
    <row r="3776" spans="2:4">
      <c r="B3776" t="s">
        <v>23</v>
      </c>
      <c r="C3776" s="1">
        <f t="shared" si="58"/>
        <v>40290</v>
      </c>
      <c r="D3776" s="82">
        <v>1972.73999</v>
      </c>
    </row>
    <row r="3777" spans="2:4">
      <c r="B3777" t="s">
        <v>23</v>
      </c>
      <c r="C3777" s="1">
        <f t="shared" si="58"/>
        <v>40291</v>
      </c>
      <c r="D3777" s="82">
        <v>2012.8900149999999</v>
      </c>
    </row>
    <row r="3778" spans="2:4">
      <c r="B3778" t="s">
        <v>23</v>
      </c>
      <c r="C3778" s="1">
        <f t="shared" si="58"/>
        <v>40292</v>
      </c>
      <c r="D3778" s="82">
        <v>2061.2299800000001</v>
      </c>
    </row>
    <row r="3779" spans="2:4">
      <c r="B3779" t="s">
        <v>23</v>
      </c>
      <c r="C3779" s="1">
        <f t="shared" si="58"/>
        <v>40293</v>
      </c>
      <c r="D3779" s="82">
        <v>2070.6499020000001</v>
      </c>
    </row>
    <row r="3780" spans="2:4">
      <c r="B3780" t="s">
        <v>23</v>
      </c>
      <c r="C3780" s="1">
        <f t="shared" si="58"/>
        <v>40294</v>
      </c>
      <c r="D3780" s="82">
        <v>2078.540039</v>
      </c>
    </row>
    <row r="3781" spans="2:4">
      <c r="B3781" t="s">
        <v>23</v>
      </c>
      <c r="C3781" s="1">
        <f t="shared" si="58"/>
        <v>40295</v>
      </c>
      <c r="D3781" s="82">
        <v>2082.169922</v>
      </c>
    </row>
    <row r="3782" spans="2:4">
      <c r="B3782" t="s">
        <v>23</v>
      </c>
      <c r="C3782" s="1">
        <f t="shared" si="58"/>
        <v>40296</v>
      </c>
      <c r="D3782" s="82">
        <v>2081.8798830000001</v>
      </c>
    </row>
    <row r="3783" spans="2:4">
      <c r="B3783" t="s">
        <v>23</v>
      </c>
      <c r="C3783" s="1">
        <f t="shared" si="58"/>
        <v>40297</v>
      </c>
      <c r="D3783" s="82">
        <v>2088.7700199999999</v>
      </c>
    </row>
    <row r="3784" spans="2:4">
      <c r="B3784" t="s">
        <v>23</v>
      </c>
      <c r="C3784" s="1">
        <f t="shared" si="58"/>
        <v>40298</v>
      </c>
      <c r="D3784" s="82">
        <v>2090.570068</v>
      </c>
    </row>
    <row r="3785" spans="2:4">
      <c r="B3785" t="s">
        <v>23</v>
      </c>
      <c r="C3785" s="1">
        <f t="shared" si="58"/>
        <v>40299</v>
      </c>
      <c r="D3785" s="82">
        <v>2080.3500979999999</v>
      </c>
    </row>
    <row r="3786" spans="2:4">
      <c r="B3786" t="s">
        <v>23</v>
      </c>
      <c r="C3786" s="1">
        <f t="shared" si="58"/>
        <v>40300</v>
      </c>
      <c r="D3786" s="82">
        <v>2058.8999020000001</v>
      </c>
    </row>
    <row r="3787" spans="2:4">
      <c r="B3787" t="s">
        <v>23</v>
      </c>
      <c r="C3787" s="1">
        <f t="shared" si="58"/>
        <v>40301</v>
      </c>
      <c r="D3787" s="82">
        <v>2058.1999510000001</v>
      </c>
    </row>
    <row r="3788" spans="2:4">
      <c r="B3788" t="s">
        <v>23</v>
      </c>
      <c r="C3788" s="1">
        <f t="shared" si="58"/>
        <v>40302</v>
      </c>
      <c r="D3788" s="82">
        <v>2020.579956</v>
      </c>
    </row>
    <row r="3789" spans="2:4">
      <c r="B3789" t="s">
        <v>23</v>
      </c>
      <c r="C3789" s="1">
        <f t="shared" si="58"/>
        <v>40303</v>
      </c>
      <c r="D3789" s="82">
        <v>2002.6099850000001</v>
      </c>
    </row>
    <row r="3790" spans="2:4">
      <c r="B3790" t="s">
        <v>23</v>
      </c>
      <c r="C3790" s="1">
        <f t="shared" si="58"/>
        <v>40304</v>
      </c>
      <c r="D3790" s="82">
        <v>2025.900024</v>
      </c>
    </row>
    <row r="3791" spans="2:4">
      <c r="B3791" t="s">
        <v>23</v>
      </c>
      <c r="C3791" s="1">
        <f t="shared" ref="C3791:C3854" si="59">+C3790+1</f>
        <v>40305</v>
      </c>
      <c r="D3791" s="82">
        <v>2062.139893</v>
      </c>
    </row>
    <row r="3792" spans="2:4">
      <c r="B3792" t="s">
        <v>23</v>
      </c>
      <c r="C3792" s="1">
        <f t="shared" si="59"/>
        <v>40306</v>
      </c>
      <c r="D3792" s="82">
        <v>2044.8100589999999</v>
      </c>
    </row>
    <row r="3793" spans="2:4">
      <c r="B3793" t="s">
        <v>23</v>
      </c>
      <c r="C3793" s="1">
        <f t="shared" si="59"/>
        <v>40307</v>
      </c>
      <c r="D3793" s="82">
        <v>2028.26001</v>
      </c>
    </row>
    <row r="3794" spans="2:4">
      <c r="B3794" t="s">
        <v>23</v>
      </c>
      <c r="C3794" s="1">
        <f t="shared" si="59"/>
        <v>40308</v>
      </c>
      <c r="D3794" s="82">
        <v>2023.030029</v>
      </c>
    </row>
    <row r="3795" spans="2:4">
      <c r="B3795" t="s">
        <v>23</v>
      </c>
      <c r="C3795" s="1">
        <f t="shared" si="59"/>
        <v>40309</v>
      </c>
      <c r="D3795" s="82">
        <v>2011.2700199999999</v>
      </c>
    </row>
    <row r="3796" spans="2:4">
      <c r="B3796" t="s">
        <v>23</v>
      </c>
      <c r="C3796" s="1">
        <f t="shared" si="59"/>
        <v>40310</v>
      </c>
      <c r="D3796" s="82">
        <v>1992.670044</v>
      </c>
    </row>
    <row r="3797" spans="2:4">
      <c r="B3797" t="s">
        <v>23</v>
      </c>
      <c r="C3797" s="1">
        <f t="shared" si="59"/>
        <v>40311</v>
      </c>
      <c r="D3797" s="82">
        <v>2019.420044</v>
      </c>
    </row>
    <row r="3798" spans="2:4">
      <c r="B3798" t="s">
        <v>23</v>
      </c>
      <c r="C3798" s="1">
        <f t="shared" si="59"/>
        <v>40312</v>
      </c>
      <c r="D3798" s="82">
        <v>2022.5500489999999</v>
      </c>
    </row>
    <row r="3799" spans="2:4">
      <c r="B3799" t="s">
        <v>23</v>
      </c>
      <c r="C3799" s="1">
        <f t="shared" si="59"/>
        <v>40313</v>
      </c>
      <c r="D3799" s="82">
        <v>2032.119995</v>
      </c>
    </row>
    <row r="3800" spans="2:4">
      <c r="B3800" t="s">
        <v>23</v>
      </c>
      <c r="C3800" s="1">
        <f t="shared" si="59"/>
        <v>40314</v>
      </c>
      <c r="D3800" s="82">
        <v>2063.1499020000001</v>
      </c>
    </row>
    <row r="3801" spans="2:4">
      <c r="B3801" t="s">
        <v>23</v>
      </c>
      <c r="C3801" s="1">
        <f t="shared" si="59"/>
        <v>40315</v>
      </c>
      <c r="D3801" s="82">
        <v>2051.820068</v>
      </c>
    </row>
    <row r="3802" spans="2:4">
      <c r="B3802" t="s">
        <v>23</v>
      </c>
      <c r="C3802" s="1">
        <f t="shared" si="59"/>
        <v>40316</v>
      </c>
      <c r="D3802" s="82">
        <v>2057.0900879999999</v>
      </c>
    </row>
    <row r="3803" spans="2:4">
      <c r="B3803" t="s">
        <v>23</v>
      </c>
      <c r="C3803" s="1">
        <f t="shared" si="59"/>
        <v>40317</v>
      </c>
      <c r="D3803" s="82">
        <v>2029.5500489999999</v>
      </c>
    </row>
    <row r="3804" spans="2:4">
      <c r="B3804" t="s">
        <v>23</v>
      </c>
      <c r="C3804" s="1">
        <f t="shared" si="59"/>
        <v>40318</v>
      </c>
      <c r="D3804" s="82">
        <v>2002.160034</v>
      </c>
    </row>
    <row r="3805" spans="2:4">
      <c r="B3805" t="s">
        <v>23</v>
      </c>
      <c r="C3805" s="1">
        <f t="shared" si="59"/>
        <v>40319</v>
      </c>
      <c r="D3805" s="82">
        <v>2021.25</v>
      </c>
    </row>
    <row r="3806" spans="2:4">
      <c r="B3806" t="s">
        <v>23</v>
      </c>
      <c r="C3806" s="1">
        <f t="shared" si="59"/>
        <v>40320</v>
      </c>
      <c r="D3806" s="82">
        <v>1994.98999</v>
      </c>
    </row>
    <row r="3807" spans="2:4">
      <c r="B3807" t="s">
        <v>23</v>
      </c>
      <c r="C3807" s="1">
        <f t="shared" si="59"/>
        <v>40321</v>
      </c>
      <c r="D3807" s="82">
        <v>2020.849976</v>
      </c>
    </row>
    <row r="3808" spans="2:4">
      <c r="B3808" t="s">
        <v>23</v>
      </c>
      <c r="C3808" s="1">
        <f t="shared" si="59"/>
        <v>40322</v>
      </c>
      <c r="D3808" s="82">
        <v>2050.030029</v>
      </c>
    </row>
    <row r="3809" spans="2:4">
      <c r="B3809" t="s">
        <v>23</v>
      </c>
      <c r="C3809" s="1">
        <f t="shared" si="59"/>
        <v>40323</v>
      </c>
      <c r="D3809" s="82">
        <v>2041.51001</v>
      </c>
    </row>
    <row r="3810" spans="2:4">
      <c r="B3810" t="s">
        <v>23</v>
      </c>
      <c r="C3810" s="1">
        <f t="shared" si="59"/>
        <v>40324</v>
      </c>
      <c r="D3810" s="82">
        <v>2062.5200199999999</v>
      </c>
    </row>
    <row r="3811" spans="2:4">
      <c r="B3811" t="s">
        <v>23</v>
      </c>
      <c r="C3811" s="1">
        <f t="shared" si="59"/>
        <v>40325</v>
      </c>
      <c r="D3811" s="82">
        <v>2055.469971</v>
      </c>
    </row>
    <row r="3812" spans="2:4">
      <c r="B3812" t="s">
        <v>23</v>
      </c>
      <c r="C3812" s="1">
        <f t="shared" si="59"/>
        <v>40326</v>
      </c>
      <c r="D3812" s="82">
        <v>2046.73999</v>
      </c>
    </row>
    <row r="3813" spans="2:4">
      <c r="B3813" t="s">
        <v>23</v>
      </c>
      <c r="C3813" s="1">
        <f t="shared" si="59"/>
        <v>40327</v>
      </c>
      <c r="D3813" s="82">
        <v>2068.5900879999999</v>
      </c>
    </row>
    <row r="3814" spans="2:4">
      <c r="B3814" t="s">
        <v>23</v>
      </c>
      <c r="C3814" s="1">
        <f t="shared" si="59"/>
        <v>40328</v>
      </c>
      <c r="D3814" s="82">
        <v>2068.530029</v>
      </c>
    </row>
    <row r="3815" spans="2:4">
      <c r="B3815" t="s">
        <v>23</v>
      </c>
      <c r="C3815" s="1">
        <f t="shared" si="59"/>
        <v>40329</v>
      </c>
      <c r="D3815" s="82">
        <v>2088.4799800000001</v>
      </c>
    </row>
    <row r="3816" spans="2:4">
      <c r="B3816" t="s">
        <v>23</v>
      </c>
      <c r="C3816" s="1">
        <f t="shared" si="59"/>
        <v>40330</v>
      </c>
      <c r="D3816" s="82">
        <v>2096.98999</v>
      </c>
    </row>
    <row r="3817" spans="2:4">
      <c r="B3817" t="s">
        <v>23</v>
      </c>
      <c r="C3817" s="1">
        <f t="shared" si="59"/>
        <v>40331</v>
      </c>
      <c r="D3817" s="82">
        <v>2100.3400879999999</v>
      </c>
    </row>
    <row r="3818" spans="2:4">
      <c r="B3818" t="s">
        <v>23</v>
      </c>
      <c r="C3818" s="1">
        <f t="shared" si="59"/>
        <v>40332</v>
      </c>
      <c r="D3818" s="82">
        <v>2099.679932</v>
      </c>
    </row>
    <row r="3819" spans="2:4">
      <c r="B3819" t="s">
        <v>23</v>
      </c>
      <c r="C3819" s="1">
        <f t="shared" si="59"/>
        <v>40333</v>
      </c>
      <c r="D3819" s="82">
        <v>2097.4499510000001</v>
      </c>
    </row>
    <row r="3820" spans="2:4">
      <c r="B3820" t="s">
        <v>23</v>
      </c>
      <c r="C3820" s="1">
        <f t="shared" si="59"/>
        <v>40334</v>
      </c>
      <c r="D3820" s="82">
        <v>2110.3000489999999</v>
      </c>
    </row>
    <row r="3821" spans="2:4">
      <c r="B3821" t="s">
        <v>23</v>
      </c>
      <c r="C3821" s="1">
        <f t="shared" si="59"/>
        <v>40335</v>
      </c>
      <c r="D3821" s="82">
        <v>2109.6599120000001</v>
      </c>
    </row>
    <row r="3822" spans="2:4">
      <c r="B3822" t="s">
        <v>23</v>
      </c>
      <c r="C3822" s="1">
        <f t="shared" si="59"/>
        <v>40336</v>
      </c>
      <c r="D3822" s="82">
        <v>2115.4799800000001</v>
      </c>
    </row>
    <row r="3823" spans="2:4">
      <c r="B3823" t="s">
        <v>23</v>
      </c>
      <c r="C3823" s="1">
        <f t="shared" si="59"/>
        <v>40337</v>
      </c>
      <c r="D3823" s="82">
        <v>2113.860107</v>
      </c>
    </row>
    <row r="3824" spans="2:4">
      <c r="B3824" t="s">
        <v>23</v>
      </c>
      <c r="C3824" s="1">
        <f t="shared" si="59"/>
        <v>40338</v>
      </c>
      <c r="D3824" s="82">
        <v>2110.73999</v>
      </c>
    </row>
    <row r="3825" spans="2:4">
      <c r="B3825" t="s">
        <v>23</v>
      </c>
      <c r="C3825" s="1">
        <f t="shared" si="59"/>
        <v>40339</v>
      </c>
      <c r="D3825" s="82">
        <v>2104.5</v>
      </c>
    </row>
    <row r="3826" spans="2:4">
      <c r="B3826" t="s">
        <v>23</v>
      </c>
      <c r="C3826" s="1">
        <f t="shared" si="59"/>
        <v>40340</v>
      </c>
      <c r="D3826" s="82">
        <v>2117.389893</v>
      </c>
    </row>
    <row r="3827" spans="2:4">
      <c r="B3827" t="s">
        <v>23</v>
      </c>
      <c r="C3827" s="1">
        <f t="shared" si="59"/>
        <v>40341</v>
      </c>
      <c r="D3827" s="82">
        <v>2107.780029</v>
      </c>
    </row>
    <row r="3828" spans="2:4">
      <c r="B3828" t="s">
        <v>23</v>
      </c>
      <c r="C3828" s="1">
        <f t="shared" si="59"/>
        <v>40342</v>
      </c>
      <c r="D3828" s="82">
        <v>2098.530029</v>
      </c>
    </row>
    <row r="3829" spans="2:4">
      <c r="B3829" t="s">
        <v>23</v>
      </c>
      <c r="C3829" s="1">
        <f t="shared" si="59"/>
        <v>40343</v>
      </c>
      <c r="D3829" s="82">
        <v>2101.040039</v>
      </c>
    </row>
    <row r="3830" spans="2:4">
      <c r="B3830" t="s">
        <v>23</v>
      </c>
      <c r="C3830" s="1">
        <f t="shared" si="59"/>
        <v>40344</v>
      </c>
      <c r="D3830" s="82">
        <v>2071.26001</v>
      </c>
    </row>
    <row r="3831" spans="2:4">
      <c r="B3831" t="s">
        <v>23</v>
      </c>
      <c r="C3831" s="1">
        <f t="shared" si="59"/>
        <v>40345</v>
      </c>
      <c r="D3831" s="82">
        <v>2079.429932</v>
      </c>
    </row>
    <row r="3832" spans="2:4">
      <c r="B3832" t="s">
        <v>23</v>
      </c>
      <c r="C3832" s="1">
        <f t="shared" si="59"/>
        <v>40346</v>
      </c>
      <c r="D3832" s="82">
        <v>2044.160034</v>
      </c>
    </row>
    <row r="3833" spans="2:4">
      <c r="B3833" t="s">
        <v>23</v>
      </c>
      <c r="C3833" s="1">
        <f t="shared" si="59"/>
        <v>40347</v>
      </c>
      <c r="D3833" s="82">
        <v>2040.23999</v>
      </c>
    </row>
    <row r="3834" spans="2:4">
      <c r="B3834" t="s">
        <v>23</v>
      </c>
      <c r="C3834" s="1">
        <f t="shared" si="59"/>
        <v>40348</v>
      </c>
      <c r="D3834" s="82">
        <v>2065.9499510000001</v>
      </c>
    </row>
    <row r="3835" spans="2:4">
      <c r="B3835" t="s">
        <v>23</v>
      </c>
      <c r="C3835" s="1">
        <f t="shared" si="59"/>
        <v>40349</v>
      </c>
      <c r="D3835" s="82">
        <v>2053.3999020000001</v>
      </c>
    </row>
    <row r="3836" spans="2:4">
      <c r="B3836" t="s">
        <v>23</v>
      </c>
      <c r="C3836" s="1">
        <f t="shared" si="59"/>
        <v>40350</v>
      </c>
      <c r="D3836" s="82">
        <v>2081.1899410000001</v>
      </c>
    </row>
    <row r="3837" spans="2:4">
      <c r="B3837" t="s">
        <v>23</v>
      </c>
      <c r="C3837" s="1">
        <f t="shared" si="59"/>
        <v>40351</v>
      </c>
      <c r="D3837" s="82">
        <v>2074.280029</v>
      </c>
    </row>
    <row r="3838" spans="2:4">
      <c r="B3838" t="s">
        <v>23</v>
      </c>
      <c r="C3838" s="1">
        <f t="shared" si="59"/>
        <v>40352</v>
      </c>
      <c r="D3838" s="82">
        <v>2099.5</v>
      </c>
    </row>
    <row r="3839" spans="2:4">
      <c r="B3839" t="s">
        <v>23</v>
      </c>
      <c r="C3839" s="1">
        <f t="shared" si="59"/>
        <v>40353</v>
      </c>
      <c r="D3839" s="82">
        <v>2089.2700199999999</v>
      </c>
    </row>
    <row r="3840" spans="2:4">
      <c r="B3840" t="s">
        <v>23</v>
      </c>
      <c r="C3840" s="1">
        <f t="shared" si="59"/>
        <v>40354</v>
      </c>
      <c r="D3840" s="82">
        <v>2108.1000979999999</v>
      </c>
    </row>
    <row r="3841" spans="2:4">
      <c r="B3841" t="s">
        <v>23</v>
      </c>
      <c r="C3841" s="1">
        <f t="shared" si="59"/>
        <v>40355</v>
      </c>
      <c r="D3841" s="82">
        <v>2104.419922</v>
      </c>
    </row>
    <row r="3842" spans="2:4">
      <c r="B3842" t="s">
        <v>23</v>
      </c>
      <c r="C3842" s="1">
        <f t="shared" si="59"/>
        <v>40356</v>
      </c>
      <c r="D3842" s="82">
        <v>2091.5</v>
      </c>
    </row>
    <row r="3843" spans="2:4">
      <c r="B3843" t="s">
        <v>23</v>
      </c>
      <c r="C3843" s="1">
        <f t="shared" si="59"/>
        <v>40357</v>
      </c>
      <c r="D3843" s="82">
        <v>2061.0500489999999</v>
      </c>
    </row>
    <row r="3844" spans="2:4">
      <c r="B3844" t="s">
        <v>23</v>
      </c>
      <c r="C3844" s="1">
        <f t="shared" si="59"/>
        <v>40358</v>
      </c>
      <c r="D3844" s="82">
        <v>2056.1499020000001</v>
      </c>
    </row>
    <row r="3845" spans="2:4">
      <c r="B3845" t="s">
        <v>23</v>
      </c>
      <c r="C3845" s="1">
        <f t="shared" si="59"/>
        <v>40359</v>
      </c>
      <c r="D3845" s="82">
        <v>2061.0200199999999</v>
      </c>
    </row>
    <row r="3846" spans="2:4">
      <c r="B3846" t="s">
        <v>23</v>
      </c>
      <c r="C3846" s="1">
        <f t="shared" si="59"/>
        <v>40360</v>
      </c>
      <c r="D3846" s="82">
        <v>2086.23999</v>
      </c>
    </row>
    <row r="3847" spans="2:4">
      <c r="B3847" t="s">
        <v>23</v>
      </c>
      <c r="C3847" s="1">
        <f t="shared" si="59"/>
        <v>40361</v>
      </c>
      <c r="D3847" s="82">
        <v>2067.889893</v>
      </c>
    </row>
    <row r="3848" spans="2:4">
      <c r="B3848" t="s">
        <v>23</v>
      </c>
      <c r="C3848" s="1">
        <f t="shared" si="59"/>
        <v>40362</v>
      </c>
      <c r="D3848" s="82">
        <v>2059.6899410000001</v>
      </c>
    </row>
    <row r="3849" spans="2:4">
      <c r="B3849" t="s">
        <v>23</v>
      </c>
      <c r="C3849" s="1">
        <f t="shared" si="59"/>
        <v>40363</v>
      </c>
      <c r="D3849" s="82">
        <v>2066.959961</v>
      </c>
    </row>
    <row r="3850" spans="2:4">
      <c r="B3850" t="s">
        <v>23</v>
      </c>
      <c r="C3850" s="1">
        <f t="shared" si="59"/>
        <v>40364</v>
      </c>
      <c r="D3850" s="82">
        <v>2080.6201169999999</v>
      </c>
    </row>
    <row r="3851" spans="2:4">
      <c r="B3851" t="s">
        <v>23</v>
      </c>
      <c r="C3851" s="1">
        <f t="shared" si="59"/>
        <v>40365</v>
      </c>
      <c r="D3851" s="82">
        <v>2076.330078</v>
      </c>
    </row>
    <row r="3852" spans="2:4">
      <c r="B3852" t="s">
        <v>23</v>
      </c>
      <c r="C3852" s="1">
        <f t="shared" si="59"/>
        <v>40366</v>
      </c>
      <c r="D3852" s="82">
        <v>2081.8999020000001</v>
      </c>
    </row>
    <row r="3853" spans="2:4">
      <c r="B3853" t="s">
        <v>23</v>
      </c>
      <c r="C3853" s="1">
        <f t="shared" si="59"/>
        <v>40367</v>
      </c>
      <c r="D3853" s="82">
        <v>2091.179932</v>
      </c>
    </row>
    <row r="3854" spans="2:4">
      <c r="B3854" t="s">
        <v>23</v>
      </c>
      <c r="C3854" s="1">
        <f t="shared" si="59"/>
        <v>40368</v>
      </c>
      <c r="D3854" s="82">
        <v>2102.0600589999999</v>
      </c>
    </row>
    <row r="3855" spans="2:4">
      <c r="B3855" t="s">
        <v>23</v>
      </c>
      <c r="C3855" s="1">
        <f t="shared" ref="C3855:C3918" si="60">+C3854+1</f>
        <v>40369</v>
      </c>
      <c r="D3855" s="82">
        <v>2092.429932</v>
      </c>
    </row>
    <row r="3856" spans="2:4">
      <c r="B3856" t="s">
        <v>23</v>
      </c>
      <c r="C3856" s="1">
        <f t="shared" si="60"/>
        <v>40370</v>
      </c>
      <c r="D3856" s="82">
        <v>2095.8400879999999</v>
      </c>
    </row>
    <row r="3857" spans="2:4">
      <c r="B3857" t="s">
        <v>23</v>
      </c>
      <c r="C3857" s="1">
        <f t="shared" si="60"/>
        <v>40371</v>
      </c>
      <c r="D3857" s="82">
        <v>2106.6298830000001</v>
      </c>
    </row>
    <row r="3858" spans="2:4">
      <c r="B3858" t="s">
        <v>23</v>
      </c>
      <c r="C3858" s="1">
        <f t="shared" si="60"/>
        <v>40372</v>
      </c>
      <c r="D3858" s="82">
        <v>2104.98999</v>
      </c>
    </row>
    <row r="3859" spans="2:4">
      <c r="B3859" t="s">
        <v>23</v>
      </c>
      <c r="C3859" s="1">
        <f t="shared" si="60"/>
        <v>40373</v>
      </c>
      <c r="D3859" s="82">
        <v>2081.179932</v>
      </c>
    </row>
    <row r="3860" spans="2:4">
      <c r="B3860" t="s">
        <v>23</v>
      </c>
      <c r="C3860" s="1">
        <f t="shared" si="60"/>
        <v>40374</v>
      </c>
      <c r="D3860" s="82">
        <v>2100.3999020000001</v>
      </c>
    </row>
    <row r="3861" spans="2:4">
      <c r="B3861" t="s">
        <v>23</v>
      </c>
      <c r="C3861" s="1">
        <f t="shared" si="60"/>
        <v>40375</v>
      </c>
      <c r="D3861" s="82">
        <v>2097.290039</v>
      </c>
    </row>
    <row r="3862" spans="2:4">
      <c r="B3862" t="s">
        <v>23</v>
      </c>
      <c r="C3862" s="1">
        <f t="shared" si="60"/>
        <v>40376</v>
      </c>
      <c r="D3862" s="82">
        <v>2107.959961</v>
      </c>
    </row>
    <row r="3863" spans="2:4">
      <c r="B3863" t="s">
        <v>23</v>
      </c>
      <c r="C3863" s="1">
        <f t="shared" si="60"/>
        <v>40377</v>
      </c>
      <c r="D3863" s="82">
        <v>2112.929932</v>
      </c>
    </row>
    <row r="3864" spans="2:4">
      <c r="B3864" t="s">
        <v>23</v>
      </c>
      <c r="C3864" s="1">
        <f t="shared" si="60"/>
        <v>40378</v>
      </c>
      <c r="D3864" s="82">
        <v>2117.6899410000001</v>
      </c>
    </row>
    <row r="3865" spans="2:4">
      <c r="B3865" t="s">
        <v>23</v>
      </c>
      <c r="C3865" s="1">
        <f t="shared" si="60"/>
        <v>40379</v>
      </c>
      <c r="D3865" s="82">
        <v>2108.919922</v>
      </c>
    </row>
    <row r="3866" spans="2:4">
      <c r="B3866" t="s">
        <v>23</v>
      </c>
      <c r="C3866" s="1">
        <f t="shared" si="60"/>
        <v>40380</v>
      </c>
      <c r="D3866" s="82">
        <v>2114.76001</v>
      </c>
    </row>
    <row r="3867" spans="2:4">
      <c r="B3867" t="s">
        <v>23</v>
      </c>
      <c r="C3867" s="1">
        <f t="shared" si="60"/>
        <v>40381</v>
      </c>
      <c r="D3867" s="82">
        <v>2106.8500979999999</v>
      </c>
    </row>
    <row r="3868" spans="2:4">
      <c r="B3868" t="s">
        <v>23</v>
      </c>
      <c r="C3868" s="1">
        <f t="shared" si="60"/>
        <v>40382</v>
      </c>
      <c r="D3868" s="82">
        <v>2085.51001</v>
      </c>
    </row>
    <row r="3869" spans="2:4">
      <c r="B3869" t="s">
        <v>23</v>
      </c>
      <c r="C3869" s="1">
        <f t="shared" si="60"/>
        <v>40383</v>
      </c>
      <c r="D3869" s="82">
        <v>2108.290039</v>
      </c>
    </row>
    <row r="3870" spans="2:4">
      <c r="B3870" t="s">
        <v>23</v>
      </c>
      <c r="C3870" s="1">
        <f t="shared" si="60"/>
        <v>40384</v>
      </c>
      <c r="D3870" s="82">
        <v>2114.48999</v>
      </c>
    </row>
    <row r="3871" spans="2:4">
      <c r="B3871" t="s">
        <v>23</v>
      </c>
      <c r="C3871" s="1">
        <f t="shared" si="60"/>
        <v>40385</v>
      </c>
      <c r="D3871" s="82">
        <v>2089.459961</v>
      </c>
    </row>
    <row r="3872" spans="2:4">
      <c r="B3872" t="s">
        <v>23</v>
      </c>
      <c r="C3872" s="1">
        <f t="shared" si="60"/>
        <v>40386</v>
      </c>
      <c r="D3872" s="82">
        <v>2080.1499020000001</v>
      </c>
    </row>
    <row r="3873" spans="2:4">
      <c r="B3873" t="s">
        <v>23</v>
      </c>
      <c r="C3873" s="1">
        <f t="shared" si="60"/>
        <v>40387</v>
      </c>
      <c r="D3873" s="82">
        <v>2088</v>
      </c>
    </row>
    <row r="3874" spans="2:4">
      <c r="B3874" t="s">
        <v>23</v>
      </c>
      <c r="C3874" s="1">
        <f t="shared" si="60"/>
        <v>40388</v>
      </c>
      <c r="D3874" s="82">
        <v>2116.1000979999999</v>
      </c>
    </row>
    <row r="3875" spans="2:4">
      <c r="B3875" t="s">
        <v>23</v>
      </c>
      <c r="C3875" s="1">
        <f t="shared" si="60"/>
        <v>40389</v>
      </c>
      <c r="D3875" s="82">
        <v>2105.330078</v>
      </c>
    </row>
    <row r="3876" spans="2:4">
      <c r="B3876" t="s">
        <v>23</v>
      </c>
      <c r="C3876" s="1">
        <f t="shared" si="60"/>
        <v>40390</v>
      </c>
      <c r="D3876" s="82">
        <v>2099.1201169999999</v>
      </c>
    </row>
    <row r="3877" spans="2:4">
      <c r="B3877" t="s">
        <v>23</v>
      </c>
      <c r="C3877" s="1">
        <f t="shared" si="60"/>
        <v>40391</v>
      </c>
      <c r="D3877" s="82">
        <v>2098.4799800000001</v>
      </c>
    </row>
    <row r="3878" spans="2:4">
      <c r="B3878" t="s">
        <v>23</v>
      </c>
      <c r="C3878" s="1">
        <f t="shared" si="60"/>
        <v>40392</v>
      </c>
      <c r="D3878" s="82">
        <v>2121.1000979999999</v>
      </c>
    </row>
    <row r="3879" spans="2:4">
      <c r="B3879" t="s">
        <v>23</v>
      </c>
      <c r="C3879" s="1">
        <f t="shared" si="60"/>
        <v>40393</v>
      </c>
      <c r="D3879" s="82">
        <v>2122.7299800000001</v>
      </c>
    </row>
    <row r="3880" spans="2:4">
      <c r="B3880" t="s">
        <v>23</v>
      </c>
      <c r="C3880" s="1">
        <f t="shared" si="60"/>
        <v>40394</v>
      </c>
      <c r="D3880" s="82">
        <v>2129.1999510000001</v>
      </c>
    </row>
    <row r="3881" spans="2:4">
      <c r="B3881" t="s">
        <v>23</v>
      </c>
      <c r="C3881" s="1">
        <f t="shared" si="60"/>
        <v>40395</v>
      </c>
      <c r="D3881" s="82">
        <v>2127.830078</v>
      </c>
    </row>
    <row r="3882" spans="2:4">
      <c r="B3882" t="s">
        <v>23</v>
      </c>
      <c r="C3882" s="1">
        <f t="shared" si="60"/>
        <v>40396</v>
      </c>
      <c r="D3882" s="82">
        <v>2125.8500979999999</v>
      </c>
    </row>
    <row r="3883" spans="2:4">
      <c r="B3883" t="s">
        <v>23</v>
      </c>
      <c r="C3883" s="1">
        <f t="shared" si="60"/>
        <v>40397</v>
      </c>
      <c r="D3883" s="82">
        <v>2130.820068</v>
      </c>
    </row>
    <row r="3884" spans="2:4">
      <c r="B3884" t="s">
        <v>23</v>
      </c>
      <c r="C3884" s="1">
        <f t="shared" si="60"/>
        <v>40398</v>
      </c>
      <c r="D3884" s="82">
        <v>2126.0600589999999</v>
      </c>
    </row>
    <row r="3885" spans="2:4">
      <c r="B3885" t="s">
        <v>23</v>
      </c>
      <c r="C3885" s="1">
        <f t="shared" si="60"/>
        <v>40399</v>
      </c>
      <c r="D3885" s="82">
        <v>2104.1999510000001</v>
      </c>
    </row>
    <row r="3886" spans="2:4">
      <c r="B3886" t="s">
        <v>23</v>
      </c>
      <c r="C3886" s="1">
        <f t="shared" si="60"/>
        <v>40400</v>
      </c>
      <c r="D3886" s="82">
        <v>2123.4799800000001</v>
      </c>
    </row>
    <row r="3887" spans="2:4">
      <c r="B3887" t="s">
        <v>23</v>
      </c>
      <c r="C3887" s="1">
        <f t="shared" si="60"/>
        <v>40401</v>
      </c>
      <c r="D3887" s="82">
        <v>2120.790039</v>
      </c>
    </row>
    <row r="3888" spans="2:4">
      <c r="B3888" t="s">
        <v>23</v>
      </c>
      <c r="C3888" s="1">
        <f t="shared" si="60"/>
        <v>40402</v>
      </c>
      <c r="D3888" s="82">
        <v>2107.389893</v>
      </c>
    </row>
    <row r="3889" spans="2:4">
      <c r="B3889" t="s">
        <v>23</v>
      </c>
      <c r="C3889" s="1">
        <f t="shared" si="60"/>
        <v>40403</v>
      </c>
      <c r="D3889" s="82">
        <v>2111.7299800000001</v>
      </c>
    </row>
    <row r="3890" spans="2:4">
      <c r="B3890" t="s">
        <v>23</v>
      </c>
      <c r="C3890" s="1">
        <f t="shared" si="60"/>
        <v>40404</v>
      </c>
      <c r="D3890" s="82">
        <v>2109.6000979999999</v>
      </c>
    </row>
    <row r="3891" spans="2:4">
      <c r="B3891" t="s">
        <v>23</v>
      </c>
      <c r="C3891" s="1">
        <f t="shared" si="60"/>
        <v>40405</v>
      </c>
      <c r="D3891" s="82">
        <v>2114.070068</v>
      </c>
    </row>
    <row r="3892" spans="2:4">
      <c r="B3892" t="s">
        <v>23</v>
      </c>
      <c r="C3892" s="1">
        <f t="shared" si="60"/>
        <v>40406</v>
      </c>
      <c r="D3892" s="82">
        <v>2095.8400879999999</v>
      </c>
    </row>
    <row r="3893" spans="2:4">
      <c r="B3893" t="s">
        <v>23</v>
      </c>
      <c r="C3893" s="1">
        <f t="shared" si="60"/>
        <v>40407</v>
      </c>
      <c r="D3893" s="82">
        <v>2092.830078</v>
      </c>
    </row>
    <row r="3894" spans="2:4">
      <c r="B3894" t="s">
        <v>23</v>
      </c>
      <c r="C3894" s="1">
        <f t="shared" si="60"/>
        <v>40408</v>
      </c>
      <c r="D3894" s="82">
        <v>2079.280029</v>
      </c>
    </row>
    <row r="3895" spans="2:4">
      <c r="B3895" t="s">
        <v>23</v>
      </c>
      <c r="C3895" s="1">
        <f t="shared" si="60"/>
        <v>40409</v>
      </c>
      <c r="D3895" s="82">
        <v>2080.1499020000001</v>
      </c>
    </row>
    <row r="3896" spans="2:4">
      <c r="B3896" t="s">
        <v>23</v>
      </c>
      <c r="C3896" s="1">
        <f t="shared" si="60"/>
        <v>40410</v>
      </c>
      <c r="D3896" s="82">
        <v>2105.1999510000001</v>
      </c>
    </row>
    <row r="3897" spans="2:4">
      <c r="B3897" t="s">
        <v>23</v>
      </c>
      <c r="C3897" s="1">
        <f t="shared" si="60"/>
        <v>40411</v>
      </c>
      <c r="D3897" s="82">
        <v>2108.860107</v>
      </c>
    </row>
    <row r="3898" spans="2:4">
      <c r="B3898" t="s">
        <v>23</v>
      </c>
      <c r="C3898" s="1">
        <f t="shared" si="60"/>
        <v>40412</v>
      </c>
      <c r="D3898" s="82">
        <v>2094.110107</v>
      </c>
    </row>
    <row r="3899" spans="2:4">
      <c r="B3899" t="s">
        <v>23</v>
      </c>
      <c r="C3899" s="1">
        <f t="shared" si="60"/>
        <v>40413</v>
      </c>
      <c r="D3899" s="82">
        <v>2084.429932</v>
      </c>
    </row>
    <row r="3900" spans="2:4">
      <c r="B3900" t="s">
        <v>23</v>
      </c>
      <c r="C3900" s="1">
        <f t="shared" si="60"/>
        <v>40414</v>
      </c>
      <c r="D3900" s="82">
        <v>2096.290039</v>
      </c>
    </row>
    <row r="3901" spans="2:4">
      <c r="B3901" t="s">
        <v>23</v>
      </c>
      <c r="C3901" s="1">
        <f t="shared" si="60"/>
        <v>40415</v>
      </c>
      <c r="D3901" s="82">
        <v>2100.4399410000001</v>
      </c>
    </row>
    <row r="3902" spans="2:4">
      <c r="B3902" t="s">
        <v>23</v>
      </c>
      <c r="C3902" s="1">
        <f t="shared" si="60"/>
        <v>40416</v>
      </c>
      <c r="D3902" s="82">
        <v>2121.23999</v>
      </c>
    </row>
    <row r="3903" spans="2:4">
      <c r="B3903" t="s">
        <v>23</v>
      </c>
      <c r="C3903" s="1">
        <f t="shared" si="60"/>
        <v>40417</v>
      </c>
      <c r="D3903" s="82">
        <v>2109.98999</v>
      </c>
    </row>
    <row r="3904" spans="2:4">
      <c r="B3904" t="s">
        <v>23</v>
      </c>
      <c r="C3904" s="1">
        <f t="shared" si="60"/>
        <v>40418</v>
      </c>
      <c r="D3904" s="82">
        <v>2122.8500979999999</v>
      </c>
    </row>
    <row r="3905" spans="2:4">
      <c r="B3905" t="s">
        <v>23</v>
      </c>
      <c r="C3905" s="1">
        <f t="shared" si="60"/>
        <v>40419</v>
      </c>
      <c r="D3905" s="82">
        <v>2124.1999510000001</v>
      </c>
    </row>
    <row r="3906" spans="2:4">
      <c r="B3906" t="s">
        <v>23</v>
      </c>
      <c r="C3906" s="1">
        <f t="shared" si="60"/>
        <v>40420</v>
      </c>
      <c r="D3906" s="82">
        <v>2108.580078</v>
      </c>
    </row>
    <row r="3907" spans="2:4">
      <c r="B3907" t="s">
        <v>23</v>
      </c>
      <c r="C3907" s="1">
        <f t="shared" si="60"/>
        <v>40421</v>
      </c>
      <c r="D3907" s="82">
        <v>2102.3100589999999</v>
      </c>
    </row>
    <row r="3908" spans="2:4">
      <c r="B3908" t="s">
        <v>23</v>
      </c>
      <c r="C3908" s="1">
        <f t="shared" si="60"/>
        <v>40422</v>
      </c>
      <c r="D3908" s="82">
        <v>2101.48999</v>
      </c>
    </row>
    <row r="3909" spans="2:4">
      <c r="B3909" t="s">
        <v>23</v>
      </c>
      <c r="C3909" s="1">
        <f t="shared" si="60"/>
        <v>40423</v>
      </c>
      <c r="D3909" s="82">
        <v>2057.639893</v>
      </c>
    </row>
    <row r="3910" spans="2:4">
      <c r="B3910" t="s">
        <v>23</v>
      </c>
      <c r="C3910" s="1">
        <f t="shared" si="60"/>
        <v>40424</v>
      </c>
      <c r="D3910" s="82">
        <v>2063.110107</v>
      </c>
    </row>
    <row r="3911" spans="2:4">
      <c r="B3911" t="s">
        <v>23</v>
      </c>
      <c r="C3911" s="1">
        <f t="shared" si="60"/>
        <v>40425</v>
      </c>
      <c r="D3911" s="82">
        <v>2077.419922</v>
      </c>
    </row>
    <row r="3912" spans="2:4">
      <c r="B3912" t="s">
        <v>23</v>
      </c>
      <c r="C3912" s="1">
        <f t="shared" si="60"/>
        <v>40426</v>
      </c>
      <c r="D3912" s="82">
        <v>2076.780029</v>
      </c>
    </row>
    <row r="3913" spans="2:4">
      <c r="B3913" t="s">
        <v>23</v>
      </c>
      <c r="C3913" s="1">
        <f t="shared" si="60"/>
        <v>40427</v>
      </c>
      <c r="D3913" s="82">
        <v>2068.76001</v>
      </c>
    </row>
    <row r="3914" spans="2:4">
      <c r="B3914" t="s">
        <v>23</v>
      </c>
      <c r="C3914" s="1">
        <f t="shared" si="60"/>
        <v>40428</v>
      </c>
      <c r="D3914" s="82">
        <v>2081.3400879999999</v>
      </c>
    </row>
    <row r="3915" spans="2:4">
      <c r="B3915" t="s">
        <v>23</v>
      </c>
      <c r="C3915" s="1">
        <f t="shared" si="60"/>
        <v>40429</v>
      </c>
      <c r="D3915" s="82">
        <v>2046.6800539999999</v>
      </c>
    </row>
    <row r="3916" spans="2:4">
      <c r="B3916" t="s">
        <v>23</v>
      </c>
      <c r="C3916" s="1">
        <f t="shared" si="60"/>
        <v>40430</v>
      </c>
      <c r="D3916" s="82">
        <v>2051.3100589999999</v>
      </c>
    </row>
    <row r="3917" spans="2:4">
      <c r="B3917" t="s">
        <v>23</v>
      </c>
      <c r="C3917" s="1">
        <f t="shared" si="60"/>
        <v>40431</v>
      </c>
      <c r="D3917" s="82">
        <v>2076.6201169999999</v>
      </c>
    </row>
    <row r="3918" spans="2:4">
      <c r="B3918" t="s">
        <v>23</v>
      </c>
      <c r="C3918" s="1">
        <f t="shared" si="60"/>
        <v>40432</v>
      </c>
      <c r="D3918" s="82">
        <v>2099.6000979999999</v>
      </c>
    </row>
    <row r="3919" spans="2:4">
      <c r="B3919" t="s">
        <v>23</v>
      </c>
      <c r="C3919" s="1">
        <f t="shared" ref="C3919:C3982" si="61">+C3918+1</f>
        <v>40433</v>
      </c>
      <c r="D3919" s="82">
        <v>2108.9499510000001</v>
      </c>
    </row>
    <row r="3920" spans="2:4">
      <c r="B3920" t="s">
        <v>23</v>
      </c>
      <c r="C3920" s="1">
        <f t="shared" si="61"/>
        <v>40434</v>
      </c>
      <c r="D3920" s="82">
        <v>2107.3999020000001</v>
      </c>
    </row>
    <row r="3921" spans="2:4">
      <c r="B3921" t="s">
        <v>23</v>
      </c>
      <c r="C3921" s="1">
        <f t="shared" si="61"/>
        <v>40435</v>
      </c>
      <c r="D3921" s="82">
        <v>2124.290039</v>
      </c>
    </row>
    <row r="3922" spans="2:4">
      <c r="B3922" t="s">
        <v>23</v>
      </c>
      <c r="C3922" s="1">
        <f t="shared" si="61"/>
        <v>40436</v>
      </c>
      <c r="D3922" s="82">
        <v>2126.639893</v>
      </c>
    </row>
    <row r="3923" spans="2:4">
      <c r="B3923" t="s">
        <v>23</v>
      </c>
      <c r="C3923" s="1">
        <f t="shared" si="61"/>
        <v>40437</v>
      </c>
      <c r="D3923" s="82">
        <v>2128.280029</v>
      </c>
    </row>
    <row r="3924" spans="2:4">
      <c r="B3924" t="s">
        <v>23</v>
      </c>
      <c r="C3924" s="1">
        <f t="shared" si="61"/>
        <v>40438</v>
      </c>
      <c r="D3924" s="82">
        <v>2119.209961</v>
      </c>
    </row>
    <row r="3925" spans="2:4">
      <c r="B3925" t="s">
        <v>23</v>
      </c>
      <c r="C3925" s="1">
        <f t="shared" si="61"/>
        <v>40439</v>
      </c>
      <c r="D3925" s="82">
        <v>2114.1499020000001</v>
      </c>
    </row>
    <row r="3926" spans="2:4">
      <c r="B3926" t="s">
        <v>23</v>
      </c>
      <c r="C3926" s="1">
        <f t="shared" si="61"/>
        <v>40440</v>
      </c>
      <c r="D3926" s="82">
        <v>2102.1499020000001</v>
      </c>
    </row>
    <row r="3927" spans="2:4">
      <c r="B3927" t="s">
        <v>23</v>
      </c>
      <c r="C3927" s="1">
        <f t="shared" si="61"/>
        <v>40441</v>
      </c>
      <c r="D3927" s="82">
        <v>2079.6499020000001</v>
      </c>
    </row>
    <row r="3928" spans="2:4">
      <c r="B3928" t="s">
        <v>23</v>
      </c>
      <c r="C3928" s="1">
        <f t="shared" si="61"/>
        <v>40442</v>
      </c>
      <c r="D3928" s="82">
        <v>2067.639893</v>
      </c>
    </row>
    <row r="3929" spans="2:4">
      <c r="B3929" t="s">
        <v>23</v>
      </c>
      <c r="C3929" s="1">
        <f t="shared" si="61"/>
        <v>40443</v>
      </c>
      <c r="D3929" s="82">
        <v>2093.25</v>
      </c>
    </row>
    <row r="3930" spans="2:4">
      <c r="B3930" t="s">
        <v>23</v>
      </c>
      <c r="C3930" s="1">
        <f t="shared" si="61"/>
        <v>40444</v>
      </c>
      <c r="D3930" s="82">
        <v>2108.570068</v>
      </c>
    </row>
    <row r="3931" spans="2:4">
      <c r="B3931" t="s">
        <v>23</v>
      </c>
      <c r="C3931" s="1">
        <f t="shared" si="61"/>
        <v>40445</v>
      </c>
      <c r="D3931" s="82">
        <v>2108.6298830000001</v>
      </c>
    </row>
    <row r="3932" spans="2:4">
      <c r="B3932" t="s">
        <v>23</v>
      </c>
      <c r="C3932" s="1">
        <f t="shared" si="61"/>
        <v>40446</v>
      </c>
      <c r="D3932" s="82">
        <v>2103.8400879999999</v>
      </c>
    </row>
    <row r="3933" spans="2:4">
      <c r="B3933" t="s">
        <v>23</v>
      </c>
      <c r="C3933" s="1">
        <f t="shared" si="61"/>
        <v>40447</v>
      </c>
      <c r="D3933" s="82">
        <v>2098.040039</v>
      </c>
    </row>
    <row r="3934" spans="2:4">
      <c r="B3934" t="s">
        <v>23</v>
      </c>
      <c r="C3934" s="1">
        <f t="shared" si="61"/>
        <v>40448</v>
      </c>
      <c r="D3934" s="82">
        <v>2093.320068</v>
      </c>
    </row>
    <row r="3935" spans="2:4">
      <c r="B3935" t="s">
        <v>23</v>
      </c>
      <c r="C3935" s="1">
        <f t="shared" si="61"/>
        <v>40449</v>
      </c>
      <c r="D3935" s="82">
        <v>2099.8400879999999</v>
      </c>
    </row>
    <row r="3936" spans="2:4">
      <c r="B3936" t="s">
        <v>23</v>
      </c>
      <c r="C3936" s="1">
        <f t="shared" si="61"/>
        <v>40450</v>
      </c>
      <c r="D3936" s="82">
        <v>2083.5600589999999</v>
      </c>
    </row>
    <row r="3937" spans="2:4">
      <c r="B3937" t="s">
        <v>23</v>
      </c>
      <c r="C3937" s="1">
        <f t="shared" si="61"/>
        <v>40451</v>
      </c>
      <c r="D3937" s="82">
        <v>2077.570068</v>
      </c>
    </row>
    <row r="3938" spans="2:4">
      <c r="B3938" t="s">
        <v>23</v>
      </c>
      <c r="C3938" s="1">
        <f t="shared" si="61"/>
        <v>40452</v>
      </c>
      <c r="D3938" s="82">
        <v>2104.179932</v>
      </c>
    </row>
    <row r="3939" spans="2:4">
      <c r="B3939" t="s">
        <v>23</v>
      </c>
      <c r="C3939" s="1">
        <f t="shared" si="61"/>
        <v>40453</v>
      </c>
      <c r="D3939" s="82">
        <v>2084.070068</v>
      </c>
    </row>
    <row r="3940" spans="2:4">
      <c r="B3940" t="s">
        <v>23</v>
      </c>
      <c r="C3940" s="1">
        <f t="shared" si="61"/>
        <v>40454</v>
      </c>
      <c r="D3940" s="82">
        <v>2086.0500489999999</v>
      </c>
    </row>
    <row r="3941" spans="2:4">
      <c r="B3941" t="s">
        <v>23</v>
      </c>
      <c r="C3941" s="1">
        <f t="shared" si="61"/>
        <v>40455</v>
      </c>
      <c r="D3941" s="82">
        <v>2083.389893</v>
      </c>
    </row>
    <row r="3942" spans="2:4">
      <c r="B3942" t="s">
        <v>23</v>
      </c>
      <c r="C3942" s="1">
        <f t="shared" si="61"/>
        <v>40456</v>
      </c>
      <c r="D3942" s="82">
        <v>2091.540039</v>
      </c>
    </row>
    <row r="3943" spans="2:4">
      <c r="B3943" t="s">
        <v>23</v>
      </c>
      <c r="C3943" s="1">
        <f t="shared" si="61"/>
        <v>40457</v>
      </c>
      <c r="D3943" s="82">
        <v>2102.4399410000001</v>
      </c>
    </row>
    <row r="3944" spans="2:4">
      <c r="B3944" t="s">
        <v>23</v>
      </c>
      <c r="C3944" s="1">
        <f t="shared" si="61"/>
        <v>40458</v>
      </c>
      <c r="D3944" s="82">
        <v>2096.919922</v>
      </c>
    </row>
    <row r="3945" spans="2:4">
      <c r="B3945" t="s">
        <v>23</v>
      </c>
      <c r="C3945" s="1">
        <f t="shared" si="61"/>
        <v>40459</v>
      </c>
      <c r="D3945" s="82">
        <v>2079.610107</v>
      </c>
    </row>
    <row r="3946" spans="2:4">
      <c r="B3946" t="s">
        <v>23</v>
      </c>
      <c r="C3946" s="1">
        <f t="shared" si="61"/>
        <v>40460</v>
      </c>
      <c r="D3946" s="82">
        <v>2035.7299800000001</v>
      </c>
    </row>
    <row r="3947" spans="2:4">
      <c r="B3947" t="s">
        <v>23</v>
      </c>
      <c r="C3947" s="1">
        <f t="shared" si="61"/>
        <v>40461</v>
      </c>
      <c r="D3947" s="82">
        <v>1970.8900149999999</v>
      </c>
    </row>
    <row r="3948" spans="2:4">
      <c r="B3948" t="s">
        <v>23</v>
      </c>
      <c r="C3948" s="1">
        <f t="shared" si="61"/>
        <v>40462</v>
      </c>
      <c r="D3948" s="82">
        <v>1893.209961</v>
      </c>
    </row>
    <row r="3949" spans="2:4">
      <c r="B3949" t="s">
        <v>23</v>
      </c>
      <c r="C3949" s="1">
        <f t="shared" si="61"/>
        <v>40463</v>
      </c>
      <c r="D3949" s="82">
        <v>1867.6099850000001</v>
      </c>
    </row>
    <row r="3950" spans="2:4">
      <c r="B3950" t="s">
        <v>23</v>
      </c>
      <c r="C3950" s="1">
        <f t="shared" si="61"/>
        <v>40464</v>
      </c>
      <c r="D3950" s="82">
        <v>1940.51001</v>
      </c>
    </row>
    <row r="3951" spans="2:4">
      <c r="B3951" t="s">
        <v>23</v>
      </c>
      <c r="C3951" s="1">
        <f t="shared" si="61"/>
        <v>40465</v>
      </c>
      <c r="D3951" s="82">
        <v>1987.660034</v>
      </c>
    </row>
    <row r="3952" spans="2:4">
      <c r="B3952" t="s">
        <v>23</v>
      </c>
      <c r="C3952" s="1">
        <f t="shared" si="61"/>
        <v>40466</v>
      </c>
      <c r="D3952" s="82">
        <v>1988.869995</v>
      </c>
    </row>
    <row r="3953" spans="2:4">
      <c r="B3953" t="s">
        <v>23</v>
      </c>
      <c r="C3953" s="1">
        <f t="shared" si="61"/>
        <v>40467</v>
      </c>
      <c r="D3953" s="82">
        <v>1972.1800539999999</v>
      </c>
    </row>
    <row r="3954" spans="2:4">
      <c r="B3954" t="s">
        <v>23</v>
      </c>
      <c r="C3954" s="1">
        <f t="shared" si="61"/>
        <v>40468</v>
      </c>
      <c r="D3954" s="82">
        <v>1913.849976</v>
      </c>
    </row>
    <row r="3955" spans="2:4">
      <c r="B3955" t="s">
        <v>23</v>
      </c>
      <c r="C3955" s="1">
        <f t="shared" si="61"/>
        <v>40469</v>
      </c>
      <c r="D3955" s="82">
        <v>1948.8599850000001</v>
      </c>
    </row>
    <row r="3956" spans="2:4">
      <c r="B3956" t="s">
        <v>23</v>
      </c>
      <c r="C3956" s="1">
        <f t="shared" si="61"/>
        <v>40470</v>
      </c>
      <c r="D3956" s="82">
        <v>1951.130005</v>
      </c>
    </row>
    <row r="3957" spans="2:4">
      <c r="B3957" t="s">
        <v>23</v>
      </c>
      <c r="C3957" s="1">
        <f t="shared" si="61"/>
        <v>40471</v>
      </c>
      <c r="D3957" s="82">
        <v>1921.219971</v>
      </c>
    </row>
    <row r="3958" spans="2:4">
      <c r="B3958" t="s">
        <v>23</v>
      </c>
      <c r="C3958" s="1">
        <f t="shared" si="61"/>
        <v>40472</v>
      </c>
      <c r="D3958" s="82">
        <v>1969.410034</v>
      </c>
    </row>
    <row r="3959" spans="2:4">
      <c r="B3959" t="s">
        <v>23</v>
      </c>
      <c r="C3959" s="1">
        <f t="shared" si="61"/>
        <v>40473</v>
      </c>
      <c r="D3959" s="82">
        <v>1942.040039</v>
      </c>
    </row>
    <row r="3960" spans="2:4">
      <c r="B3960" t="s">
        <v>23</v>
      </c>
      <c r="C3960" s="1">
        <f t="shared" si="61"/>
        <v>40474</v>
      </c>
      <c r="D3960" s="82">
        <v>1952.290039</v>
      </c>
    </row>
    <row r="3961" spans="2:4">
      <c r="B3961" t="s">
        <v>23</v>
      </c>
      <c r="C3961" s="1">
        <f t="shared" si="61"/>
        <v>40475</v>
      </c>
      <c r="D3961" s="82">
        <v>1961.0500489999999</v>
      </c>
    </row>
    <row r="3962" spans="2:4">
      <c r="B3962" t="s">
        <v>23</v>
      </c>
      <c r="C3962" s="1">
        <f t="shared" si="61"/>
        <v>40476</v>
      </c>
      <c r="D3962" s="82">
        <v>1953.030029</v>
      </c>
    </row>
    <row r="3963" spans="2:4">
      <c r="B3963" t="s">
        <v>23</v>
      </c>
      <c r="C3963" s="1">
        <f t="shared" si="61"/>
        <v>40477</v>
      </c>
      <c r="D3963" s="82">
        <v>1978.089966</v>
      </c>
    </row>
    <row r="3964" spans="2:4">
      <c r="B3964" t="s">
        <v>23</v>
      </c>
      <c r="C3964" s="1">
        <f t="shared" si="61"/>
        <v>40478</v>
      </c>
      <c r="D3964" s="82">
        <v>1995.3100589999999</v>
      </c>
    </row>
    <row r="3965" spans="2:4">
      <c r="B3965" t="s">
        <v>23</v>
      </c>
      <c r="C3965" s="1">
        <f t="shared" si="61"/>
        <v>40479</v>
      </c>
      <c r="D3965" s="82">
        <v>1990.1999510000001</v>
      </c>
    </row>
    <row r="3966" spans="2:4">
      <c r="B3966" t="s">
        <v>23</v>
      </c>
      <c r="C3966" s="1">
        <f t="shared" si="61"/>
        <v>40480</v>
      </c>
      <c r="D3966" s="82">
        <v>1958.030029</v>
      </c>
    </row>
    <row r="3967" spans="2:4">
      <c r="B3967" t="s">
        <v>23</v>
      </c>
      <c r="C3967" s="1">
        <f t="shared" si="61"/>
        <v>40481</v>
      </c>
      <c r="D3967" s="82">
        <v>1966.969971</v>
      </c>
    </row>
    <row r="3968" spans="2:4">
      <c r="B3968" t="s">
        <v>23</v>
      </c>
      <c r="C3968" s="1">
        <f t="shared" si="61"/>
        <v>40482</v>
      </c>
      <c r="D3968" s="82">
        <v>1942.73999</v>
      </c>
    </row>
    <row r="3969" spans="2:4">
      <c r="B3969" t="s">
        <v>23</v>
      </c>
      <c r="C3969" s="1">
        <f t="shared" si="61"/>
        <v>40483</v>
      </c>
      <c r="D3969" s="82">
        <v>1938.76001</v>
      </c>
    </row>
    <row r="3970" spans="2:4">
      <c r="B3970" t="s">
        <v>23</v>
      </c>
      <c r="C3970" s="1">
        <f t="shared" si="61"/>
        <v>40484</v>
      </c>
      <c r="D3970" s="82">
        <v>1932.23999</v>
      </c>
    </row>
    <row r="3971" spans="2:4">
      <c r="B3971" t="s">
        <v>23</v>
      </c>
      <c r="C3971" s="1">
        <f t="shared" si="61"/>
        <v>40485</v>
      </c>
      <c r="D3971" s="82">
        <v>1931.339966</v>
      </c>
    </row>
    <row r="3972" spans="2:4">
      <c r="B3972" t="s">
        <v>23</v>
      </c>
      <c r="C3972" s="1">
        <f t="shared" si="61"/>
        <v>40486</v>
      </c>
      <c r="D3972" s="82">
        <v>1881.7700199999999</v>
      </c>
    </row>
    <row r="3973" spans="2:4">
      <c r="B3973" t="s">
        <v>23</v>
      </c>
      <c r="C3973" s="1">
        <f t="shared" si="61"/>
        <v>40487</v>
      </c>
      <c r="D3973" s="82">
        <v>1884.089966</v>
      </c>
    </row>
    <row r="3974" spans="2:4">
      <c r="B3974" t="s">
        <v>23</v>
      </c>
      <c r="C3974" s="1">
        <f t="shared" si="61"/>
        <v>40488</v>
      </c>
      <c r="D3974" s="82">
        <v>1920.030029</v>
      </c>
    </row>
    <row r="3975" spans="2:4">
      <c r="B3975" t="s">
        <v>23</v>
      </c>
      <c r="C3975" s="1">
        <f t="shared" si="61"/>
        <v>40489</v>
      </c>
      <c r="D3975" s="82">
        <v>1923.8199460000001</v>
      </c>
    </row>
    <row r="3976" spans="2:4">
      <c r="B3976" t="s">
        <v>23</v>
      </c>
      <c r="C3976" s="1">
        <f t="shared" si="61"/>
        <v>40490</v>
      </c>
      <c r="D3976" s="82">
        <v>1951.3599850000001</v>
      </c>
    </row>
    <row r="3977" spans="2:4">
      <c r="B3977" t="s">
        <v>23</v>
      </c>
      <c r="C3977" s="1">
        <f t="shared" si="61"/>
        <v>40491</v>
      </c>
      <c r="D3977" s="82">
        <v>1987.0500489999999</v>
      </c>
    </row>
    <row r="3978" spans="2:4">
      <c r="B3978" t="s">
        <v>23</v>
      </c>
      <c r="C3978" s="1">
        <f t="shared" si="61"/>
        <v>40492</v>
      </c>
      <c r="D3978" s="82">
        <v>1979.920044</v>
      </c>
    </row>
    <row r="3979" spans="2:4">
      <c r="B3979" t="s">
        <v>23</v>
      </c>
      <c r="C3979" s="1">
        <f t="shared" si="61"/>
        <v>40493</v>
      </c>
      <c r="D3979" s="82">
        <v>1995.829956</v>
      </c>
    </row>
    <row r="3980" spans="2:4">
      <c r="B3980" t="s">
        <v>23</v>
      </c>
      <c r="C3980" s="1">
        <f t="shared" si="61"/>
        <v>40494</v>
      </c>
      <c r="D3980" s="82">
        <v>2013.4300539999999</v>
      </c>
    </row>
    <row r="3981" spans="2:4">
      <c r="B3981" t="s">
        <v>23</v>
      </c>
      <c r="C3981" s="1">
        <f t="shared" si="61"/>
        <v>40495</v>
      </c>
      <c r="D3981" s="82">
        <v>2014.8900149999999</v>
      </c>
    </row>
    <row r="3982" spans="2:4">
      <c r="B3982" t="s">
        <v>23</v>
      </c>
      <c r="C3982" s="1">
        <f t="shared" si="61"/>
        <v>40496</v>
      </c>
      <c r="D3982" s="82">
        <v>2017.459961</v>
      </c>
    </row>
    <row r="3983" spans="2:4">
      <c r="B3983" t="s">
        <v>23</v>
      </c>
      <c r="C3983" s="1">
        <f t="shared" ref="C3983:C4046" si="62">+C3982+1</f>
        <v>40497</v>
      </c>
      <c r="D3983" s="82">
        <v>2003.6899410000001</v>
      </c>
    </row>
    <row r="3984" spans="2:4">
      <c r="B3984" t="s">
        <v>23</v>
      </c>
      <c r="C3984" s="1">
        <f t="shared" si="62"/>
        <v>40498</v>
      </c>
      <c r="D3984" s="82">
        <v>1994.23999</v>
      </c>
    </row>
    <row r="3985" spans="2:4">
      <c r="B3985" t="s">
        <v>23</v>
      </c>
      <c r="C3985" s="1">
        <f t="shared" si="62"/>
        <v>40499</v>
      </c>
      <c r="D3985" s="82">
        <v>2023.8599850000001</v>
      </c>
    </row>
    <row r="3986" spans="2:4">
      <c r="B3986" t="s">
        <v>23</v>
      </c>
      <c r="C3986" s="1">
        <f t="shared" si="62"/>
        <v>40500</v>
      </c>
      <c r="D3986" s="82">
        <v>2033.1099850000001</v>
      </c>
    </row>
    <row r="3987" spans="2:4">
      <c r="B3987" t="s">
        <v>23</v>
      </c>
      <c r="C3987" s="1">
        <f t="shared" si="62"/>
        <v>40501</v>
      </c>
      <c r="D3987" s="82">
        <v>2033.660034</v>
      </c>
    </row>
    <row r="3988" spans="2:4">
      <c r="B3988" t="s">
        <v>23</v>
      </c>
      <c r="C3988" s="1">
        <f t="shared" si="62"/>
        <v>40502</v>
      </c>
      <c r="D3988" s="82">
        <v>2030.7700199999999</v>
      </c>
    </row>
    <row r="3989" spans="2:4">
      <c r="B3989" t="s">
        <v>23</v>
      </c>
      <c r="C3989" s="1">
        <f t="shared" si="62"/>
        <v>40503</v>
      </c>
      <c r="D3989" s="82">
        <v>2018.9399410000001</v>
      </c>
    </row>
    <row r="3990" spans="2:4">
      <c r="B3990" t="s">
        <v>23</v>
      </c>
      <c r="C3990" s="1">
        <f t="shared" si="62"/>
        <v>40504</v>
      </c>
      <c r="D3990" s="82">
        <v>2052.51001</v>
      </c>
    </row>
    <row r="3991" spans="2:4">
      <c r="B3991" t="s">
        <v>23</v>
      </c>
      <c r="C3991" s="1">
        <f t="shared" si="62"/>
        <v>40505</v>
      </c>
      <c r="D3991" s="82">
        <v>2075.1499020000001</v>
      </c>
    </row>
    <row r="3992" spans="2:4">
      <c r="B3992" t="s">
        <v>23</v>
      </c>
      <c r="C3992" s="1">
        <f t="shared" si="62"/>
        <v>40506</v>
      </c>
      <c r="D3992" s="82">
        <v>2071.179932</v>
      </c>
    </row>
    <row r="3993" spans="2:4">
      <c r="B3993" t="s">
        <v>23</v>
      </c>
      <c r="C3993" s="1">
        <f t="shared" si="62"/>
        <v>40507</v>
      </c>
      <c r="D3993" s="82">
        <v>2065.889893</v>
      </c>
    </row>
    <row r="3994" spans="2:4">
      <c r="B3994" t="s">
        <v>23</v>
      </c>
      <c r="C3994" s="1">
        <f t="shared" si="62"/>
        <v>40508</v>
      </c>
      <c r="D3994" s="82">
        <v>2090.3500979999999</v>
      </c>
    </row>
    <row r="3995" spans="2:4">
      <c r="B3995" t="s">
        <v>23</v>
      </c>
      <c r="C3995" s="1">
        <f t="shared" si="62"/>
        <v>40509</v>
      </c>
      <c r="D3995" s="82">
        <v>2089.4099120000001</v>
      </c>
    </row>
    <row r="3996" spans="2:4">
      <c r="B3996" t="s">
        <v>23</v>
      </c>
      <c r="C3996" s="1">
        <f t="shared" si="62"/>
        <v>40510</v>
      </c>
      <c r="D3996" s="82">
        <v>2079.360107</v>
      </c>
    </row>
    <row r="3997" spans="2:4">
      <c r="B3997" t="s">
        <v>23</v>
      </c>
      <c r="C3997" s="1">
        <f t="shared" si="62"/>
        <v>40511</v>
      </c>
      <c r="D3997" s="82">
        <v>2104.0500489999999</v>
      </c>
    </row>
    <row r="3998" spans="2:4">
      <c r="B3998" t="s">
        <v>23</v>
      </c>
      <c r="C3998" s="1">
        <f t="shared" si="62"/>
        <v>40512</v>
      </c>
      <c r="D3998" s="82">
        <v>2109.790039</v>
      </c>
    </row>
    <row r="3999" spans="2:4">
      <c r="B3999" t="s">
        <v>23</v>
      </c>
      <c r="C3999" s="1">
        <f t="shared" si="62"/>
        <v>40513</v>
      </c>
      <c r="D3999" s="82">
        <v>2102.3100589999999</v>
      </c>
    </row>
    <row r="4000" spans="2:4">
      <c r="B4000" t="s">
        <v>23</v>
      </c>
      <c r="C4000" s="1">
        <f t="shared" si="62"/>
        <v>40514</v>
      </c>
      <c r="D4000" s="82">
        <v>2099.929932</v>
      </c>
    </row>
    <row r="4001" spans="2:4">
      <c r="B4001" t="s">
        <v>23</v>
      </c>
      <c r="C4001" s="1">
        <f t="shared" si="62"/>
        <v>40515</v>
      </c>
      <c r="D4001" s="82">
        <v>2099.1999510000001</v>
      </c>
    </row>
    <row r="4002" spans="2:4">
      <c r="B4002" t="s">
        <v>23</v>
      </c>
      <c r="C4002" s="1">
        <f t="shared" si="62"/>
        <v>40516</v>
      </c>
      <c r="D4002" s="82">
        <v>2078.580078</v>
      </c>
    </row>
    <row r="4003" spans="2:4">
      <c r="B4003" t="s">
        <v>23</v>
      </c>
      <c r="C4003" s="1">
        <f t="shared" si="62"/>
        <v>40517</v>
      </c>
      <c r="D4003" s="82">
        <v>2081.719971</v>
      </c>
    </row>
    <row r="4004" spans="2:4">
      <c r="B4004" t="s">
        <v>23</v>
      </c>
      <c r="C4004" s="1">
        <f t="shared" si="62"/>
        <v>40518</v>
      </c>
      <c r="D4004" s="82">
        <v>2075</v>
      </c>
    </row>
    <row r="4005" spans="2:4">
      <c r="B4005" t="s">
        <v>23</v>
      </c>
      <c r="C4005" s="1">
        <f t="shared" si="62"/>
        <v>40519</v>
      </c>
      <c r="D4005" s="82">
        <v>2045.969971</v>
      </c>
    </row>
    <row r="4006" spans="2:4">
      <c r="B4006" t="s">
        <v>23</v>
      </c>
      <c r="C4006" s="1">
        <f t="shared" si="62"/>
        <v>40520</v>
      </c>
      <c r="D4006" s="82">
        <v>2023.040039</v>
      </c>
    </row>
    <row r="4007" spans="2:4">
      <c r="B4007" t="s">
        <v>23</v>
      </c>
      <c r="C4007" s="1">
        <f t="shared" si="62"/>
        <v>40521</v>
      </c>
      <c r="D4007" s="82">
        <v>2053.1899410000001</v>
      </c>
    </row>
    <row r="4008" spans="2:4">
      <c r="B4008" t="s">
        <v>23</v>
      </c>
      <c r="C4008" s="1">
        <f t="shared" si="62"/>
        <v>40522</v>
      </c>
      <c r="D4008" s="82">
        <v>2050.4399410000001</v>
      </c>
    </row>
    <row r="4009" spans="2:4">
      <c r="B4009" t="s">
        <v>23</v>
      </c>
      <c r="C4009" s="1">
        <f t="shared" si="62"/>
        <v>40523</v>
      </c>
      <c r="D4009" s="82">
        <v>2083.580078</v>
      </c>
    </row>
    <row r="4010" spans="2:4">
      <c r="B4010" t="s">
        <v>23</v>
      </c>
      <c r="C4010" s="1">
        <f t="shared" si="62"/>
        <v>40524</v>
      </c>
      <c r="D4010" s="82">
        <v>2081.23999</v>
      </c>
    </row>
    <row r="4011" spans="2:4">
      <c r="B4011" t="s">
        <v>23</v>
      </c>
      <c r="C4011" s="1">
        <f t="shared" si="62"/>
        <v>40525</v>
      </c>
      <c r="D4011" s="82">
        <v>2089.169922</v>
      </c>
    </row>
    <row r="4012" spans="2:4">
      <c r="B4012" t="s">
        <v>23</v>
      </c>
      <c r="C4012" s="1">
        <f t="shared" si="62"/>
        <v>40526</v>
      </c>
      <c r="D4012" s="82">
        <v>2086.5900879999999</v>
      </c>
    </row>
    <row r="4013" spans="2:4">
      <c r="B4013" t="s">
        <v>23</v>
      </c>
      <c r="C4013" s="1">
        <f t="shared" si="62"/>
        <v>40527</v>
      </c>
      <c r="D4013" s="82">
        <v>2089.139893</v>
      </c>
    </row>
    <row r="4014" spans="2:4">
      <c r="B4014" t="s">
        <v>23</v>
      </c>
      <c r="C4014" s="1">
        <f t="shared" si="62"/>
        <v>40528</v>
      </c>
      <c r="D4014" s="82">
        <v>2088.8701169999999</v>
      </c>
    </row>
    <row r="4015" spans="2:4">
      <c r="B4015" t="s">
        <v>23</v>
      </c>
      <c r="C4015" s="1">
        <f t="shared" si="62"/>
        <v>40529</v>
      </c>
      <c r="D4015" s="82">
        <v>2090.110107</v>
      </c>
    </row>
    <row r="4016" spans="2:4">
      <c r="B4016" t="s">
        <v>23</v>
      </c>
      <c r="C4016" s="1">
        <f t="shared" si="62"/>
        <v>40530</v>
      </c>
      <c r="D4016" s="82">
        <v>2080.4099120000001</v>
      </c>
    </row>
    <row r="4017" spans="2:4">
      <c r="B4017" t="s">
        <v>23</v>
      </c>
      <c r="C4017" s="1">
        <f t="shared" si="62"/>
        <v>40531</v>
      </c>
      <c r="D4017" s="82">
        <v>2102.6298830000001</v>
      </c>
    </row>
    <row r="4018" spans="2:4">
      <c r="B4018" t="s">
        <v>23</v>
      </c>
      <c r="C4018" s="1">
        <f t="shared" si="62"/>
        <v>40532</v>
      </c>
      <c r="D4018" s="82">
        <v>2079.51001</v>
      </c>
    </row>
    <row r="4019" spans="2:4">
      <c r="B4019" t="s">
        <v>23</v>
      </c>
      <c r="C4019" s="1">
        <f t="shared" si="62"/>
        <v>40533</v>
      </c>
      <c r="D4019" s="82">
        <v>2049.6201169999999</v>
      </c>
    </row>
    <row r="4020" spans="2:4">
      <c r="B4020" t="s">
        <v>23</v>
      </c>
      <c r="C4020" s="1">
        <f t="shared" si="62"/>
        <v>40534</v>
      </c>
      <c r="D4020" s="82">
        <v>2091.6899410000001</v>
      </c>
    </row>
    <row r="4021" spans="2:4">
      <c r="B4021" t="s">
        <v>23</v>
      </c>
      <c r="C4021" s="1">
        <f t="shared" si="62"/>
        <v>40535</v>
      </c>
      <c r="D4021" s="82">
        <v>2077.070068</v>
      </c>
    </row>
    <row r="4022" spans="2:4">
      <c r="B4022" t="s">
        <v>23</v>
      </c>
      <c r="C4022" s="1">
        <f t="shared" si="62"/>
        <v>40536</v>
      </c>
      <c r="D4022" s="82">
        <v>2063.5900879999999</v>
      </c>
    </row>
    <row r="4023" spans="2:4">
      <c r="B4023" t="s">
        <v>23</v>
      </c>
      <c r="C4023" s="1">
        <f t="shared" si="62"/>
        <v>40537</v>
      </c>
      <c r="D4023" s="82">
        <v>2047.619995</v>
      </c>
    </row>
    <row r="4024" spans="2:4">
      <c r="B4024" t="s">
        <v>23</v>
      </c>
      <c r="C4024" s="1">
        <f t="shared" si="62"/>
        <v>40538</v>
      </c>
      <c r="D4024" s="82">
        <v>2052.2299800000001</v>
      </c>
    </row>
    <row r="4025" spans="2:4">
      <c r="B4025" t="s">
        <v>23</v>
      </c>
      <c r="C4025" s="1">
        <f t="shared" si="62"/>
        <v>40539</v>
      </c>
      <c r="D4025" s="82">
        <v>2012.369995</v>
      </c>
    </row>
    <row r="4026" spans="2:4">
      <c r="B4026" t="s">
        <v>23</v>
      </c>
      <c r="C4026" s="1">
        <f t="shared" si="62"/>
        <v>40540</v>
      </c>
      <c r="D4026" s="82">
        <v>2021.9399410000001</v>
      </c>
    </row>
    <row r="4027" spans="2:4">
      <c r="B4027" t="s">
        <v>23</v>
      </c>
      <c r="C4027" s="1">
        <f t="shared" si="62"/>
        <v>40541</v>
      </c>
      <c r="D4027" s="82">
        <v>2043.410034</v>
      </c>
    </row>
    <row r="4028" spans="2:4">
      <c r="B4028" t="s">
        <v>23</v>
      </c>
      <c r="C4028" s="1">
        <f t="shared" si="62"/>
        <v>40542</v>
      </c>
      <c r="D4028" s="82">
        <v>2073.070068</v>
      </c>
    </row>
    <row r="4029" spans="2:4">
      <c r="B4029" t="s">
        <v>23</v>
      </c>
      <c r="C4029" s="1">
        <f t="shared" si="62"/>
        <v>40543</v>
      </c>
      <c r="D4029" s="82">
        <v>2041.8900149999999</v>
      </c>
    </row>
    <row r="4030" spans="2:4">
      <c r="B4030" t="s">
        <v>23</v>
      </c>
      <c r="C4030" s="1">
        <f t="shared" si="62"/>
        <v>40544</v>
      </c>
      <c r="D4030" s="82">
        <v>2005.5500489999999</v>
      </c>
    </row>
    <row r="4031" spans="2:4">
      <c r="B4031" t="s">
        <v>23</v>
      </c>
      <c r="C4031" s="1">
        <f t="shared" si="62"/>
        <v>40545</v>
      </c>
      <c r="D4031" s="82">
        <v>2021.150024</v>
      </c>
    </row>
    <row r="4032" spans="2:4">
      <c r="B4032" t="s">
        <v>23</v>
      </c>
      <c r="C4032" s="1">
        <f t="shared" si="62"/>
        <v>40546</v>
      </c>
      <c r="D4032" s="82">
        <v>2038.969971</v>
      </c>
    </row>
    <row r="4033" spans="2:4">
      <c r="B4033" t="s">
        <v>23</v>
      </c>
      <c r="C4033" s="1">
        <f t="shared" si="62"/>
        <v>40547</v>
      </c>
      <c r="D4033" s="82">
        <v>2064.290039</v>
      </c>
    </row>
    <row r="4034" spans="2:4">
      <c r="B4034" t="s">
        <v>23</v>
      </c>
      <c r="C4034" s="1">
        <f t="shared" si="62"/>
        <v>40548</v>
      </c>
      <c r="D4034" s="82">
        <v>2060.98999</v>
      </c>
    </row>
    <row r="4035" spans="2:4">
      <c r="B4035" t="s">
        <v>23</v>
      </c>
      <c r="C4035" s="1">
        <f t="shared" si="62"/>
        <v>40549</v>
      </c>
      <c r="D4035" s="82">
        <v>2056.5</v>
      </c>
    </row>
    <row r="4036" spans="2:4">
      <c r="B4036" t="s">
        <v>23</v>
      </c>
      <c r="C4036" s="1">
        <f t="shared" si="62"/>
        <v>40550</v>
      </c>
      <c r="D4036" s="82">
        <v>2078.360107</v>
      </c>
    </row>
    <row r="4037" spans="2:4">
      <c r="B4037" t="s">
        <v>23</v>
      </c>
      <c r="C4037" s="1">
        <f t="shared" si="62"/>
        <v>40551</v>
      </c>
      <c r="D4037" s="82">
        <v>2063.360107</v>
      </c>
    </row>
    <row r="4038" spans="2:4">
      <c r="B4038" t="s">
        <v>23</v>
      </c>
      <c r="C4038" s="1">
        <f t="shared" si="62"/>
        <v>40552</v>
      </c>
      <c r="D4038" s="82">
        <v>2043.9399410000001</v>
      </c>
    </row>
    <row r="4039" spans="2:4">
      <c r="B4039" t="s">
        <v>23</v>
      </c>
      <c r="C4039" s="1">
        <f t="shared" si="62"/>
        <v>40553</v>
      </c>
      <c r="D4039" s="82">
        <v>2012.660034</v>
      </c>
    </row>
    <row r="4040" spans="2:4">
      <c r="B4040" t="s">
        <v>23</v>
      </c>
      <c r="C4040" s="1">
        <f t="shared" si="62"/>
        <v>40554</v>
      </c>
      <c r="D4040" s="82">
        <v>2016.709961</v>
      </c>
    </row>
    <row r="4041" spans="2:4">
      <c r="B4041" t="s">
        <v>23</v>
      </c>
      <c r="C4041" s="1">
        <f t="shared" si="62"/>
        <v>40555</v>
      </c>
      <c r="D4041" s="82">
        <v>1990.26001</v>
      </c>
    </row>
    <row r="4042" spans="2:4">
      <c r="B4042" t="s">
        <v>23</v>
      </c>
      <c r="C4042" s="1">
        <f t="shared" si="62"/>
        <v>40556</v>
      </c>
      <c r="D4042" s="82">
        <v>1943.089966</v>
      </c>
    </row>
    <row r="4043" spans="2:4">
      <c r="B4043" t="s">
        <v>23</v>
      </c>
      <c r="C4043" s="1">
        <f t="shared" si="62"/>
        <v>40557</v>
      </c>
      <c r="D4043" s="82">
        <v>1922.030029</v>
      </c>
    </row>
    <row r="4044" spans="2:4">
      <c r="B4044" t="s">
        <v>23</v>
      </c>
      <c r="C4044" s="1">
        <f t="shared" si="62"/>
        <v>40558</v>
      </c>
      <c r="D4044" s="82">
        <v>1923.670044</v>
      </c>
    </row>
    <row r="4045" spans="2:4">
      <c r="B4045" t="s">
        <v>23</v>
      </c>
      <c r="C4045" s="1">
        <f t="shared" si="62"/>
        <v>40559</v>
      </c>
      <c r="D4045" s="82">
        <v>1938.6800539999999</v>
      </c>
    </row>
    <row r="4046" spans="2:4">
      <c r="B4046" t="s">
        <v>23</v>
      </c>
      <c r="C4046" s="1">
        <f t="shared" si="62"/>
        <v>40560</v>
      </c>
      <c r="D4046" s="82">
        <v>1890.280029</v>
      </c>
    </row>
    <row r="4047" spans="2:4">
      <c r="B4047" t="s">
        <v>23</v>
      </c>
      <c r="C4047" s="1">
        <f t="shared" ref="C4047:C4110" si="63">+C4046+1</f>
        <v>40561</v>
      </c>
      <c r="D4047" s="82">
        <v>1921.839966</v>
      </c>
    </row>
    <row r="4048" spans="2:4">
      <c r="B4048" t="s">
        <v>23</v>
      </c>
      <c r="C4048" s="1">
        <f t="shared" si="63"/>
        <v>40562</v>
      </c>
      <c r="D4048" s="82">
        <v>1880.329956</v>
      </c>
    </row>
    <row r="4049" spans="2:4">
      <c r="B4049" t="s">
        <v>23</v>
      </c>
      <c r="C4049" s="1">
        <f t="shared" si="63"/>
        <v>40563</v>
      </c>
      <c r="D4049" s="82">
        <v>1881.329956</v>
      </c>
    </row>
    <row r="4050" spans="2:4">
      <c r="B4050" t="s">
        <v>23</v>
      </c>
      <c r="C4050" s="1">
        <f t="shared" si="63"/>
        <v>40564</v>
      </c>
      <c r="D4050" s="82">
        <v>1859.329956</v>
      </c>
    </row>
    <row r="4051" spans="2:4">
      <c r="B4051" t="s">
        <v>23</v>
      </c>
      <c r="C4051" s="1">
        <f t="shared" si="63"/>
        <v>40565</v>
      </c>
      <c r="D4051" s="82">
        <v>1868.98999</v>
      </c>
    </row>
    <row r="4052" spans="2:4">
      <c r="B4052" t="s">
        <v>23</v>
      </c>
      <c r="C4052" s="1">
        <f t="shared" si="63"/>
        <v>40566</v>
      </c>
      <c r="D4052" s="82">
        <v>1906.900024</v>
      </c>
    </row>
    <row r="4053" spans="2:4">
      <c r="B4053" t="s">
        <v>23</v>
      </c>
      <c r="C4053" s="1">
        <f t="shared" si="63"/>
        <v>40567</v>
      </c>
      <c r="D4053" s="82">
        <v>1877.079956</v>
      </c>
    </row>
    <row r="4054" spans="2:4">
      <c r="B4054" t="s">
        <v>23</v>
      </c>
      <c r="C4054" s="1">
        <f t="shared" si="63"/>
        <v>40568</v>
      </c>
      <c r="D4054" s="82">
        <v>1903.630005</v>
      </c>
    </row>
    <row r="4055" spans="2:4">
      <c r="B4055" t="s">
        <v>23</v>
      </c>
      <c r="C4055" s="1">
        <f t="shared" si="63"/>
        <v>40569</v>
      </c>
      <c r="D4055" s="82">
        <v>1882.9499510000001</v>
      </c>
    </row>
    <row r="4056" spans="2:4">
      <c r="B4056" t="s">
        <v>23</v>
      </c>
      <c r="C4056" s="1">
        <f t="shared" si="63"/>
        <v>40570</v>
      </c>
      <c r="D4056" s="82">
        <v>1893.3599850000001</v>
      </c>
    </row>
    <row r="4057" spans="2:4">
      <c r="B4057" t="s">
        <v>23</v>
      </c>
      <c r="C4057" s="1">
        <f t="shared" si="63"/>
        <v>40571</v>
      </c>
      <c r="D4057" s="82">
        <v>1940.23999</v>
      </c>
    </row>
    <row r="4058" spans="2:4">
      <c r="B4058" t="s">
        <v>23</v>
      </c>
      <c r="C4058" s="1">
        <f t="shared" si="63"/>
        <v>40572</v>
      </c>
      <c r="D4058" s="82">
        <v>1939.380005</v>
      </c>
    </row>
    <row r="4059" spans="2:4">
      <c r="B4059" t="s">
        <v>23</v>
      </c>
      <c r="C4059" s="1">
        <f t="shared" si="63"/>
        <v>40573</v>
      </c>
      <c r="D4059" s="82">
        <v>1903.030029</v>
      </c>
    </row>
    <row r="4060" spans="2:4">
      <c r="B4060" t="s">
        <v>23</v>
      </c>
      <c r="C4060" s="1">
        <f t="shared" si="63"/>
        <v>40574</v>
      </c>
      <c r="D4060" s="82">
        <v>1912.530029</v>
      </c>
    </row>
    <row r="4061" spans="2:4">
      <c r="B4061" t="s">
        <v>23</v>
      </c>
      <c r="C4061" s="1">
        <f t="shared" si="63"/>
        <v>40575</v>
      </c>
      <c r="D4061" s="82">
        <v>1915.4499510000001</v>
      </c>
    </row>
    <row r="4062" spans="2:4">
      <c r="B4062" t="s">
        <v>23</v>
      </c>
      <c r="C4062" s="1">
        <f t="shared" si="63"/>
        <v>40576</v>
      </c>
      <c r="D4062" s="82">
        <v>1880.0500489999999</v>
      </c>
    </row>
    <row r="4063" spans="2:4">
      <c r="B4063" t="s">
        <v>23</v>
      </c>
      <c r="C4063" s="1">
        <f t="shared" si="63"/>
        <v>40577</v>
      </c>
      <c r="D4063" s="82">
        <v>1853.4399410000001</v>
      </c>
    </row>
    <row r="4064" spans="2:4">
      <c r="B4064" t="s">
        <v>23</v>
      </c>
      <c r="C4064" s="1">
        <f t="shared" si="63"/>
        <v>40578</v>
      </c>
      <c r="D4064" s="82">
        <v>1852.209961</v>
      </c>
    </row>
    <row r="4065" spans="2:4">
      <c r="B4065" t="s">
        <v>23</v>
      </c>
      <c r="C4065" s="1">
        <f t="shared" si="63"/>
        <v>40579</v>
      </c>
      <c r="D4065" s="82">
        <v>1851.8599850000001</v>
      </c>
    </row>
    <row r="4066" spans="2:4">
      <c r="B4066" t="s">
        <v>23</v>
      </c>
      <c r="C4066" s="1">
        <f t="shared" si="63"/>
        <v>40580</v>
      </c>
      <c r="D4066" s="82">
        <v>1829.079956</v>
      </c>
    </row>
    <row r="4067" spans="2:4">
      <c r="B4067" t="s">
        <v>23</v>
      </c>
      <c r="C4067" s="1">
        <f t="shared" si="63"/>
        <v>40581</v>
      </c>
      <c r="D4067" s="82">
        <v>1864.780029</v>
      </c>
    </row>
    <row r="4068" spans="2:4">
      <c r="B4068" t="s">
        <v>23</v>
      </c>
      <c r="C4068" s="1">
        <f t="shared" si="63"/>
        <v>40582</v>
      </c>
      <c r="D4068" s="82">
        <v>1895.579956</v>
      </c>
    </row>
    <row r="4069" spans="2:4">
      <c r="B4069" t="s">
        <v>23</v>
      </c>
      <c r="C4069" s="1">
        <f t="shared" si="63"/>
        <v>40583</v>
      </c>
      <c r="D4069" s="82">
        <v>1926.8199460000001</v>
      </c>
    </row>
    <row r="4070" spans="2:4">
      <c r="B4070" t="s">
        <v>23</v>
      </c>
      <c r="C4070" s="1">
        <f t="shared" si="63"/>
        <v>40584</v>
      </c>
      <c r="D4070" s="82">
        <v>1917.829956</v>
      </c>
    </row>
    <row r="4071" spans="2:4">
      <c r="B4071" t="s">
        <v>23</v>
      </c>
      <c r="C4071" s="1">
        <f t="shared" si="63"/>
        <v>40585</v>
      </c>
      <c r="D4071" s="82">
        <v>1917.780029</v>
      </c>
    </row>
    <row r="4072" spans="2:4">
      <c r="B4072" t="s">
        <v>23</v>
      </c>
      <c r="C4072" s="1">
        <f t="shared" si="63"/>
        <v>40586</v>
      </c>
      <c r="D4072" s="82">
        <v>1945.5</v>
      </c>
    </row>
    <row r="4073" spans="2:4">
      <c r="B4073" t="s">
        <v>23</v>
      </c>
      <c r="C4073" s="1">
        <f t="shared" si="63"/>
        <v>40587</v>
      </c>
      <c r="D4073" s="82">
        <v>1921.2700199999999</v>
      </c>
    </row>
    <row r="4074" spans="2:4">
      <c r="B4074" t="s">
        <v>23</v>
      </c>
      <c r="C4074" s="1">
        <f t="shared" si="63"/>
        <v>40588</v>
      </c>
      <c r="D4074" s="82">
        <v>1929.8000489999999</v>
      </c>
    </row>
    <row r="4075" spans="2:4">
      <c r="B4075" t="s">
        <v>23</v>
      </c>
      <c r="C4075" s="1">
        <f t="shared" si="63"/>
        <v>40589</v>
      </c>
      <c r="D4075" s="82">
        <v>1951.6999510000001</v>
      </c>
    </row>
    <row r="4076" spans="2:4">
      <c r="B4076" t="s">
        <v>23</v>
      </c>
      <c r="C4076" s="1">
        <f t="shared" si="63"/>
        <v>40590</v>
      </c>
      <c r="D4076" s="82">
        <v>1948.0500489999999</v>
      </c>
    </row>
    <row r="4077" spans="2:4">
      <c r="B4077" t="s">
        <v>23</v>
      </c>
      <c r="C4077" s="1">
        <f t="shared" si="63"/>
        <v>40591</v>
      </c>
      <c r="D4077" s="82">
        <v>1932.2299800000001</v>
      </c>
    </row>
    <row r="4078" spans="2:4">
      <c r="B4078" t="s">
        <v>23</v>
      </c>
      <c r="C4078" s="1">
        <f t="shared" si="63"/>
        <v>40592</v>
      </c>
      <c r="D4078" s="82">
        <v>1978.349976</v>
      </c>
    </row>
    <row r="4079" spans="2:4">
      <c r="B4079" t="s">
        <v>23</v>
      </c>
      <c r="C4079" s="1">
        <f t="shared" si="63"/>
        <v>40593</v>
      </c>
      <c r="D4079" s="82">
        <v>1986.4499510000001</v>
      </c>
    </row>
    <row r="4080" spans="2:4">
      <c r="B4080" t="s">
        <v>23</v>
      </c>
      <c r="C4080" s="1">
        <f t="shared" si="63"/>
        <v>40594</v>
      </c>
      <c r="D4080" s="82">
        <v>1993.400024</v>
      </c>
    </row>
    <row r="4081" spans="2:4">
      <c r="B4081" t="s">
        <v>23</v>
      </c>
      <c r="C4081" s="1">
        <f t="shared" si="63"/>
        <v>40595</v>
      </c>
      <c r="D4081" s="82">
        <v>1999.98999</v>
      </c>
    </row>
    <row r="4082" spans="2:4">
      <c r="B4082" t="s">
        <v>23</v>
      </c>
      <c r="C4082" s="1">
        <f t="shared" si="63"/>
        <v>40596</v>
      </c>
      <c r="D4082" s="82">
        <v>2001.76001</v>
      </c>
    </row>
    <row r="4083" spans="2:4">
      <c r="B4083" t="s">
        <v>23</v>
      </c>
      <c r="C4083" s="1">
        <f t="shared" si="63"/>
        <v>40597</v>
      </c>
      <c r="D4083" s="82">
        <v>1979.26001</v>
      </c>
    </row>
    <row r="4084" spans="2:4">
      <c r="B4084" t="s">
        <v>23</v>
      </c>
      <c r="C4084" s="1">
        <f t="shared" si="63"/>
        <v>40598</v>
      </c>
      <c r="D4084" s="82">
        <v>1989.26001</v>
      </c>
    </row>
    <row r="4085" spans="2:4">
      <c r="B4085" t="s">
        <v>23</v>
      </c>
      <c r="C4085" s="1">
        <f t="shared" si="63"/>
        <v>40599</v>
      </c>
      <c r="D4085" s="82">
        <v>1989.5699460000001</v>
      </c>
    </row>
    <row r="4086" spans="2:4">
      <c r="B4086" t="s">
        <v>23</v>
      </c>
      <c r="C4086" s="1">
        <f t="shared" si="63"/>
        <v>40600</v>
      </c>
      <c r="D4086" s="82">
        <v>2022.1899410000001</v>
      </c>
    </row>
    <row r="4087" spans="2:4">
      <c r="B4087" t="s">
        <v>23</v>
      </c>
      <c r="C4087" s="1">
        <f t="shared" si="63"/>
        <v>40601</v>
      </c>
      <c r="D4087" s="82">
        <v>2019.6400149999999</v>
      </c>
    </row>
    <row r="4088" spans="2:4">
      <c r="B4088" t="s">
        <v>23</v>
      </c>
      <c r="C4088" s="1">
        <f t="shared" si="63"/>
        <v>40602</v>
      </c>
      <c r="D4088" s="82">
        <v>2015.9300539999999</v>
      </c>
    </row>
    <row r="4089" spans="2:4">
      <c r="B4089" t="s">
        <v>23</v>
      </c>
      <c r="C4089" s="1">
        <f t="shared" si="63"/>
        <v>40603</v>
      </c>
      <c r="D4089" s="82">
        <v>2027.219971</v>
      </c>
    </row>
    <row r="4090" spans="2:4">
      <c r="B4090" t="s">
        <v>23</v>
      </c>
      <c r="C4090" s="1">
        <f t="shared" si="63"/>
        <v>40604</v>
      </c>
      <c r="D4090" s="82">
        <v>2040.589966</v>
      </c>
    </row>
    <row r="4091" spans="2:4">
      <c r="B4091" t="s">
        <v>23</v>
      </c>
      <c r="C4091" s="1">
        <f t="shared" si="63"/>
        <v>40605</v>
      </c>
      <c r="D4091" s="82">
        <v>2049.580078</v>
      </c>
    </row>
    <row r="4092" spans="2:4">
      <c r="B4092" t="s">
        <v>23</v>
      </c>
      <c r="C4092" s="1">
        <f t="shared" si="63"/>
        <v>40606</v>
      </c>
      <c r="D4092" s="82">
        <v>2051.6000979999999</v>
      </c>
    </row>
    <row r="4093" spans="2:4">
      <c r="B4093" t="s">
        <v>23</v>
      </c>
      <c r="C4093" s="1">
        <f t="shared" si="63"/>
        <v>40607</v>
      </c>
      <c r="D4093" s="82">
        <v>2049.8000489999999</v>
      </c>
    </row>
    <row r="4094" spans="2:4">
      <c r="B4094" t="s">
        <v>23</v>
      </c>
      <c r="C4094" s="1">
        <f t="shared" si="63"/>
        <v>40608</v>
      </c>
      <c r="D4094" s="82">
        <v>2036.709961</v>
      </c>
    </row>
    <row r="4095" spans="2:4">
      <c r="B4095" t="s">
        <v>23</v>
      </c>
      <c r="C4095" s="1">
        <f t="shared" si="63"/>
        <v>40609</v>
      </c>
      <c r="D4095" s="82">
        <v>2035.9399410000001</v>
      </c>
    </row>
    <row r="4096" spans="2:4">
      <c r="B4096" t="s">
        <v>23</v>
      </c>
      <c r="C4096" s="1">
        <f t="shared" si="63"/>
        <v>40610</v>
      </c>
      <c r="D4096" s="82">
        <v>2037.0500489999999</v>
      </c>
    </row>
    <row r="4097" spans="2:4">
      <c r="B4097" t="s">
        <v>23</v>
      </c>
      <c r="C4097" s="1">
        <f t="shared" si="63"/>
        <v>40611</v>
      </c>
      <c r="D4097" s="82">
        <v>2055.01001</v>
      </c>
    </row>
    <row r="4098" spans="2:4">
      <c r="B4098" t="s">
        <v>23</v>
      </c>
      <c r="C4098" s="1">
        <f t="shared" si="63"/>
        <v>40612</v>
      </c>
      <c r="D4098" s="82">
        <v>2063.9499510000001</v>
      </c>
    </row>
    <row r="4099" spans="2:4">
      <c r="B4099" t="s">
        <v>23</v>
      </c>
      <c r="C4099" s="1">
        <f t="shared" si="63"/>
        <v>40613</v>
      </c>
      <c r="D4099" s="82">
        <v>2059.73999</v>
      </c>
    </row>
    <row r="4100" spans="2:4">
      <c r="B4100" t="s">
        <v>23</v>
      </c>
      <c r="C4100" s="1">
        <f t="shared" si="63"/>
        <v>40614</v>
      </c>
      <c r="D4100" s="82">
        <v>2072.780029</v>
      </c>
    </row>
    <row r="4101" spans="2:4">
      <c r="B4101" t="s">
        <v>23</v>
      </c>
      <c r="C4101" s="1">
        <f t="shared" si="63"/>
        <v>40615</v>
      </c>
      <c r="D4101" s="82">
        <v>2066.1298830000001</v>
      </c>
    </row>
    <row r="4102" spans="2:4">
      <c r="B4102" t="s">
        <v>23</v>
      </c>
      <c r="C4102" s="1">
        <f t="shared" si="63"/>
        <v>40616</v>
      </c>
      <c r="D4102" s="82">
        <v>2045.170044</v>
      </c>
    </row>
    <row r="4103" spans="2:4">
      <c r="B4103" t="s">
        <v>23</v>
      </c>
      <c r="C4103" s="1">
        <f t="shared" si="63"/>
        <v>40617</v>
      </c>
      <c r="D4103" s="82">
        <v>2066.6599120000001</v>
      </c>
    </row>
    <row r="4104" spans="2:4">
      <c r="B4104" t="s">
        <v>23</v>
      </c>
      <c r="C4104" s="1">
        <f t="shared" si="63"/>
        <v>40618</v>
      </c>
      <c r="D4104" s="82">
        <v>2041.910034</v>
      </c>
    </row>
    <row r="4105" spans="2:4">
      <c r="B4105" t="s">
        <v>23</v>
      </c>
      <c r="C4105" s="1">
        <f t="shared" si="63"/>
        <v>40619</v>
      </c>
      <c r="D4105" s="82">
        <v>2047.599976</v>
      </c>
    </row>
    <row r="4106" spans="2:4">
      <c r="B4106" t="s">
        <v>23</v>
      </c>
      <c r="C4106" s="1">
        <f t="shared" si="63"/>
        <v>40620</v>
      </c>
      <c r="D4106" s="82">
        <v>2041.98999</v>
      </c>
    </row>
    <row r="4107" spans="2:4">
      <c r="B4107" t="s">
        <v>23</v>
      </c>
      <c r="C4107" s="1">
        <f t="shared" si="63"/>
        <v>40621</v>
      </c>
      <c r="D4107" s="82">
        <v>2061.719971</v>
      </c>
    </row>
    <row r="4108" spans="2:4">
      <c r="B4108" t="s">
        <v>23</v>
      </c>
      <c r="C4108" s="1">
        <f t="shared" si="63"/>
        <v>40622</v>
      </c>
      <c r="D4108" s="82">
        <v>2082.419922</v>
      </c>
    </row>
    <row r="4109" spans="2:4">
      <c r="B4109" t="s">
        <v>23</v>
      </c>
      <c r="C4109" s="1">
        <f t="shared" si="63"/>
        <v>40623</v>
      </c>
      <c r="D4109" s="82">
        <v>2082.780029</v>
      </c>
    </row>
    <row r="4110" spans="2:4">
      <c r="B4110" t="s">
        <v>23</v>
      </c>
      <c r="C4110" s="1">
        <f t="shared" si="63"/>
        <v>40624</v>
      </c>
      <c r="D4110" s="82">
        <v>2080.7299800000001</v>
      </c>
    </row>
    <row r="4111" spans="2:4">
      <c r="B4111" t="s">
        <v>23</v>
      </c>
      <c r="C4111" s="1">
        <f t="shared" ref="C4111:C4174" si="64">+C4110+1</f>
        <v>40625</v>
      </c>
      <c r="D4111" s="82">
        <v>2094.3400879999999</v>
      </c>
    </row>
    <row r="4112" spans="2:4">
      <c r="B4112" t="s">
        <v>23</v>
      </c>
      <c r="C4112" s="1">
        <f t="shared" si="64"/>
        <v>40626</v>
      </c>
      <c r="D4112" s="82">
        <v>2100.8000489999999</v>
      </c>
    </row>
    <row r="4113" spans="2:4">
      <c r="B4113" t="s">
        <v>23</v>
      </c>
      <c r="C4113" s="1">
        <f t="shared" si="64"/>
        <v>40627</v>
      </c>
      <c r="D4113" s="82">
        <v>2102.3999020000001</v>
      </c>
    </row>
    <row r="4114" spans="2:4">
      <c r="B4114" t="s">
        <v>23</v>
      </c>
      <c r="C4114" s="1">
        <f t="shared" si="64"/>
        <v>40628</v>
      </c>
      <c r="D4114" s="82">
        <v>2091.4799800000001</v>
      </c>
    </row>
    <row r="4115" spans="2:4">
      <c r="B4115" t="s">
        <v>23</v>
      </c>
      <c r="C4115" s="1">
        <f t="shared" si="64"/>
        <v>40629</v>
      </c>
      <c r="D4115" s="82">
        <v>2091.580078</v>
      </c>
    </row>
    <row r="4116" spans="2:4">
      <c r="B4116" t="s">
        <v>23</v>
      </c>
      <c r="C4116" s="1">
        <f t="shared" si="64"/>
        <v>40630</v>
      </c>
      <c r="D4116" s="82">
        <v>2087.790039</v>
      </c>
    </row>
    <row r="4117" spans="2:4">
      <c r="B4117" t="s">
        <v>23</v>
      </c>
      <c r="C4117" s="1">
        <f t="shared" si="64"/>
        <v>40631</v>
      </c>
      <c r="D4117" s="82">
        <v>2091.6999510000001</v>
      </c>
    </row>
    <row r="4118" spans="2:4">
      <c r="B4118" t="s">
        <v>23</v>
      </c>
      <c r="C4118" s="1">
        <f t="shared" si="64"/>
        <v>40632</v>
      </c>
      <c r="D4118" s="82">
        <v>2095.1499020000001</v>
      </c>
    </row>
    <row r="4119" spans="2:4">
      <c r="B4119" t="s">
        <v>23</v>
      </c>
      <c r="C4119" s="1">
        <f t="shared" si="64"/>
        <v>40633</v>
      </c>
      <c r="D4119" s="82">
        <v>2075.8100589999999</v>
      </c>
    </row>
    <row r="4120" spans="2:4">
      <c r="B4120" t="s">
        <v>23</v>
      </c>
      <c r="C4120" s="1">
        <f t="shared" si="64"/>
        <v>40634</v>
      </c>
      <c r="D4120" s="82">
        <v>2065.3000489999999</v>
      </c>
    </row>
    <row r="4121" spans="2:4">
      <c r="B4121" t="s">
        <v>23</v>
      </c>
      <c r="C4121" s="1">
        <f t="shared" si="64"/>
        <v>40635</v>
      </c>
      <c r="D4121" s="82">
        <v>2081.429932</v>
      </c>
    </row>
    <row r="4122" spans="2:4">
      <c r="B4122" t="s">
        <v>23</v>
      </c>
      <c r="C4122" s="1">
        <f t="shared" si="64"/>
        <v>40636</v>
      </c>
      <c r="D4122" s="82">
        <v>2063.3701169999999</v>
      </c>
    </row>
    <row r="4123" spans="2:4">
      <c r="B4123" t="s">
        <v>23</v>
      </c>
      <c r="C4123" s="1">
        <f t="shared" si="64"/>
        <v>40637</v>
      </c>
      <c r="D4123" s="82">
        <v>2051.1201169999999</v>
      </c>
    </row>
    <row r="4124" spans="2:4">
      <c r="B4124" t="s">
        <v>23</v>
      </c>
      <c r="C4124" s="1">
        <f t="shared" si="64"/>
        <v>40638</v>
      </c>
      <c r="D4124" s="82">
        <v>2050.6298830000001</v>
      </c>
    </row>
    <row r="4125" spans="2:4">
      <c r="B4125" t="s">
        <v>23</v>
      </c>
      <c r="C4125" s="1">
        <f t="shared" si="64"/>
        <v>40639</v>
      </c>
      <c r="D4125" s="82">
        <v>2057.139893</v>
      </c>
    </row>
    <row r="4126" spans="2:4">
      <c r="B4126" t="s">
        <v>23</v>
      </c>
      <c r="C4126" s="1">
        <f t="shared" si="64"/>
        <v>40640</v>
      </c>
      <c r="D4126" s="82">
        <v>2058.6899410000001</v>
      </c>
    </row>
    <row r="4127" spans="2:4">
      <c r="B4127" t="s">
        <v>23</v>
      </c>
      <c r="C4127" s="1">
        <f t="shared" si="64"/>
        <v>40641</v>
      </c>
      <c r="D4127" s="82">
        <v>2084.389893</v>
      </c>
    </row>
    <row r="4128" spans="2:4">
      <c r="B4128" t="s">
        <v>23</v>
      </c>
      <c r="C4128" s="1">
        <f t="shared" si="64"/>
        <v>40642</v>
      </c>
      <c r="D4128" s="82">
        <v>2064.459961</v>
      </c>
    </row>
    <row r="4129" spans="2:4">
      <c r="B4129" t="s">
        <v>23</v>
      </c>
      <c r="C4129" s="1">
        <f t="shared" si="64"/>
        <v>40643</v>
      </c>
      <c r="D4129" s="82">
        <v>2064.110107</v>
      </c>
    </row>
    <row r="4130" spans="2:4">
      <c r="B4130" t="s">
        <v>23</v>
      </c>
      <c r="C4130" s="1">
        <f t="shared" si="64"/>
        <v>40644</v>
      </c>
      <c r="D4130" s="82">
        <v>2046.6099850000001</v>
      </c>
    </row>
    <row r="4131" spans="2:4">
      <c r="B4131" t="s">
        <v>23</v>
      </c>
      <c r="C4131" s="1">
        <f t="shared" si="64"/>
        <v>40645</v>
      </c>
      <c r="D4131" s="82">
        <v>2066.6599120000001</v>
      </c>
    </row>
    <row r="4132" spans="2:4">
      <c r="B4132" t="s">
        <v>23</v>
      </c>
      <c r="C4132" s="1">
        <f t="shared" si="64"/>
        <v>40646</v>
      </c>
      <c r="D4132" s="82">
        <v>2047.209961</v>
      </c>
    </row>
    <row r="4133" spans="2:4">
      <c r="B4133" t="s">
        <v>23</v>
      </c>
      <c r="C4133" s="1">
        <f t="shared" si="64"/>
        <v>40647</v>
      </c>
      <c r="D4133" s="82">
        <v>2047.630005</v>
      </c>
    </row>
    <row r="4134" spans="2:4">
      <c r="B4134" t="s">
        <v>23</v>
      </c>
      <c r="C4134" s="1">
        <f t="shared" si="64"/>
        <v>40648</v>
      </c>
      <c r="D4134" s="82">
        <v>2040.040039</v>
      </c>
    </row>
    <row r="4135" spans="2:4">
      <c r="B4135" t="s">
        <v>23</v>
      </c>
      <c r="C4135" s="1">
        <f t="shared" si="64"/>
        <v>40649</v>
      </c>
      <c r="D4135" s="82">
        <v>2052.320068</v>
      </c>
    </row>
    <row r="4136" spans="2:4">
      <c r="B4136" t="s">
        <v>23</v>
      </c>
      <c r="C4136" s="1">
        <f t="shared" si="64"/>
        <v>40650</v>
      </c>
      <c r="D4136" s="82">
        <v>2048.040039</v>
      </c>
    </row>
    <row r="4137" spans="2:4">
      <c r="B4137" t="s">
        <v>23</v>
      </c>
      <c r="C4137" s="1">
        <f t="shared" si="64"/>
        <v>40651</v>
      </c>
      <c r="D4137" s="82">
        <v>2076.0600589999999</v>
      </c>
    </row>
    <row r="4138" spans="2:4">
      <c r="B4138" t="s">
        <v>23</v>
      </c>
      <c r="C4138" s="1">
        <f t="shared" si="64"/>
        <v>40652</v>
      </c>
      <c r="D4138" s="82">
        <v>2090.540039</v>
      </c>
    </row>
    <row r="4139" spans="2:4">
      <c r="B4139" t="s">
        <v>23</v>
      </c>
      <c r="C4139" s="1">
        <f t="shared" si="64"/>
        <v>40653</v>
      </c>
      <c r="D4139" s="82">
        <v>2090.1000979999999</v>
      </c>
    </row>
    <row r="4140" spans="2:4">
      <c r="B4140" t="s">
        <v>23</v>
      </c>
      <c r="C4140" s="1">
        <f t="shared" si="64"/>
        <v>40654</v>
      </c>
      <c r="D4140" s="82">
        <v>2099.0600589999999</v>
      </c>
    </row>
    <row r="4141" spans="2:4">
      <c r="B4141" t="s">
        <v>23</v>
      </c>
      <c r="C4141" s="1">
        <f t="shared" si="64"/>
        <v>40655</v>
      </c>
      <c r="D4141" s="82">
        <v>2096.9499510000001</v>
      </c>
    </row>
    <row r="4142" spans="2:4">
      <c r="B4142" t="s">
        <v>23</v>
      </c>
      <c r="C4142" s="1">
        <f t="shared" si="64"/>
        <v>40656</v>
      </c>
      <c r="D4142" s="82">
        <v>2099.330078</v>
      </c>
    </row>
    <row r="4143" spans="2:4">
      <c r="B4143" t="s">
        <v>23</v>
      </c>
      <c r="C4143" s="1">
        <f t="shared" si="64"/>
        <v>40657</v>
      </c>
      <c r="D4143" s="82">
        <v>2105.26001</v>
      </c>
    </row>
    <row r="4144" spans="2:4">
      <c r="B4144" t="s">
        <v>23</v>
      </c>
      <c r="C4144" s="1">
        <f t="shared" si="64"/>
        <v>40658</v>
      </c>
      <c r="D4144" s="82">
        <v>2099.1298830000001</v>
      </c>
    </row>
    <row r="4145" spans="2:4">
      <c r="B4145" t="s">
        <v>23</v>
      </c>
      <c r="C4145" s="1">
        <f t="shared" si="64"/>
        <v>40659</v>
      </c>
      <c r="D4145" s="82">
        <v>2109.4099120000001</v>
      </c>
    </row>
    <row r="4146" spans="2:4">
      <c r="B4146" t="s">
        <v>23</v>
      </c>
      <c r="C4146" s="1">
        <f t="shared" si="64"/>
        <v>40660</v>
      </c>
      <c r="D4146" s="82">
        <v>2112.1298830000001</v>
      </c>
    </row>
    <row r="4147" spans="2:4">
      <c r="B4147" t="s">
        <v>23</v>
      </c>
      <c r="C4147" s="1">
        <f t="shared" si="64"/>
        <v>40661</v>
      </c>
      <c r="D4147" s="82">
        <v>2119.1201169999999</v>
      </c>
    </row>
    <row r="4148" spans="2:4">
      <c r="B4148" t="s">
        <v>23</v>
      </c>
      <c r="C4148" s="1">
        <f t="shared" si="64"/>
        <v>40662</v>
      </c>
      <c r="D4148" s="82">
        <v>2115.4799800000001</v>
      </c>
    </row>
    <row r="4149" spans="2:4">
      <c r="B4149" t="s">
        <v>23</v>
      </c>
      <c r="C4149" s="1">
        <f t="shared" si="64"/>
        <v>40663</v>
      </c>
      <c r="D4149" s="82">
        <v>2096.070068</v>
      </c>
    </row>
    <row r="4150" spans="2:4">
      <c r="B4150" t="s">
        <v>23</v>
      </c>
      <c r="C4150" s="1">
        <f t="shared" si="64"/>
        <v>40664</v>
      </c>
      <c r="D4150" s="82">
        <v>2079.0600589999999</v>
      </c>
    </row>
    <row r="4151" spans="2:4">
      <c r="B4151" t="s">
        <v>23</v>
      </c>
      <c r="C4151" s="1">
        <f t="shared" si="64"/>
        <v>40665</v>
      </c>
      <c r="D4151" s="82">
        <v>2075.320068</v>
      </c>
    </row>
    <row r="4152" spans="2:4">
      <c r="B4152" t="s">
        <v>23</v>
      </c>
      <c r="C4152" s="1">
        <f t="shared" si="64"/>
        <v>40666</v>
      </c>
      <c r="D4152" s="82">
        <v>2071.5</v>
      </c>
    </row>
    <row r="4153" spans="2:4">
      <c r="B4153" t="s">
        <v>23</v>
      </c>
      <c r="C4153" s="1">
        <f t="shared" si="64"/>
        <v>40667</v>
      </c>
      <c r="D4153" s="82">
        <v>2077.98999</v>
      </c>
    </row>
    <row r="4154" spans="2:4">
      <c r="B4154" t="s">
        <v>23</v>
      </c>
      <c r="C4154" s="1">
        <f t="shared" si="64"/>
        <v>40668</v>
      </c>
      <c r="D4154" s="82">
        <v>2071.219971</v>
      </c>
    </row>
    <row r="4155" spans="2:4">
      <c r="B4155" t="s">
        <v>23</v>
      </c>
      <c r="C4155" s="1">
        <f t="shared" si="64"/>
        <v>40669</v>
      </c>
      <c r="D4155" s="82">
        <v>2083.25</v>
      </c>
    </row>
    <row r="4156" spans="2:4">
      <c r="B4156" t="s">
        <v>23</v>
      </c>
      <c r="C4156" s="1">
        <f t="shared" si="64"/>
        <v>40670</v>
      </c>
      <c r="D4156" s="82">
        <v>2088.8999020000001</v>
      </c>
    </row>
    <row r="4157" spans="2:4">
      <c r="B4157" t="s">
        <v>23</v>
      </c>
      <c r="C4157" s="1">
        <f t="shared" si="64"/>
        <v>40671</v>
      </c>
      <c r="D4157" s="82">
        <v>2085.4499510000001</v>
      </c>
    </row>
    <row r="4158" spans="2:4">
      <c r="B4158" t="s">
        <v>23</v>
      </c>
      <c r="C4158" s="1">
        <f t="shared" si="64"/>
        <v>40672</v>
      </c>
      <c r="D4158" s="82">
        <v>2113.320068</v>
      </c>
    </row>
    <row r="4159" spans="2:4">
      <c r="B4159" t="s">
        <v>23</v>
      </c>
      <c r="C4159" s="1">
        <f t="shared" si="64"/>
        <v>40673</v>
      </c>
      <c r="D4159" s="82">
        <v>2037.410034</v>
      </c>
    </row>
    <row r="4160" spans="2:4">
      <c r="B4160" t="s">
        <v>23</v>
      </c>
      <c r="C4160" s="1">
        <f t="shared" si="64"/>
        <v>40674</v>
      </c>
      <c r="D4160" s="82">
        <v>2000.540039</v>
      </c>
    </row>
    <row r="4161" spans="2:4">
      <c r="B4161" t="s">
        <v>23</v>
      </c>
      <c r="C4161" s="1">
        <f t="shared" si="64"/>
        <v>40675</v>
      </c>
      <c r="D4161" s="82">
        <v>2036.089966</v>
      </c>
    </row>
    <row r="4162" spans="2:4">
      <c r="B4162" t="s">
        <v>23</v>
      </c>
      <c r="C4162" s="1">
        <f t="shared" si="64"/>
        <v>40676</v>
      </c>
      <c r="D4162" s="82">
        <v>2070.7700199999999</v>
      </c>
    </row>
    <row r="4163" spans="2:4">
      <c r="B4163" t="s">
        <v>23</v>
      </c>
      <c r="C4163" s="1">
        <f t="shared" si="64"/>
        <v>40677</v>
      </c>
      <c r="D4163" s="82">
        <v>2098.860107</v>
      </c>
    </row>
    <row r="4164" spans="2:4">
      <c r="B4164" t="s">
        <v>23</v>
      </c>
      <c r="C4164" s="1">
        <f t="shared" si="64"/>
        <v>40678</v>
      </c>
      <c r="D4164" s="82">
        <v>2102.9499510000001</v>
      </c>
    </row>
    <row r="4165" spans="2:4">
      <c r="B4165" t="s">
        <v>23</v>
      </c>
      <c r="C4165" s="1">
        <f t="shared" si="64"/>
        <v>40679</v>
      </c>
      <c r="D4165" s="82">
        <v>2088.5500489999999</v>
      </c>
    </row>
    <row r="4166" spans="2:4">
      <c r="B4166" t="s">
        <v>23</v>
      </c>
      <c r="C4166" s="1">
        <f t="shared" si="64"/>
        <v>40680</v>
      </c>
      <c r="D4166" s="82">
        <v>2099.7299800000001</v>
      </c>
    </row>
    <row r="4167" spans="2:4">
      <c r="B4167" t="s">
        <v>23</v>
      </c>
      <c r="C4167" s="1">
        <f t="shared" si="64"/>
        <v>40681</v>
      </c>
      <c r="D4167" s="82">
        <v>2097.8999020000001</v>
      </c>
    </row>
    <row r="4168" spans="2:4">
      <c r="B4168" t="s">
        <v>23</v>
      </c>
      <c r="C4168" s="1">
        <f t="shared" si="64"/>
        <v>40682</v>
      </c>
      <c r="D4168" s="82">
        <v>2129.8999020000001</v>
      </c>
    </row>
    <row r="4169" spans="2:4">
      <c r="B4169" t="s">
        <v>23</v>
      </c>
      <c r="C4169" s="1">
        <f t="shared" si="64"/>
        <v>40683</v>
      </c>
      <c r="D4169" s="82">
        <v>2137.1599120000001</v>
      </c>
    </row>
    <row r="4170" spans="2:4">
      <c r="B4170" t="s">
        <v>23</v>
      </c>
      <c r="C4170" s="1">
        <f t="shared" si="64"/>
        <v>40684</v>
      </c>
      <c r="D4170" s="82">
        <v>2152.139893</v>
      </c>
    </row>
    <row r="4171" spans="2:4">
      <c r="B4171" t="s">
        <v>23</v>
      </c>
      <c r="C4171" s="1">
        <f t="shared" si="64"/>
        <v>40685</v>
      </c>
      <c r="D4171" s="82">
        <v>2152.429932</v>
      </c>
    </row>
    <row r="4172" spans="2:4">
      <c r="B4172" t="s">
        <v>23</v>
      </c>
      <c r="C4172" s="1">
        <f t="shared" si="64"/>
        <v>40686</v>
      </c>
      <c r="D4172" s="82">
        <v>2163.75</v>
      </c>
    </row>
    <row r="4173" spans="2:4">
      <c r="B4173" t="s">
        <v>23</v>
      </c>
      <c r="C4173" s="1">
        <f t="shared" si="64"/>
        <v>40687</v>
      </c>
      <c r="D4173" s="82">
        <v>2161.73999</v>
      </c>
    </row>
    <row r="4174" spans="2:4">
      <c r="B4174" t="s">
        <v>23</v>
      </c>
      <c r="C4174" s="1">
        <f t="shared" si="64"/>
        <v>40688</v>
      </c>
      <c r="D4174" s="82">
        <v>2166.889893</v>
      </c>
    </row>
    <row r="4175" spans="2:4">
      <c r="B4175" t="s">
        <v>23</v>
      </c>
      <c r="C4175" s="1">
        <f t="shared" ref="C4175:C4238" si="65">+C4174+1</f>
        <v>40689</v>
      </c>
      <c r="D4175" s="82">
        <v>2163.780029</v>
      </c>
    </row>
    <row r="4176" spans="2:4">
      <c r="B4176" t="s">
        <v>23</v>
      </c>
      <c r="C4176" s="1">
        <f t="shared" si="65"/>
        <v>40690</v>
      </c>
      <c r="D4176" s="82">
        <v>2173.0200199999999</v>
      </c>
    </row>
    <row r="4177" spans="2:4">
      <c r="B4177" t="s">
        <v>23</v>
      </c>
      <c r="C4177" s="1">
        <f t="shared" si="65"/>
        <v>40691</v>
      </c>
      <c r="D4177" s="82">
        <v>2165.169922</v>
      </c>
    </row>
    <row r="4178" spans="2:4">
      <c r="B4178" t="s">
        <v>23</v>
      </c>
      <c r="C4178" s="1">
        <f t="shared" si="65"/>
        <v>40692</v>
      </c>
      <c r="D4178" s="82">
        <v>2175.030029</v>
      </c>
    </row>
    <row r="4179" spans="2:4">
      <c r="B4179" t="s">
        <v>23</v>
      </c>
      <c r="C4179" s="1">
        <f t="shared" si="65"/>
        <v>40693</v>
      </c>
      <c r="D4179" s="82">
        <v>2168.4799800000001</v>
      </c>
    </row>
    <row r="4180" spans="2:4">
      <c r="B4180" t="s">
        <v>23</v>
      </c>
      <c r="C4180" s="1">
        <f t="shared" si="65"/>
        <v>40694</v>
      </c>
      <c r="D4180" s="82">
        <v>2169.179932</v>
      </c>
    </row>
    <row r="4181" spans="2:4">
      <c r="B4181" t="s">
        <v>23</v>
      </c>
      <c r="C4181" s="1">
        <f t="shared" si="65"/>
        <v>40695</v>
      </c>
      <c r="D4181" s="82">
        <v>2166.580078</v>
      </c>
    </row>
    <row r="4182" spans="2:4">
      <c r="B4182" t="s">
        <v>23</v>
      </c>
      <c r="C4182" s="1">
        <f t="shared" si="65"/>
        <v>40696</v>
      </c>
      <c r="D4182" s="82">
        <v>2170.0600589999999</v>
      </c>
    </row>
    <row r="4183" spans="2:4">
      <c r="B4183" t="s">
        <v>23</v>
      </c>
      <c r="C4183" s="1">
        <f t="shared" si="65"/>
        <v>40697</v>
      </c>
      <c r="D4183" s="82">
        <v>2173.6000979999999</v>
      </c>
    </row>
    <row r="4184" spans="2:4">
      <c r="B4184" t="s">
        <v>23</v>
      </c>
      <c r="C4184" s="1">
        <f t="shared" si="65"/>
        <v>40698</v>
      </c>
      <c r="D4184" s="82">
        <v>2170.8400879999999</v>
      </c>
    </row>
    <row r="4185" spans="2:4">
      <c r="B4185" t="s">
        <v>23</v>
      </c>
      <c r="C4185" s="1">
        <f t="shared" si="65"/>
        <v>40699</v>
      </c>
      <c r="D4185" s="82">
        <v>2157.030029</v>
      </c>
    </row>
    <row r="4186" spans="2:4">
      <c r="B4186" t="s">
        <v>23</v>
      </c>
      <c r="C4186" s="1">
        <f t="shared" si="65"/>
        <v>40700</v>
      </c>
      <c r="D4186" s="82">
        <v>2163.790039</v>
      </c>
    </row>
    <row r="4187" spans="2:4">
      <c r="B4187" t="s">
        <v>23</v>
      </c>
      <c r="C4187" s="1">
        <f t="shared" si="65"/>
        <v>40701</v>
      </c>
      <c r="D4187" s="82">
        <v>2164.25</v>
      </c>
    </row>
    <row r="4188" spans="2:4">
      <c r="B4188" t="s">
        <v>23</v>
      </c>
      <c r="C4188" s="1">
        <f t="shared" si="65"/>
        <v>40702</v>
      </c>
      <c r="D4188" s="82">
        <v>2182.8701169999999</v>
      </c>
    </row>
    <row r="4189" spans="2:4">
      <c r="B4189" t="s">
        <v>23</v>
      </c>
      <c r="C4189" s="1">
        <f t="shared" si="65"/>
        <v>40703</v>
      </c>
      <c r="D4189" s="82">
        <v>2180.889893</v>
      </c>
    </row>
    <row r="4190" spans="2:4">
      <c r="B4190" t="s">
        <v>23</v>
      </c>
      <c r="C4190" s="1">
        <f t="shared" si="65"/>
        <v>40704</v>
      </c>
      <c r="D4190" s="82">
        <v>2181.73999</v>
      </c>
    </row>
    <row r="4191" spans="2:4">
      <c r="B4191" t="s">
        <v>23</v>
      </c>
      <c r="C4191" s="1">
        <f t="shared" si="65"/>
        <v>40705</v>
      </c>
      <c r="D4191" s="82">
        <v>2175.48999</v>
      </c>
    </row>
    <row r="4192" spans="2:4">
      <c r="B4192" t="s">
        <v>23</v>
      </c>
      <c r="C4192" s="1">
        <f t="shared" si="65"/>
        <v>40706</v>
      </c>
      <c r="D4192" s="82">
        <v>2185.790039</v>
      </c>
    </row>
    <row r="4193" spans="2:4">
      <c r="B4193" t="s">
        <v>23</v>
      </c>
      <c r="C4193" s="1">
        <f t="shared" si="65"/>
        <v>40707</v>
      </c>
      <c r="D4193" s="82">
        <v>2184.0500489999999</v>
      </c>
    </row>
    <row r="4194" spans="2:4">
      <c r="B4194" t="s">
        <v>23</v>
      </c>
      <c r="C4194" s="1">
        <f t="shared" si="65"/>
        <v>40708</v>
      </c>
      <c r="D4194" s="82">
        <v>2190.1499020000001</v>
      </c>
    </row>
    <row r="4195" spans="2:4">
      <c r="B4195" t="s">
        <v>23</v>
      </c>
      <c r="C4195" s="1">
        <f t="shared" si="65"/>
        <v>40709</v>
      </c>
      <c r="D4195" s="82">
        <v>2178.1499020000001</v>
      </c>
    </row>
    <row r="4196" spans="2:4">
      <c r="B4196" t="s">
        <v>23</v>
      </c>
      <c r="C4196" s="1">
        <f t="shared" si="65"/>
        <v>40710</v>
      </c>
      <c r="D4196" s="82">
        <v>2182.219971</v>
      </c>
    </row>
    <row r="4197" spans="2:4">
      <c r="B4197" t="s">
        <v>23</v>
      </c>
      <c r="C4197" s="1">
        <f t="shared" si="65"/>
        <v>40711</v>
      </c>
      <c r="D4197" s="82">
        <v>2187.0200199999999</v>
      </c>
    </row>
    <row r="4198" spans="2:4">
      <c r="B4198" t="s">
        <v>23</v>
      </c>
      <c r="C4198" s="1">
        <f t="shared" si="65"/>
        <v>40712</v>
      </c>
      <c r="D4198" s="82">
        <v>2183.8701169999999</v>
      </c>
    </row>
    <row r="4199" spans="2:4">
      <c r="B4199" t="s">
        <v>23</v>
      </c>
      <c r="C4199" s="1">
        <f t="shared" si="65"/>
        <v>40713</v>
      </c>
      <c r="D4199" s="82">
        <v>2182.639893</v>
      </c>
    </row>
    <row r="4200" spans="2:4">
      <c r="B4200" t="s">
        <v>23</v>
      </c>
      <c r="C4200" s="1">
        <f t="shared" si="65"/>
        <v>40714</v>
      </c>
      <c r="D4200" s="82">
        <v>2186.8999020000001</v>
      </c>
    </row>
    <row r="4201" spans="2:4">
      <c r="B4201" t="s">
        <v>23</v>
      </c>
      <c r="C4201" s="1">
        <f t="shared" si="65"/>
        <v>40715</v>
      </c>
      <c r="D4201" s="82">
        <v>2175.4399410000001</v>
      </c>
    </row>
    <row r="4202" spans="2:4">
      <c r="B4202" t="s">
        <v>23</v>
      </c>
      <c r="C4202" s="1">
        <f t="shared" si="65"/>
        <v>40716</v>
      </c>
      <c r="D4202" s="82">
        <v>2172.469971</v>
      </c>
    </row>
    <row r="4203" spans="2:4">
      <c r="B4203" t="s">
        <v>23</v>
      </c>
      <c r="C4203" s="1">
        <f t="shared" si="65"/>
        <v>40717</v>
      </c>
      <c r="D4203" s="82">
        <v>2169.040039</v>
      </c>
    </row>
    <row r="4204" spans="2:4">
      <c r="B4204" t="s">
        <v>23</v>
      </c>
      <c r="C4204" s="1">
        <f t="shared" si="65"/>
        <v>40718</v>
      </c>
      <c r="D4204" s="82">
        <v>2180.3798830000001</v>
      </c>
    </row>
    <row r="4205" spans="2:4">
      <c r="B4205" t="s">
        <v>23</v>
      </c>
      <c r="C4205" s="1">
        <f t="shared" si="65"/>
        <v>40719</v>
      </c>
      <c r="D4205" s="82">
        <v>2176.1201169999999</v>
      </c>
    </row>
    <row r="4206" spans="2:4">
      <c r="B4206" t="s">
        <v>23</v>
      </c>
      <c r="C4206" s="1">
        <f t="shared" si="65"/>
        <v>40720</v>
      </c>
      <c r="D4206" s="82">
        <v>2170.9499510000001</v>
      </c>
    </row>
    <row r="4207" spans="2:4">
      <c r="B4207" t="s">
        <v>23</v>
      </c>
      <c r="C4207" s="1">
        <f t="shared" si="65"/>
        <v>40721</v>
      </c>
      <c r="D4207" s="82">
        <v>2170.860107</v>
      </c>
    </row>
    <row r="4208" spans="2:4">
      <c r="B4208" t="s">
        <v>23</v>
      </c>
      <c r="C4208" s="1">
        <f t="shared" si="65"/>
        <v>40722</v>
      </c>
      <c r="D4208" s="82">
        <v>2179.9799800000001</v>
      </c>
    </row>
    <row r="4209" spans="2:4">
      <c r="B4209" t="s">
        <v>23</v>
      </c>
      <c r="C4209" s="1">
        <f t="shared" si="65"/>
        <v>40723</v>
      </c>
      <c r="D4209" s="82">
        <v>2186.4799800000001</v>
      </c>
    </row>
    <row r="4210" spans="2:4">
      <c r="B4210" t="s">
        <v>23</v>
      </c>
      <c r="C4210" s="1">
        <f t="shared" si="65"/>
        <v>40724</v>
      </c>
      <c r="D4210" s="82">
        <v>2186.1599120000001</v>
      </c>
    </row>
    <row r="4211" spans="2:4">
      <c r="B4211" t="s">
        <v>23</v>
      </c>
      <c r="C4211" s="1">
        <f t="shared" si="65"/>
        <v>40725</v>
      </c>
      <c r="D4211" s="82">
        <v>2181.3000489999999</v>
      </c>
    </row>
    <row r="4212" spans="2:4">
      <c r="B4212" t="s">
        <v>23</v>
      </c>
      <c r="C4212" s="1">
        <f t="shared" si="65"/>
        <v>40726</v>
      </c>
      <c r="D4212" s="82">
        <v>2127.8100589999999</v>
      </c>
    </row>
    <row r="4213" spans="2:4">
      <c r="B4213" t="s">
        <v>23</v>
      </c>
      <c r="C4213" s="1">
        <f t="shared" si="65"/>
        <v>40727</v>
      </c>
      <c r="D4213" s="82">
        <v>2159.040039</v>
      </c>
    </row>
    <row r="4214" spans="2:4">
      <c r="B4214" t="s">
        <v>23</v>
      </c>
      <c r="C4214" s="1">
        <f t="shared" si="65"/>
        <v>40728</v>
      </c>
      <c r="D4214" s="82">
        <v>2127.0200199999999</v>
      </c>
    </row>
    <row r="4215" spans="2:4">
      <c r="B4215" t="s">
        <v>23</v>
      </c>
      <c r="C4215" s="1">
        <f t="shared" si="65"/>
        <v>40729</v>
      </c>
      <c r="D4215" s="82">
        <v>2125.7700199999999</v>
      </c>
    </row>
    <row r="4216" spans="2:4">
      <c r="B4216" t="s">
        <v>23</v>
      </c>
      <c r="C4216" s="1">
        <f t="shared" si="65"/>
        <v>40730</v>
      </c>
      <c r="D4216" s="82">
        <v>2147.26001</v>
      </c>
    </row>
    <row r="4217" spans="2:4">
      <c r="B4217" t="s">
        <v>23</v>
      </c>
      <c r="C4217" s="1">
        <f t="shared" si="65"/>
        <v>40731</v>
      </c>
      <c r="D4217" s="82">
        <v>2139.1599120000001</v>
      </c>
    </row>
    <row r="4218" spans="2:4">
      <c r="B4218" t="s">
        <v>23</v>
      </c>
      <c r="C4218" s="1">
        <f t="shared" si="65"/>
        <v>40732</v>
      </c>
      <c r="D4218" s="82">
        <v>2139.1201169999999</v>
      </c>
    </row>
    <row r="4219" spans="2:4">
      <c r="B4219" t="s">
        <v>23</v>
      </c>
      <c r="C4219" s="1">
        <f t="shared" si="65"/>
        <v>40733</v>
      </c>
      <c r="D4219" s="82">
        <v>2139.76001</v>
      </c>
    </row>
    <row r="4220" spans="2:4">
      <c r="B4220" t="s">
        <v>23</v>
      </c>
      <c r="C4220" s="1">
        <f t="shared" si="65"/>
        <v>40734</v>
      </c>
      <c r="D4220" s="82">
        <v>2163.1201169999999</v>
      </c>
    </row>
    <row r="4221" spans="2:4">
      <c r="B4221" t="s">
        <v>23</v>
      </c>
      <c r="C4221" s="1">
        <f t="shared" si="65"/>
        <v>40735</v>
      </c>
      <c r="D4221" s="82">
        <v>2177.179932</v>
      </c>
    </row>
    <row r="4222" spans="2:4">
      <c r="B4222" t="s">
        <v>23</v>
      </c>
      <c r="C4222" s="1">
        <f t="shared" si="65"/>
        <v>40736</v>
      </c>
      <c r="D4222" s="82">
        <v>2164.6899410000001</v>
      </c>
    </row>
    <row r="4223" spans="2:4">
      <c r="B4223" t="s">
        <v>23</v>
      </c>
      <c r="C4223" s="1">
        <f t="shared" si="65"/>
        <v>40737</v>
      </c>
      <c r="D4223" s="82">
        <v>2146.1000979999999</v>
      </c>
    </row>
    <row r="4224" spans="2:4">
      <c r="B4224" t="s">
        <v>23</v>
      </c>
      <c r="C4224" s="1">
        <f t="shared" si="65"/>
        <v>40738</v>
      </c>
      <c r="D4224" s="82">
        <v>2159.929932</v>
      </c>
    </row>
    <row r="4225" spans="2:4">
      <c r="B4225" t="s">
        <v>23</v>
      </c>
      <c r="C4225" s="1">
        <f t="shared" si="65"/>
        <v>40739</v>
      </c>
      <c r="D4225" s="82">
        <v>2171.3701169999999</v>
      </c>
    </row>
    <row r="4226" spans="2:4">
      <c r="B4226" t="s">
        <v>23</v>
      </c>
      <c r="C4226" s="1">
        <f t="shared" si="65"/>
        <v>40740</v>
      </c>
      <c r="D4226" s="82">
        <v>2151.1298830000001</v>
      </c>
    </row>
    <row r="4227" spans="2:4">
      <c r="B4227" t="s">
        <v>23</v>
      </c>
      <c r="C4227" s="1">
        <f t="shared" si="65"/>
        <v>40741</v>
      </c>
      <c r="D4227" s="82">
        <v>2168.2700199999999</v>
      </c>
    </row>
    <row r="4228" spans="2:4">
      <c r="B4228" t="s">
        <v>23</v>
      </c>
      <c r="C4228" s="1">
        <f t="shared" si="65"/>
        <v>40742</v>
      </c>
      <c r="D4228" s="82">
        <v>2161.1999510000001</v>
      </c>
    </row>
    <row r="4229" spans="2:4">
      <c r="B4229" t="s">
        <v>23</v>
      </c>
      <c r="C4229" s="1">
        <f t="shared" si="65"/>
        <v>40743</v>
      </c>
      <c r="D4229" s="82">
        <v>2150.48999</v>
      </c>
    </row>
    <row r="4230" spans="2:4">
      <c r="B4230" t="s">
        <v>23</v>
      </c>
      <c r="C4230" s="1">
        <f t="shared" si="65"/>
        <v>40744</v>
      </c>
      <c r="D4230" s="82">
        <v>2159.7299800000001</v>
      </c>
    </row>
    <row r="4231" spans="2:4">
      <c r="B4231" t="s">
        <v>23</v>
      </c>
      <c r="C4231" s="1">
        <f t="shared" si="65"/>
        <v>40745</v>
      </c>
      <c r="D4231" s="82">
        <v>2160.7700199999999</v>
      </c>
    </row>
    <row r="4232" spans="2:4">
      <c r="B4232" t="s">
        <v>23</v>
      </c>
      <c r="C4232" s="1">
        <f t="shared" si="65"/>
        <v>40746</v>
      </c>
      <c r="D4232" s="82">
        <v>2153.73999</v>
      </c>
    </row>
    <row r="4233" spans="2:4">
      <c r="B4233" t="s">
        <v>23</v>
      </c>
      <c r="C4233" s="1">
        <f t="shared" si="65"/>
        <v>40747</v>
      </c>
      <c r="D4233" s="82">
        <v>2163.6599120000001</v>
      </c>
    </row>
    <row r="4234" spans="2:4">
      <c r="B4234" t="s">
        <v>23</v>
      </c>
      <c r="C4234" s="1">
        <f t="shared" si="65"/>
        <v>40748</v>
      </c>
      <c r="D4234" s="82">
        <v>2136.7299800000001</v>
      </c>
    </row>
    <row r="4235" spans="2:4">
      <c r="B4235" t="s">
        <v>23</v>
      </c>
      <c r="C4235" s="1">
        <f t="shared" si="65"/>
        <v>40749</v>
      </c>
      <c r="D4235" s="82">
        <v>2139.179932</v>
      </c>
    </row>
    <row r="4236" spans="2:4">
      <c r="B4236" t="s">
        <v>23</v>
      </c>
      <c r="C4236" s="1">
        <f t="shared" si="65"/>
        <v>40750</v>
      </c>
      <c r="D4236" s="82">
        <v>2132.5500489999999</v>
      </c>
    </row>
    <row r="4237" spans="2:4">
      <c r="B4237" t="s">
        <v>23</v>
      </c>
      <c r="C4237" s="1">
        <f t="shared" si="65"/>
        <v>40751</v>
      </c>
      <c r="D4237" s="82">
        <v>2132.9799800000001</v>
      </c>
    </row>
    <row r="4238" spans="2:4">
      <c r="B4238" t="s">
        <v>23</v>
      </c>
      <c r="C4238" s="1">
        <f t="shared" si="65"/>
        <v>40752</v>
      </c>
      <c r="D4238" s="82">
        <v>2126.5</v>
      </c>
    </row>
    <row r="4239" spans="2:4">
      <c r="B4239" t="s">
        <v>23</v>
      </c>
      <c r="C4239" s="1">
        <f t="shared" ref="C4239:C4302" si="66">+C4238+1</f>
        <v>40753</v>
      </c>
      <c r="D4239" s="82">
        <v>2139.6000979999999</v>
      </c>
    </row>
    <row r="4240" spans="2:4">
      <c r="B4240" t="s">
        <v>23</v>
      </c>
      <c r="C4240" s="1">
        <f t="shared" si="66"/>
        <v>40754</v>
      </c>
      <c r="D4240" s="82">
        <v>2144.290039</v>
      </c>
    </row>
    <row r="4241" spans="2:4">
      <c r="B4241" t="s">
        <v>23</v>
      </c>
      <c r="C4241" s="1">
        <f t="shared" si="66"/>
        <v>40755</v>
      </c>
      <c r="D4241" s="82">
        <v>2141.3400879999999</v>
      </c>
    </row>
    <row r="4242" spans="2:4">
      <c r="B4242" t="s">
        <v>23</v>
      </c>
      <c r="C4242" s="1">
        <f t="shared" si="66"/>
        <v>40756</v>
      </c>
      <c r="D4242" s="82">
        <v>2141.1599120000001</v>
      </c>
    </row>
    <row r="4243" spans="2:4">
      <c r="B4243" t="s">
        <v>23</v>
      </c>
      <c r="C4243" s="1">
        <f t="shared" si="66"/>
        <v>40757</v>
      </c>
      <c r="D4243" s="82">
        <v>2151.330078</v>
      </c>
    </row>
    <row r="4244" spans="2:4">
      <c r="B4244" t="s">
        <v>23</v>
      </c>
      <c r="C4244" s="1">
        <f t="shared" si="66"/>
        <v>40758</v>
      </c>
      <c r="D4244" s="82">
        <v>2143.1599120000001</v>
      </c>
    </row>
    <row r="4245" spans="2:4">
      <c r="B4245" t="s">
        <v>23</v>
      </c>
      <c r="C4245" s="1">
        <f t="shared" si="66"/>
        <v>40759</v>
      </c>
      <c r="D4245" s="82">
        <v>2139.429932</v>
      </c>
    </row>
    <row r="4246" spans="2:4">
      <c r="B4246" t="s">
        <v>23</v>
      </c>
      <c r="C4246" s="1">
        <f t="shared" si="66"/>
        <v>40760</v>
      </c>
      <c r="D4246" s="82">
        <v>2133.040039</v>
      </c>
    </row>
    <row r="4247" spans="2:4">
      <c r="B4247" t="s">
        <v>23</v>
      </c>
      <c r="C4247" s="1">
        <f t="shared" si="66"/>
        <v>40761</v>
      </c>
      <c r="D4247" s="82">
        <v>2126.4099120000001</v>
      </c>
    </row>
    <row r="4248" spans="2:4">
      <c r="B4248" t="s">
        <v>23</v>
      </c>
      <c r="C4248" s="1">
        <f t="shared" si="66"/>
        <v>40762</v>
      </c>
      <c r="D4248" s="82">
        <v>2126.1499020000001</v>
      </c>
    </row>
    <row r="4249" spans="2:4">
      <c r="B4249" t="s">
        <v>23</v>
      </c>
      <c r="C4249" s="1">
        <f t="shared" si="66"/>
        <v>40763</v>
      </c>
      <c r="D4249" s="82">
        <v>2111.719971</v>
      </c>
    </row>
    <row r="4250" spans="2:4">
      <c r="B4250" t="s">
        <v>23</v>
      </c>
      <c r="C4250" s="1">
        <f t="shared" si="66"/>
        <v>40764</v>
      </c>
      <c r="D4250" s="82">
        <v>2097.9399410000001</v>
      </c>
    </row>
    <row r="4251" spans="2:4">
      <c r="B4251" t="s">
        <v>23</v>
      </c>
      <c r="C4251" s="1">
        <f t="shared" si="66"/>
        <v>40765</v>
      </c>
      <c r="D4251" s="82">
        <v>2088.6599120000001</v>
      </c>
    </row>
    <row r="4252" spans="2:4">
      <c r="B4252" t="s">
        <v>23</v>
      </c>
      <c r="C4252" s="1">
        <f t="shared" si="66"/>
        <v>40766</v>
      </c>
      <c r="D4252" s="82">
        <v>2085.179932</v>
      </c>
    </row>
    <row r="4253" spans="2:4">
      <c r="B4253" t="s">
        <v>23</v>
      </c>
      <c r="C4253" s="1">
        <f t="shared" si="66"/>
        <v>40767</v>
      </c>
      <c r="D4253" s="82">
        <v>2131.5200199999999</v>
      </c>
    </row>
    <row r="4254" spans="2:4">
      <c r="B4254" t="s">
        <v>23</v>
      </c>
      <c r="C4254" s="1">
        <f t="shared" si="66"/>
        <v>40768</v>
      </c>
      <c r="D4254" s="82">
        <v>2139.5600589999999</v>
      </c>
    </row>
    <row r="4255" spans="2:4">
      <c r="B4255" t="s">
        <v>23</v>
      </c>
      <c r="C4255" s="1">
        <f t="shared" si="66"/>
        <v>40769</v>
      </c>
      <c r="D4255" s="82">
        <v>2163.26001</v>
      </c>
    </row>
    <row r="4256" spans="2:4">
      <c r="B4256" t="s">
        <v>23</v>
      </c>
      <c r="C4256" s="1">
        <f t="shared" si="66"/>
        <v>40770</v>
      </c>
      <c r="D4256" s="82">
        <v>2167.4799800000001</v>
      </c>
    </row>
    <row r="4257" spans="2:4">
      <c r="B4257" t="s">
        <v>23</v>
      </c>
      <c r="C4257" s="1">
        <f t="shared" si="66"/>
        <v>40771</v>
      </c>
      <c r="D4257" s="82">
        <v>2164.4499510000001</v>
      </c>
    </row>
    <row r="4258" spans="2:4">
      <c r="B4258" t="s">
        <v>23</v>
      </c>
      <c r="C4258" s="1">
        <f t="shared" si="66"/>
        <v>40772</v>
      </c>
      <c r="D4258" s="82">
        <v>2164.1999510000001</v>
      </c>
    </row>
    <row r="4259" spans="2:4">
      <c r="B4259" t="s">
        <v>23</v>
      </c>
      <c r="C4259" s="1">
        <f t="shared" si="66"/>
        <v>40773</v>
      </c>
      <c r="D4259" s="82">
        <v>2180.389893</v>
      </c>
    </row>
    <row r="4260" spans="2:4">
      <c r="B4260" t="s">
        <v>23</v>
      </c>
      <c r="C4260" s="1">
        <f t="shared" si="66"/>
        <v>40774</v>
      </c>
      <c r="D4260" s="82">
        <v>2176.9399410000001</v>
      </c>
    </row>
    <row r="4261" spans="2:4">
      <c r="B4261" t="s">
        <v>23</v>
      </c>
      <c r="C4261" s="1">
        <f t="shared" si="66"/>
        <v>40775</v>
      </c>
      <c r="D4261" s="82">
        <v>2187.1201169999999</v>
      </c>
    </row>
    <row r="4262" spans="2:4">
      <c r="B4262" t="s">
        <v>23</v>
      </c>
      <c r="C4262" s="1">
        <f t="shared" si="66"/>
        <v>40776</v>
      </c>
      <c r="D4262" s="82">
        <v>2181.8999020000001</v>
      </c>
    </row>
    <row r="4263" spans="2:4">
      <c r="B4263" t="s">
        <v>23</v>
      </c>
      <c r="C4263" s="1">
        <f t="shared" si="66"/>
        <v>40777</v>
      </c>
      <c r="D4263" s="82">
        <v>2198.179932</v>
      </c>
    </row>
    <row r="4264" spans="2:4">
      <c r="B4264" t="s">
        <v>23</v>
      </c>
      <c r="C4264" s="1">
        <f t="shared" si="66"/>
        <v>40778</v>
      </c>
      <c r="D4264" s="82">
        <v>2202.9399410000001</v>
      </c>
    </row>
    <row r="4265" spans="2:4">
      <c r="B4265" t="s">
        <v>23</v>
      </c>
      <c r="C4265" s="1">
        <f t="shared" si="66"/>
        <v>40779</v>
      </c>
      <c r="D4265" s="82">
        <v>2204.719971</v>
      </c>
    </row>
    <row r="4266" spans="2:4">
      <c r="B4266" t="s">
        <v>23</v>
      </c>
      <c r="C4266" s="1">
        <f t="shared" si="66"/>
        <v>40780</v>
      </c>
      <c r="D4266" s="82">
        <v>2213.3500979999999</v>
      </c>
    </row>
    <row r="4267" spans="2:4">
      <c r="B4267" t="s">
        <v>23</v>
      </c>
      <c r="C4267" s="1">
        <f t="shared" si="66"/>
        <v>40781</v>
      </c>
      <c r="D4267" s="82">
        <v>2201.719971</v>
      </c>
    </row>
    <row r="4268" spans="2:4">
      <c r="B4268" t="s">
        <v>23</v>
      </c>
      <c r="C4268" s="1">
        <f t="shared" si="66"/>
        <v>40782</v>
      </c>
      <c r="D4268" s="82">
        <v>2204.6599120000001</v>
      </c>
    </row>
    <row r="4269" spans="2:4">
      <c r="B4269" t="s">
        <v>23</v>
      </c>
      <c r="C4269" s="1">
        <f t="shared" si="66"/>
        <v>40783</v>
      </c>
      <c r="D4269" s="82">
        <v>2198.8100589999999</v>
      </c>
    </row>
    <row r="4270" spans="2:4">
      <c r="B4270" t="s">
        <v>23</v>
      </c>
      <c r="C4270" s="1">
        <f t="shared" si="66"/>
        <v>40784</v>
      </c>
      <c r="D4270" s="82">
        <v>2191.080078</v>
      </c>
    </row>
    <row r="4271" spans="2:4">
      <c r="B4271" t="s">
        <v>23</v>
      </c>
      <c r="C4271" s="1">
        <f t="shared" si="66"/>
        <v>40785</v>
      </c>
      <c r="D4271" s="82">
        <v>2191.9499510000001</v>
      </c>
    </row>
    <row r="4272" spans="2:4">
      <c r="B4272" t="s">
        <v>23</v>
      </c>
      <c r="C4272" s="1">
        <f t="shared" si="66"/>
        <v>40786</v>
      </c>
      <c r="D4272" s="82">
        <v>2204.709961</v>
      </c>
    </row>
    <row r="4273" spans="2:4">
      <c r="B4273" t="s">
        <v>23</v>
      </c>
      <c r="C4273" s="1">
        <f t="shared" si="66"/>
        <v>40787</v>
      </c>
      <c r="D4273" s="82">
        <v>2212.2299800000001</v>
      </c>
    </row>
    <row r="4274" spans="2:4">
      <c r="B4274" t="s">
        <v>23</v>
      </c>
      <c r="C4274" s="1">
        <f t="shared" si="66"/>
        <v>40788</v>
      </c>
      <c r="D4274" s="82">
        <v>2241.3500979999999</v>
      </c>
    </row>
    <row r="4275" spans="2:4">
      <c r="B4275" t="s">
        <v>23</v>
      </c>
      <c r="C4275" s="1">
        <f t="shared" si="66"/>
        <v>40789</v>
      </c>
      <c r="D4275" s="82">
        <v>2246.1899410000001</v>
      </c>
    </row>
    <row r="4276" spans="2:4">
      <c r="B4276" t="s">
        <v>23</v>
      </c>
      <c r="C4276" s="1">
        <f t="shared" si="66"/>
        <v>40790</v>
      </c>
      <c r="D4276" s="82">
        <v>2259.530029</v>
      </c>
    </row>
    <row r="4277" spans="2:4">
      <c r="B4277" t="s">
        <v>23</v>
      </c>
      <c r="C4277" s="1">
        <f t="shared" si="66"/>
        <v>40791</v>
      </c>
      <c r="D4277" s="82">
        <v>2256.959961</v>
      </c>
    </row>
    <row r="4278" spans="2:4">
      <c r="B4278" t="s">
        <v>23</v>
      </c>
      <c r="C4278" s="1">
        <f t="shared" si="66"/>
        <v>40792</v>
      </c>
      <c r="D4278" s="82">
        <v>2271.719971</v>
      </c>
    </row>
    <row r="4279" spans="2:4">
      <c r="B4279" t="s">
        <v>23</v>
      </c>
      <c r="C4279" s="1">
        <f t="shared" si="66"/>
        <v>40793</v>
      </c>
      <c r="D4279" s="82">
        <v>2253.280029</v>
      </c>
    </row>
    <row r="4280" spans="2:4">
      <c r="B4280" t="s">
        <v>23</v>
      </c>
      <c r="C4280" s="1">
        <f t="shared" si="66"/>
        <v>40794</v>
      </c>
      <c r="D4280" s="82">
        <v>2262.030029</v>
      </c>
    </row>
    <row r="4281" spans="2:4">
      <c r="B4281" t="s">
        <v>23</v>
      </c>
      <c r="C4281" s="1">
        <f t="shared" si="66"/>
        <v>40795</v>
      </c>
      <c r="D4281" s="82">
        <v>2258.070068</v>
      </c>
    </row>
    <row r="4282" spans="2:4">
      <c r="B4282" t="s">
        <v>23</v>
      </c>
      <c r="C4282" s="1">
        <f t="shared" si="66"/>
        <v>40796</v>
      </c>
      <c r="D4282" s="82">
        <v>2262.530029</v>
      </c>
    </row>
    <row r="4283" spans="2:4">
      <c r="B4283" t="s">
        <v>23</v>
      </c>
      <c r="C4283" s="1">
        <f t="shared" si="66"/>
        <v>40797</v>
      </c>
      <c r="D4283" s="82">
        <v>2270.76001</v>
      </c>
    </row>
    <row r="4284" spans="2:4">
      <c r="B4284" t="s">
        <v>23</v>
      </c>
      <c r="C4284" s="1">
        <f t="shared" si="66"/>
        <v>40798</v>
      </c>
      <c r="D4284" s="82">
        <v>2265.179932</v>
      </c>
    </row>
    <row r="4285" spans="2:4">
      <c r="B4285" t="s">
        <v>23</v>
      </c>
      <c r="C4285" s="1">
        <f t="shared" si="66"/>
        <v>40799</v>
      </c>
      <c r="D4285" s="82">
        <v>2260.959961</v>
      </c>
    </row>
    <row r="4286" spans="2:4">
      <c r="B4286" t="s">
        <v>23</v>
      </c>
      <c r="C4286" s="1">
        <f t="shared" si="66"/>
        <v>40800</v>
      </c>
      <c r="D4286" s="82">
        <v>2263.790039</v>
      </c>
    </row>
    <row r="4287" spans="2:4">
      <c r="B4287" t="s">
        <v>23</v>
      </c>
      <c r="C4287" s="1">
        <f t="shared" si="66"/>
        <v>40801</v>
      </c>
      <c r="D4287" s="82">
        <v>2268.8798830000001</v>
      </c>
    </row>
    <row r="4288" spans="2:4">
      <c r="B4288" t="s">
        <v>23</v>
      </c>
      <c r="C4288" s="1">
        <f t="shared" si="66"/>
        <v>40802</v>
      </c>
      <c r="D4288" s="82">
        <v>2249.919922</v>
      </c>
    </row>
    <row r="4289" spans="2:4">
      <c r="B4289" t="s">
        <v>23</v>
      </c>
      <c r="C4289" s="1">
        <f t="shared" si="66"/>
        <v>40803</v>
      </c>
      <c r="D4289" s="82">
        <v>2249.26001</v>
      </c>
    </row>
    <row r="4290" spans="2:4">
      <c r="B4290" t="s">
        <v>23</v>
      </c>
      <c r="C4290" s="1">
        <f t="shared" si="66"/>
        <v>40804</v>
      </c>
      <c r="D4290" s="82">
        <v>2238.830078</v>
      </c>
    </row>
    <row r="4291" spans="2:4">
      <c r="B4291" t="s">
        <v>23</v>
      </c>
      <c r="C4291" s="1">
        <f t="shared" si="66"/>
        <v>40805</v>
      </c>
      <c r="D4291" s="82">
        <v>2257.830078</v>
      </c>
    </row>
    <row r="4292" spans="2:4">
      <c r="B4292" t="s">
        <v>23</v>
      </c>
      <c r="C4292" s="1">
        <f t="shared" si="66"/>
        <v>40806</v>
      </c>
      <c r="D4292" s="82">
        <v>2270.75</v>
      </c>
    </row>
    <row r="4293" spans="2:4">
      <c r="B4293" t="s">
        <v>23</v>
      </c>
      <c r="C4293" s="1">
        <f t="shared" si="66"/>
        <v>40807</v>
      </c>
      <c r="D4293" s="82">
        <v>2269</v>
      </c>
    </row>
    <row r="4294" spans="2:4">
      <c r="B4294" t="s">
        <v>23</v>
      </c>
      <c r="C4294" s="1">
        <f t="shared" si="66"/>
        <v>40808</v>
      </c>
      <c r="D4294" s="82">
        <v>2276.9799800000001</v>
      </c>
    </row>
    <row r="4295" spans="2:4">
      <c r="B4295" t="s">
        <v>23</v>
      </c>
      <c r="C4295" s="1">
        <f t="shared" si="66"/>
        <v>40809</v>
      </c>
      <c r="D4295" s="82">
        <v>2268.8999020000001</v>
      </c>
    </row>
    <row r="4296" spans="2:4">
      <c r="B4296" t="s">
        <v>23</v>
      </c>
      <c r="C4296" s="1">
        <f t="shared" si="66"/>
        <v>40810</v>
      </c>
      <c r="D4296" s="82">
        <v>2268.8999020000001</v>
      </c>
    </row>
    <row r="4297" spans="2:4">
      <c r="B4297" t="s">
        <v>23</v>
      </c>
      <c r="C4297" s="1">
        <f t="shared" si="66"/>
        <v>40811</v>
      </c>
      <c r="D4297" s="82">
        <v>2275.320068</v>
      </c>
    </row>
    <row r="4298" spans="2:4">
      <c r="B4298" t="s">
        <v>23</v>
      </c>
      <c r="C4298" s="1">
        <f t="shared" si="66"/>
        <v>40812</v>
      </c>
      <c r="D4298" s="82">
        <v>2270.4399410000001</v>
      </c>
    </row>
    <row r="4299" spans="2:4">
      <c r="B4299" t="s">
        <v>23</v>
      </c>
      <c r="C4299" s="1">
        <f t="shared" si="66"/>
        <v>40813</v>
      </c>
      <c r="D4299" s="82">
        <v>2274.639893</v>
      </c>
    </row>
    <row r="4300" spans="2:4">
      <c r="B4300" t="s">
        <v>23</v>
      </c>
      <c r="C4300" s="1">
        <f t="shared" si="66"/>
        <v>40814</v>
      </c>
      <c r="D4300" s="82">
        <v>2267.889893</v>
      </c>
    </row>
    <row r="4301" spans="2:4">
      <c r="B4301" t="s">
        <v>23</v>
      </c>
      <c r="C4301" s="1">
        <f t="shared" si="66"/>
        <v>40815</v>
      </c>
      <c r="D4301" s="82">
        <v>2271.889893</v>
      </c>
    </row>
    <row r="4302" spans="2:4">
      <c r="B4302" t="s">
        <v>23</v>
      </c>
      <c r="C4302" s="1">
        <f t="shared" si="66"/>
        <v>40816</v>
      </c>
      <c r="D4302" s="82">
        <v>2263.6899410000001</v>
      </c>
    </row>
    <row r="4303" spans="2:4">
      <c r="B4303" t="s">
        <v>23</v>
      </c>
      <c r="C4303" s="1">
        <f t="shared" ref="C4303:C4366" si="67">+C4302+1</f>
        <v>40817</v>
      </c>
      <c r="D4303" s="82">
        <v>2271.3100589999999</v>
      </c>
    </row>
    <row r="4304" spans="2:4">
      <c r="B4304" t="s">
        <v>23</v>
      </c>
      <c r="C4304" s="1">
        <f t="shared" si="67"/>
        <v>40818</v>
      </c>
      <c r="D4304" s="82">
        <v>2265.1999510000001</v>
      </c>
    </row>
    <row r="4305" spans="2:4">
      <c r="B4305" t="s">
        <v>23</v>
      </c>
      <c r="C4305" s="1">
        <f t="shared" si="67"/>
        <v>40819</v>
      </c>
      <c r="D4305" s="82">
        <v>2280.070068</v>
      </c>
    </row>
    <row r="4306" spans="2:4">
      <c r="B4306" t="s">
        <v>23</v>
      </c>
      <c r="C4306" s="1">
        <f t="shared" si="67"/>
        <v>40820</v>
      </c>
      <c r="D4306" s="82">
        <v>2298.3701169999999</v>
      </c>
    </row>
    <row r="4307" spans="2:4">
      <c r="B4307" t="s">
        <v>23</v>
      </c>
      <c r="C4307" s="1">
        <f t="shared" si="67"/>
        <v>40821</v>
      </c>
      <c r="D4307" s="82">
        <v>2296.679932</v>
      </c>
    </row>
    <row r="4308" spans="2:4">
      <c r="B4308" t="s">
        <v>23</v>
      </c>
      <c r="C4308" s="1">
        <f t="shared" si="67"/>
        <v>40822</v>
      </c>
      <c r="D4308" s="82">
        <v>2294.6899410000001</v>
      </c>
    </row>
    <row r="4309" spans="2:4">
      <c r="B4309" t="s">
        <v>23</v>
      </c>
      <c r="C4309" s="1">
        <f t="shared" si="67"/>
        <v>40823</v>
      </c>
      <c r="D4309" s="82">
        <v>2280.8999020000001</v>
      </c>
    </row>
    <row r="4310" spans="2:4">
      <c r="B4310" t="s">
        <v>23</v>
      </c>
      <c r="C4310" s="1">
        <f t="shared" si="67"/>
        <v>40824</v>
      </c>
      <c r="D4310" s="82">
        <v>2278.8701169999999</v>
      </c>
    </row>
    <row r="4311" spans="2:4">
      <c r="B4311" t="s">
        <v>23</v>
      </c>
      <c r="C4311" s="1">
        <f t="shared" si="67"/>
        <v>40825</v>
      </c>
      <c r="D4311" s="82">
        <v>2279.5500489999999</v>
      </c>
    </row>
    <row r="4312" spans="2:4">
      <c r="B4312" t="s">
        <v>23</v>
      </c>
      <c r="C4312" s="1">
        <f t="shared" si="67"/>
        <v>40826</v>
      </c>
      <c r="D4312" s="82">
        <v>2280.8500979999999</v>
      </c>
    </row>
    <row r="4313" spans="2:4">
      <c r="B4313" t="s">
        <v>23</v>
      </c>
      <c r="C4313" s="1">
        <f t="shared" si="67"/>
        <v>40827</v>
      </c>
      <c r="D4313" s="82">
        <v>2297.419922</v>
      </c>
    </row>
    <row r="4314" spans="2:4">
      <c r="B4314" t="s">
        <v>23</v>
      </c>
      <c r="C4314" s="1">
        <f t="shared" si="67"/>
        <v>40828</v>
      </c>
      <c r="D4314" s="82">
        <v>2292.5600589999999</v>
      </c>
    </row>
    <row r="4315" spans="2:4">
      <c r="B4315" t="s">
        <v>23</v>
      </c>
      <c r="C4315" s="1">
        <f t="shared" si="67"/>
        <v>40829</v>
      </c>
      <c r="D4315" s="82">
        <v>2293.080078</v>
      </c>
    </row>
    <row r="4316" spans="2:4">
      <c r="B4316" t="s">
        <v>23</v>
      </c>
      <c r="C4316" s="1">
        <f t="shared" si="67"/>
        <v>40830</v>
      </c>
      <c r="D4316" s="82">
        <v>2294.669922</v>
      </c>
    </row>
    <row r="4317" spans="2:4">
      <c r="B4317" t="s">
        <v>23</v>
      </c>
      <c r="C4317" s="1">
        <f t="shared" si="67"/>
        <v>40831</v>
      </c>
      <c r="D4317" s="82">
        <v>2307.8701169999999</v>
      </c>
    </row>
    <row r="4318" spans="2:4">
      <c r="B4318" t="s">
        <v>23</v>
      </c>
      <c r="C4318" s="1">
        <f t="shared" si="67"/>
        <v>40832</v>
      </c>
      <c r="D4318" s="82">
        <v>2316.1000979999999</v>
      </c>
    </row>
    <row r="4319" spans="2:4">
      <c r="B4319" t="s">
        <v>23</v>
      </c>
      <c r="C4319" s="1">
        <f t="shared" si="67"/>
        <v>40833</v>
      </c>
      <c r="D4319" s="82">
        <v>2328.25</v>
      </c>
    </row>
    <row r="4320" spans="2:4">
      <c r="B4320" t="s">
        <v>23</v>
      </c>
      <c r="C4320" s="1">
        <f t="shared" si="67"/>
        <v>40834</v>
      </c>
      <c r="D4320" s="82">
        <v>2337.580078</v>
      </c>
    </row>
    <row r="4321" spans="2:4">
      <c r="B4321" t="s">
        <v>23</v>
      </c>
      <c r="C4321" s="1">
        <f t="shared" si="67"/>
        <v>40835</v>
      </c>
      <c r="D4321" s="82">
        <v>2349.25</v>
      </c>
    </row>
    <row r="4322" spans="2:4">
      <c r="B4322" t="s">
        <v>23</v>
      </c>
      <c r="C4322" s="1">
        <f t="shared" si="67"/>
        <v>40836</v>
      </c>
      <c r="D4322" s="82">
        <v>2347.219971</v>
      </c>
    </row>
    <row r="4323" spans="2:4">
      <c r="B4323" t="s">
        <v>23</v>
      </c>
      <c r="C4323" s="1">
        <f t="shared" si="67"/>
        <v>40837</v>
      </c>
      <c r="D4323" s="82">
        <v>2351.1599120000001</v>
      </c>
    </row>
    <row r="4324" spans="2:4">
      <c r="B4324" t="s">
        <v>23</v>
      </c>
      <c r="C4324" s="1">
        <f t="shared" si="67"/>
        <v>40838</v>
      </c>
      <c r="D4324" s="82">
        <v>2365.3798830000001</v>
      </c>
    </row>
    <row r="4325" spans="2:4">
      <c r="B4325" t="s">
        <v>23</v>
      </c>
      <c r="C4325" s="1">
        <f t="shared" si="67"/>
        <v>40839</v>
      </c>
      <c r="D4325" s="82">
        <v>2362.820068</v>
      </c>
    </row>
    <row r="4326" spans="2:4">
      <c r="B4326" t="s">
        <v>23</v>
      </c>
      <c r="C4326" s="1">
        <f t="shared" si="67"/>
        <v>40840</v>
      </c>
      <c r="D4326" s="82">
        <v>2363.8100589999999</v>
      </c>
    </row>
    <row r="4327" spans="2:4">
      <c r="B4327" t="s">
        <v>23</v>
      </c>
      <c r="C4327" s="1">
        <f t="shared" si="67"/>
        <v>40841</v>
      </c>
      <c r="D4327" s="82">
        <v>2367.3400879999999</v>
      </c>
    </row>
    <row r="4328" spans="2:4">
      <c r="B4328" t="s">
        <v>23</v>
      </c>
      <c r="C4328" s="1">
        <f t="shared" si="67"/>
        <v>40842</v>
      </c>
      <c r="D4328" s="82">
        <v>2369.75</v>
      </c>
    </row>
    <row r="4329" spans="2:4">
      <c r="B4329" t="s">
        <v>23</v>
      </c>
      <c r="C4329" s="1">
        <f t="shared" si="67"/>
        <v>40843</v>
      </c>
      <c r="D4329" s="82">
        <v>2363.639893</v>
      </c>
    </row>
    <row r="4330" spans="2:4">
      <c r="B4330" t="s">
        <v>23</v>
      </c>
      <c r="C4330" s="1">
        <f t="shared" si="67"/>
        <v>40844</v>
      </c>
      <c r="D4330" s="82">
        <v>2395.959961</v>
      </c>
    </row>
    <row r="4331" spans="2:4">
      <c r="B4331" t="s">
        <v>23</v>
      </c>
      <c r="C4331" s="1">
        <f t="shared" si="67"/>
        <v>40845</v>
      </c>
      <c r="D4331" s="82">
        <v>2381.919922</v>
      </c>
    </row>
    <row r="4332" spans="2:4">
      <c r="B4332" t="s">
        <v>23</v>
      </c>
      <c r="C4332" s="1">
        <f t="shared" si="67"/>
        <v>40846</v>
      </c>
      <c r="D4332" s="82">
        <v>2383.1201169999999</v>
      </c>
    </row>
    <row r="4333" spans="2:4">
      <c r="B4333" t="s">
        <v>23</v>
      </c>
      <c r="C4333" s="1">
        <f t="shared" si="67"/>
        <v>40847</v>
      </c>
      <c r="D4333" s="82">
        <v>2375.3100589999999</v>
      </c>
    </row>
    <row r="4334" spans="2:4">
      <c r="B4334" t="s">
        <v>23</v>
      </c>
      <c r="C4334" s="1">
        <f t="shared" si="67"/>
        <v>40848</v>
      </c>
      <c r="D4334" s="82">
        <v>2368.389893</v>
      </c>
    </row>
    <row r="4335" spans="2:4">
      <c r="B4335" t="s">
        <v>23</v>
      </c>
      <c r="C4335" s="1">
        <f t="shared" si="67"/>
        <v>40849</v>
      </c>
      <c r="D4335" s="82">
        <v>2362.9799800000001</v>
      </c>
    </row>
    <row r="4336" spans="2:4">
      <c r="B4336" t="s">
        <v>23</v>
      </c>
      <c r="C4336" s="1">
        <f t="shared" si="67"/>
        <v>40850</v>
      </c>
      <c r="D4336" s="82">
        <v>2364.8701169999999</v>
      </c>
    </row>
    <row r="4337" spans="2:4">
      <c r="B4337" t="s">
        <v>23</v>
      </c>
      <c r="C4337" s="1">
        <f t="shared" si="67"/>
        <v>40851</v>
      </c>
      <c r="D4337" s="82">
        <v>2372.6000979999999</v>
      </c>
    </row>
    <row r="4338" spans="2:4">
      <c r="B4338" t="s">
        <v>23</v>
      </c>
      <c r="C4338" s="1">
        <f t="shared" si="67"/>
        <v>40852</v>
      </c>
      <c r="D4338" s="82">
        <v>2373.469971</v>
      </c>
    </row>
    <row r="4339" spans="2:4">
      <c r="B4339" t="s">
        <v>23</v>
      </c>
      <c r="C4339" s="1">
        <f t="shared" si="67"/>
        <v>40853</v>
      </c>
      <c r="D4339" s="82">
        <v>2365.4499510000001</v>
      </c>
    </row>
    <row r="4340" spans="2:4">
      <c r="B4340" t="s">
        <v>23</v>
      </c>
      <c r="C4340" s="1">
        <f t="shared" si="67"/>
        <v>40854</v>
      </c>
      <c r="D4340" s="82">
        <v>2385.26001</v>
      </c>
    </row>
    <row r="4341" spans="2:4">
      <c r="B4341" t="s">
        <v>23</v>
      </c>
      <c r="C4341" s="1">
        <f t="shared" si="67"/>
        <v>40855</v>
      </c>
      <c r="D4341" s="82">
        <v>2381.3798830000001</v>
      </c>
    </row>
    <row r="4342" spans="2:4">
      <c r="B4342" t="s">
        <v>23</v>
      </c>
      <c r="C4342" s="1">
        <f t="shared" si="67"/>
        <v>40856</v>
      </c>
      <c r="D4342" s="82">
        <v>2378.25</v>
      </c>
    </row>
    <row r="4343" spans="2:4">
      <c r="B4343" t="s">
        <v>23</v>
      </c>
      <c r="C4343" s="1">
        <f t="shared" si="67"/>
        <v>40857</v>
      </c>
      <c r="D4343" s="82">
        <v>2373.469971</v>
      </c>
    </row>
    <row r="4344" spans="2:4">
      <c r="B4344" t="s">
        <v>23</v>
      </c>
      <c r="C4344" s="1">
        <f t="shared" si="67"/>
        <v>40858</v>
      </c>
      <c r="D4344" s="82">
        <v>2344.0200199999999</v>
      </c>
    </row>
    <row r="4345" spans="2:4">
      <c r="B4345" t="s">
        <v>23</v>
      </c>
      <c r="C4345" s="1">
        <f t="shared" si="67"/>
        <v>40859</v>
      </c>
      <c r="D4345" s="82">
        <v>2348.4499510000001</v>
      </c>
    </row>
    <row r="4346" spans="2:4">
      <c r="B4346" t="s">
        <v>23</v>
      </c>
      <c r="C4346" s="1">
        <f t="shared" si="67"/>
        <v>40860</v>
      </c>
      <c r="D4346" s="82">
        <v>2345.959961</v>
      </c>
    </row>
    <row r="4347" spans="2:4">
      <c r="B4347" t="s">
        <v>23</v>
      </c>
      <c r="C4347" s="1">
        <f t="shared" si="67"/>
        <v>40861</v>
      </c>
      <c r="D4347" s="82">
        <v>2343.9799800000001</v>
      </c>
    </row>
    <row r="4348" spans="2:4">
      <c r="B4348" t="s">
        <v>23</v>
      </c>
      <c r="C4348" s="1">
        <f t="shared" si="67"/>
        <v>40862</v>
      </c>
      <c r="D4348" s="82">
        <v>2341.5900879999999</v>
      </c>
    </row>
    <row r="4349" spans="2:4">
      <c r="B4349" t="s">
        <v>23</v>
      </c>
      <c r="C4349" s="1">
        <f t="shared" si="67"/>
        <v>40863</v>
      </c>
      <c r="D4349" s="82">
        <v>2358.570068</v>
      </c>
    </row>
    <row r="4350" spans="2:4">
      <c r="B4350" t="s">
        <v>23</v>
      </c>
      <c r="C4350" s="1">
        <f t="shared" si="67"/>
        <v>40864</v>
      </c>
      <c r="D4350" s="82">
        <v>2361.1298830000001</v>
      </c>
    </row>
    <row r="4351" spans="2:4">
      <c r="B4351" t="s">
        <v>23</v>
      </c>
      <c r="C4351" s="1">
        <f t="shared" si="67"/>
        <v>40865</v>
      </c>
      <c r="D4351" s="82">
        <v>2368.0600589999999</v>
      </c>
    </row>
    <row r="4352" spans="2:4">
      <c r="B4352" t="s">
        <v>23</v>
      </c>
      <c r="C4352" s="1">
        <f t="shared" si="67"/>
        <v>40866</v>
      </c>
      <c r="D4352" s="82">
        <v>2362.719971</v>
      </c>
    </row>
    <row r="4353" spans="2:4">
      <c r="B4353" t="s">
        <v>23</v>
      </c>
      <c r="C4353" s="1">
        <f t="shared" si="67"/>
        <v>40867</v>
      </c>
      <c r="D4353" s="82">
        <v>2358.8400879999999</v>
      </c>
    </row>
    <row r="4354" spans="2:4">
      <c r="B4354" t="s">
        <v>23</v>
      </c>
      <c r="C4354" s="1">
        <f t="shared" si="67"/>
        <v>40868</v>
      </c>
      <c r="D4354" s="82">
        <v>2360.1599120000001</v>
      </c>
    </row>
    <row r="4355" spans="2:4">
      <c r="B4355" t="s">
        <v>23</v>
      </c>
      <c r="C4355" s="1">
        <f t="shared" si="67"/>
        <v>40869</v>
      </c>
      <c r="D4355" s="82">
        <v>2352.9499510000001</v>
      </c>
    </row>
    <row r="4356" spans="2:4">
      <c r="B4356" t="s">
        <v>23</v>
      </c>
      <c r="C4356" s="1">
        <f t="shared" si="67"/>
        <v>40870</v>
      </c>
      <c r="D4356" s="82">
        <v>2357.48999</v>
      </c>
    </row>
    <row r="4357" spans="2:4">
      <c r="B4357" t="s">
        <v>23</v>
      </c>
      <c r="C4357" s="1">
        <f t="shared" si="67"/>
        <v>40871</v>
      </c>
      <c r="D4357" s="82">
        <v>2355.540039</v>
      </c>
    </row>
    <row r="4358" spans="2:4">
      <c r="B4358" t="s">
        <v>23</v>
      </c>
      <c r="C4358" s="1">
        <f t="shared" si="67"/>
        <v>40872</v>
      </c>
      <c r="D4358" s="82">
        <v>2357.1599120000001</v>
      </c>
    </row>
    <row r="4359" spans="2:4">
      <c r="B4359" t="s">
        <v>23</v>
      </c>
      <c r="C4359" s="1">
        <f t="shared" si="67"/>
        <v>40873</v>
      </c>
      <c r="D4359" s="82">
        <v>2353.780029</v>
      </c>
    </row>
    <row r="4360" spans="2:4">
      <c r="B4360" t="s">
        <v>23</v>
      </c>
      <c r="C4360" s="1">
        <f t="shared" si="67"/>
        <v>40874</v>
      </c>
      <c r="D4360" s="82">
        <v>2344.929932</v>
      </c>
    </row>
    <row r="4361" spans="2:4">
      <c r="B4361" t="s">
        <v>23</v>
      </c>
      <c r="C4361" s="1">
        <f t="shared" si="67"/>
        <v>40875</v>
      </c>
      <c r="D4361" s="82">
        <v>2328.9499510000001</v>
      </c>
    </row>
    <row r="4362" spans="2:4">
      <c r="B4362" t="s">
        <v>23</v>
      </c>
      <c r="C4362" s="1">
        <f t="shared" si="67"/>
        <v>40876</v>
      </c>
      <c r="D4362" s="82">
        <v>2349.01001</v>
      </c>
    </row>
    <row r="4363" spans="2:4">
      <c r="B4363" t="s">
        <v>23</v>
      </c>
      <c r="C4363" s="1">
        <f t="shared" si="67"/>
        <v>40877</v>
      </c>
      <c r="D4363" s="82">
        <v>2342.1899410000001</v>
      </c>
    </row>
    <row r="4364" spans="2:4">
      <c r="B4364" t="s">
        <v>23</v>
      </c>
      <c r="C4364" s="1">
        <f t="shared" si="67"/>
        <v>40878</v>
      </c>
      <c r="D4364" s="82">
        <v>2338.169922</v>
      </c>
    </row>
    <row r="4365" spans="2:4">
      <c r="B4365" t="s">
        <v>23</v>
      </c>
      <c r="C4365" s="1">
        <f t="shared" si="67"/>
        <v>40879</v>
      </c>
      <c r="D4365" s="82">
        <v>2355.8400879999999</v>
      </c>
    </row>
    <row r="4366" spans="2:4">
      <c r="B4366" t="s">
        <v>23</v>
      </c>
      <c r="C4366" s="1">
        <f t="shared" si="67"/>
        <v>40880</v>
      </c>
      <c r="D4366" s="82">
        <v>2348.6899410000001</v>
      </c>
    </row>
    <row r="4367" spans="2:4">
      <c r="B4367" t="s">
        <v>23</v>
      </c>
      <c r="C4367" s="1">
        <f t="shared" ref="C4367:C4430" si="68">+C4366+1</f>
        <v>40881</v>
      </c>
      <c r="D4367" s="82">
        <v>2374.1499020000001</v>
      </c>
    </row>
    <row r="4368" spans="2:4">
      <c r="B4368" t="s">
        <v>23</v>
      </c>
      <c r="C4368" s="1">
        <f t="shared" si="68"/>
        <v>40882</v>
      </c>
      <c r="D4368" s="82">
        <v>2388.610107</v>
      </c>
    </row>
    <row r="4369" spans="2:4">
      <c r="B4369" t="s">
        <v>23</v>
      </c>
      <c r="C4369" s="1">
        <f t="shared" si="68"/>
        <v>40883</v>
      </c>
      <c r="D4369" s="82">
        <v>2387.4499510000001</v>
      </c>
    </row>
    <row r="4370" spans="2:4">
      <c r="B4370" t="s">
        <v>23</v>
      </c>
      <c r="C4370" s="1">
        <f t="shared" si="68"/>
        <v>40884</v>
      </c>
      <c r="D4370" s="82">
        <v>2388.7700199999999</v>
      </c>
    </row>
    <row r="4371" spans="2:4">
      <c r="B4371" t="s">
        <v>23</v>
      </c>
      <c r="C4371" s="1">
        <f t="shared" si="68"/>
        <v>40885</v>
      </c>
      <c r="D4371" s="82">
        <v>2384.1999510000001</v>
      </c>
    </row>
    <row r="4372" spans="2:4">
      <c r="B4372" t="s">
        <v>23</v>
      </c>
      <c r="C4372" s="1">
        <f t="shared" si="68"/>
        <v>40886</v>
      </c>
      <c r="D4372" s="82">
        <v>2388.330078</v>
      </c>
    </row>
    <row r="4373" spans="2:4">
      <c r="B4373" t="s">
        <v>23</v>
      </c>
      <c r="C4373" s="1">
        <f t="shared" si="68"/>
        <v>40887</v>
      </c>
      <c r="D4373" s="82">
        <v>2391.169922</v>
      </c>
    </row>
    <row r="4374" spans="2:4">
      <c r="B4374" t="s">
        <v>23</v>
      </c>
      <c r="C4374" s="1">
        <f t="shared" si="68"/>
        <v>40888</v>
      </c>
      <c r="D4374" s="82">
        <v>2388.1298830000001</v>
      </c>
    </row>
    <row r="4375" spans="2:4">
      <c r="B4375" t="s">
        <v>23</v>
      </c>
      <c r="C4375" s="1">
        <f t="shared" si="68"/>
        <v>40889</v>
      </c>
      <c r="D4375" s="82">
        <v>2389.5200199999999</v>
      </c>
    </row>
    <row r="4376" spans="2:4">
      <c r="B4376" t="s">
        <v>23</v>
      </c>
      <c r="C4376" s="1">
        <f t="shared" si="68"/>
        <v>40890</v>
      </c>
      <c r="D4376" s="82">
        <v>2399.290039</v>
      </c>
    </row>
    <row r="4377" spans="2:4">
      <c r="B4377" t="s">
        <v>23</v>
      </c>
      <c r="C4377" s="1">
        <f t="shared" si="68"/>
        <v>40891</v>
      </c>
      <c r="D4377" s="82">
        <v>2399.3798830000001</v>
      </c>
    </row>
    <row r="4378" spans="2:4">
      <c r="B4378" t="s">
        <v>23</v>
      </c>
      <c r="C4378" s="1">
        <f t="shared" si="68"/>
        <v>40892</v>
      </c>
      <c r="D4378" s="82">
        <v>2396.919922</v>
      </c>
    </row>
    <row r="4379" spans="2:4">
      <c r="B4379" t="s">
        <v>23</v>
      </c>
      <c r="C4379" s="1">
        <f t="shared" si="68"/>
        <v>40893</v>
      </c>
      <c r="D4379" s="82">
        <v>2399.6298830000001</v>
      </c>
    </row>
    <row r="4380" spans="2:4">
      <c r="B4380" t="s">
        <v>23</v>
      </c>
      <c r="C4380" s="1">
        <f t="shared" si="68"/>
        <v>40894</v>
      </c>
      <c r="D4380" s="82">
        <v>2394.4399410000001</v>
      </c>
    </row>
    <row r="4381" spans="2:4">
      <c r="B4381" t="s">
        <v>23</v>
      </c>
      <c r="C4381" s="1">
        <f t="shared" si="68"/>
        <v>40895</v>
      </c>
      <c r="D4381" s="82">
        <v>2390.8999020000001</v>
      </c>
    </row>
    <row r="4382" spans="2:4">
      <c r="B4382" t="s">
        <v>23</v>
      </c>
      <c r="C4382" s="1">
        <f t="shared" si="68"/>
        <v>40896</v>
      </c>
      <c r="D4382" s="82">
        <v>2402.320068</v>
      </c>
    </row>
    <row r="4383" spans="2:4">
      <c r="B4383" t="s">
        <v>23</v>
      </c>
      <c r="C4383" s="1">
        <f t="shared" si="68"/>
        <v>40897</v>
      </c>
      <c r="D4383" s="82">
        <v>2400.669922</v>
      </c>
    </row>
    <row r="4384" spans="2:4">
      <c r="B4384" t="s">
        <v>23</v>
      </c>
      <c r="C4384" s="1">
        <f t="shared" si="68"/>
        <v>40898</v>
      </c>
      <c r="D4384" s="82">
        <v>2357.030029</v>
      </c>
    </row>
    <row r="4385" spans="2:4">
      <c r="B4385" t="s">
        <v>23</v>
      </c>
      <c r="C4385" s="1">
        <f t="shared" si="68"/>
        <v>40899</v>
      </c>
      <c r="D4385" s="82">
        <v>2365.719971</v>
      </c>
    </row>
    <row r="4386" spans="2:4">
      <c r="B4386" t="s">
        <v>23</v>
      </c>
      <c r="C4386" s="1">
        <f t="shared" si="68"/>
        <v>40900</v>
      </c>
      <c r="D4386" s="82">
        <v>2381.7299800000001</v>
      </c>
    </row>
    <row r="4387" spans="2:4">
      <c r="B4387" t="s">
        <v>23</v>
      </c>
      <c r="C4387" s="1">
        <f t="shared" si="68"/>
        <v>40901</v>
      </c>
      <c r="D4387" s="82">
        <v>2394.0200199999999</v>
      </c>
    </row>
    <row r="4388" spans="2:4">
      <c r="B4388" t="s">
        <v>23</v>
      </c>
      <c r="C4388" s="1">
        <f t="shared" si="68"/>
        <v>40902</v>
      </c>
      <c r="D4388" s="82">
        <v>2398.419922</v>
      </c>
    </row>
    <row r="4389" spans="2:4">
      <c r="B4389" t="s">
        <v>23</v>
      </c>
      <c r="C4389" s="1">
        <f t="shared" si="68"/>
        <v>40903</v>
      </c>
      <c r="D4389" s="82">
        <v>2404.389893</v>
      </c>
    </row>
    <row r="4390" spans="2:4">
      <c r="B4390" t="s">
        <v>23</v>
      </c>
      <c r="C4390" s="1">
        <f t="shared" si="68"/>
        <v>40904</v>
      </c>
      <c r="D4390" s="82">
        <v>2415.070068</v>
      </c>
    </row>
    <row r="4391" spans="2:4">
      <c r="B4391" t="s">
        <v>23</v>
      </c>
      <c r="C4391" s="1">
        <f t="shared" si="68"/>
        <v>40905</v>
      </c>
      <c r="D4391" s="82">
        <v>2415.820068</v>
      </c>
    </row>
    <row r="4392" spans="2:4">
      <c r="B4392" t="s">
        <v>23</v>
      </c>
      <c r="C4392" s="1">
        <f t="shared" si="68"/>
        <v>40906</v>
      </c>
      <c r="D4392" s="82">
        <v>2412.9099120000001</v>
      </c>
    </row>
    <row r="4393" spans="2:4">
      <c r="B4393" t="s">
        <v>23</v>
      </c>
      <c r="C4393" s="1">
        <f t="shared" si="68"/>
        <v>40907</v>
      </c>
      <c r="D4393" s="82">
        <v>2411.8000489999999</v>
      </c>
    </row>
    <row r="4394" spans="2:4">
      <c r="B4394" t="s">
        <v>23</v>
      </c>
      <c r="C4394" s="1">
        <f t="shared" si="68"/>
        <v>40908</v>
      </c>
      <c r="D4394" s="82">
        <v>2430.0600589999999</v>
      </c>
    </row>
    <row r="4395" spans="2:4">
      <c r="B4395" t="s">
        <v>23</v>
      </c>
      <c r="C4395" s="1">
        <f t="shared" si="68"/>
        <v>40909</v>
      </c>
      <c r="D4395" s="82">
        <v>2439.070068</v>
      </c>
    </row>
    <row r="4396" spans="2:4">
      <c r="B4396" t="s">
        <v>23</v>
      </c>
      <c r="C4396" s="1">
        <f t="shared" si="68"/>
        <v>40910</v>
      </c>
      <c r="D4396" s="82">
        <v>2436.1000979999999</v>
      </c>
    </row>
    <row r="4397" spans="2:4">
      <c r="B4397" t="s">
        <v>23</v>
      </c>
      <c r="C4397" s="1">
        <f t="shared" si="68"/>
        <v>40911</v>
      </c>
      <c r="D4397" s="82">
        <v>2429.330078</v>
      </c>
    </row>
    <row r="4398" spans="2:4">
      <c r="B4398" t="s">
        <v>23</v>
      </c>
      <c r="C4398" s="1">
        <f t="shared" si="68"/>
        <v>40912</v>
      </c>
      <c r="D4398" s="82">
        <v>2433.139893</v>
      </c>
    </row>
    <row r="4399" spans="2:4">
      <c r="B4399" t="s">
        <v>23</v>
      </c>
      <c r="C4399" s="1">
        <f t="shared" si="68"/>
        <v>40913</v>
      </c>
      <c r="D4399" s="82">
        <v>2433.790039</v>
      </c>
    </row>
    <row r="4400" spans="2:4">
      <c r="B4400" t="s">
        <v>23</v>
      </c>
      <c r="C4400" s="1">
        <f t="shared" si="68"/>
        <v>40914</v>
      </c>
      <c r="D4400" s="82">
        <v>2431.7700199999999</v>
      </c>
    </row>
    <row r="4401" spans="2:4">
      <c r="B4401" t="s">
        <v>23</v>
      </c>
      <c r="C4401" s="1">
        <f t="shared" si="68"/>
        <v>40915</v>
      </c>
      <c r="D4401" s="82">
        <v>2429.389893</v>
      </c>
    </row>
    <row r="4402" spans="2:4">
      <c r="B4402" t="s">
        <v>23</v>
      </c>
      <c r="C4402" s="1">
        <f t="shared" si="68"/>
        <v>40916</v>
      </c>
      <c r="D4402" s="82">
        <v>2440.3500979999999</v>
      </c>
    </row>
    <row r="4403" spans="2:4">
      <c r="B4403" t="s">
        <v>23</v>
      </c>
      <c r="C4403" s="1">
        <f t="shared" si="68"/>
        <v>40917</v>
      </c>
      <c r="D4403" s="82">
        <v>2437.919922</v>
      </c>
    </row>
    <row r="4404" spans="2:4">
      <c r="B4404" t="s">
        <v>23</v>
      </c>
      <c r="C4404" s="1">
        <f t="shared" si="68"/>
        <v>40918</v>
      </c>
      <c r="D4404" s="82">
        <v>2432.459961</v>
      </c>
    </row>
    <row r="4405" spans="2:4">
      <c r="B4405" t="s">
        <v>23</v>
      </c>
      <c r="C4405" s="1">
        <f t="shared" si="68"/>
        <v>40919</v>
      </c>
      <c r="D4405" s="82">
        <v>2433.1499020000001</v>
      </c>
    </row>
    <row r="4406" spans="2:4">
      <c r="B4406" t="s">
        <v>23</v>
      </c>
      <c r="C4406" s="1">
        <f t="shared" si="68"/>
        <v>40920</v>
      </c>
      <c r="D4406" s="82">
        <v>2453.459961</v>
      </c>
    </row>
    <row r="4407" spans="2:4">
      <c r="B4407" t="s">
        <v>23</v>
      </c>
      <c r="C4407" s="1">
        <f t="shared" si="68"/>
        <v>40921</v>
      </c>
      <c r="D4407" s="82">
        <v>2437.030029</v>
      </c>
    </row>
    <row r="4408" spans="2:4">
      <c r="B4408" t="s">
        <v>23</v>
      </c>
      <c r="C4408" s="1">
        <f t="shared" si="68"/>
        <v>40922</v>
      </c>
      <c r="D4408" s="82">
        <v>2435.610107</v>
      </c>
    </row>
    <row r="4409" spans="2:4">
      <c r="B4409" t="s">
        <v>23</v>
      </c>
      <c r="C4409" s="1">
        <f t="shared" si="68"/>
        <v>40923</v>
      </c>
      <c r="D4409" s="82">
        <v>2434.5</v>
      </c>
    </row>
    <row r="4410" spans="2:4">
      <c r="B4410" t="s">
        <v>23</v>
      </c>
      <c r="C4410" s="1">
        <f t="shared" si="68"/>
        <v>40924</v>
      </c>
      <c r="D4410" s="82">
        <v>2438.3000489999999</v>
      </c>
    </row>
    <row r="4411" spans="2:4">
      <c r="B4411" t="s">
        <v>23</v>
      </c>
      <c r="C4411" s="1">
        <f t="shared" si="68"/>
        <v>40925</v>
      </c>
      <c r="D4411" s="82">
        <v>2439.070068</v>
      </c>
    </row>
    <row r="4412" spans="2:4">
      <c r="B4412" t="s">
        <v>23</v>
      </c>
      <c r="C4412" s="1">
        <f t="shared" si="68"/>
        <v>40926</v>
      </c>
      <c r="D4412" s="82">
        <v>2419.3798830000001</v>
      </c>
    </row>
    <row r="4413" spans="2:4">
      <c r="B4413" t="s">
        <v>23</v>
      </c>
      <c r="C4413" s="1">
        <f t="shared" si="68"/>
        <v>40927</v>
      </c>
      <c r="D4413" s="82">
        <v>2440.6899410000001</v>
      </c>
    </row>
    <row r="4414" spans="2:4">
      <c r="B4414" t="s">
        <v>23</v>
      </c>
      <c r="C4414" s="1">
        <f t="shared" si="68"/>
        <v>40928</v>
      </c>
      <c r="D4414" s="82">
        <v>2419.6999510000001</v>
      </c>
    </row>
    <row r="4415" spans="2:4">
      <c r="B4415" t="s">
        <v>23</v>
      </c>
      <c r="C4415" s="1">
        <f t="shared" si="68"/>
        <v>40929</v>
      </c>
      <c r="D4415" s="82">
        <v>2423.4099120000001</v>
      </c>
    </row>
    <row r="4416" spans="2:4">
      <c r="B4416" t="s">
        <v>23</v>
      </c>
      <c r="C4416" s="1">
        <f t="shared" si="68"/>
        <v>40930</v>
      </c>
      <c r="D4416" s="82">
        <v>2429.01001</v>
      </c>
    </row>
    <row r="4417" spans="2:4">
      <c r="B4417" t="s">
        <v>23</v>
      </c>
      <c r="C4417" s="1">
        <f t="shared" si="68"/>
        <v>40931</v>
      </c>
      <c r="D4417" s="82">
        <v>2432.540039</v>
      </c>
    </row>
    <row r="4418" spans="2:4">
      <c r="B4418" t="s">
        <v>23</v>
      </c>
      <c r="C4418" s="1">
        <f t="shared" si="68"/>
        <v>40932</v>
      </c>
      <c r="D4418" s="82">
        <v>2409.75</v>
      </c>
    </row>
    <row r="4419" spans="2:4">
      <c r="B4419" t="s">
        <v>23</v>
      </c>
      <c r="C4419" s="1">
        <f t="shared" si="68"/>
        <v>40933</v>
      </c>
      <c r="D4419" s="82">
        <v>2425.179932</v>
      </c>
    </row>
    <row r="4420" spans="2:4">
      <c r="B4420" t="s">
        <v>23</v>
      </c>
      <c r="C4420" s="1">
        <f t="shared" si="68"/>
        <v>40934</v>
      </c>
      <c r="D4420" s="82">
        <v>2427.429932</v>
      </c>
    </row>
    <row r="4421" spans="2:4">
      <c r="B4421" t="s">
        <v>23</v>
      </c>
      <c r="C4421" s="1">
        <f t="shared" si="68"/>
        <v>40935</v>
      </c>
      <c r="D4421" s="82">
        <v>2425.530029</v>
      </c>
    </row>
    <row r="4422" spans="2:4">
      <c r="B4422" t="s">
        <v>23</v>
      </c>
      <c r="C4422" s="1">
        <f t="shared" si="68"/>
        <v>40936</v>
      </c>
      <c r="D4422" s="82">
        <v>2443.25</v>
      </c>
    </row>
    <row r="4423" spans="2:4">
      <c r="B4423" t="s">
        <v>23</v>
      </c>
      <c r="C4423" s="1">
        <f t="shared" si="68"/>
        <v>40937</v>
      </c>
      <c r="D4423" s="82">
        <v>2447.830078</v>
      </c>
    </row>
    <row r="4424" spans="2:4">
      <c r="B4424" t="s">
        <v>23</v>
      </c>
      <c r="C4424" s="1">
        <f t="shared" si="68"/>
        <v>40938</v>
      </c>
      <c r="D4424" s="82">
        <v>2459.2700199999999</v>
      </c>
    </row>
    <row r="4425" spans="2:4">
      <c r="B4425" t="s">
        <v>23</v>
      </c>
      <c r="C4425" s="1">
        <f t="shared" si="68"/>
        <v>40939</v>
      </c>
      <c r="D4425" s="82">
        <v>2459.139893</v>
      </c>
    </row>
    <row r="4426" spans="2:4">
      <c r="B4426" t="s">
        <v>23</v>
      </c>
      <c r="C4426" s="1">
        <f t="shared" si="68"/>
        <v>40940</v>
      </c>
      <c r="D4426" s="82">
        <v>2460.610107</v>
      </c>
    </row>
    <row r="4427" spans="2:4">
      <c r="B4427" t="s">
        <v>23</v>
      </c>
      <c r="C4427" s="1">
        <f t="shared" si="68"/>
        <v>40941</v>
      </c>
      <c r="D4427" s="82">
        <v>2473.830078</v>
      </c>
    </row>
    <row r="4428" spans="2:4">
      <c r="B4428" t="s">
        <v>23</v>
      </c>
      <c r="C4428" s="1">
        <f t="shared" si="68"/>
        <v>40942</v>
      </c>
      <c r="D4428" s="82">
        <v>2473.4499510000001</v>
      </c>
    </row>
    <row r="4429" spans="2:4">
      <c r="B4429" t="s">
        <v>23</v>
      </c>
      <c r="C4429" s="1">
        <f t="shared" si="68"/>
        <v>40943</v>
      </c>
      <c r="D4429" s="82">
        <v>2472.540039</v>
      </c>
    </row>
    <row r="4430" spans="2:4">
      <c r="B4430" t="s">
        <v>23</v>
      </c>
      <c r="C4430" s="1">
        <f t="shared" si="68"/>
        <v>40944</v>
      </c>
      <c r="D4430" s="82">
        <v>2469.9099120000001</v>
      </c>
    </row>
    <row r="4431" spans="2:4">
      <c r="B4431" t="s">
        <v>23</v>
      </c>
      <c r="C4431" s="1">
        <f t="shared" ref="C4431:C4494" si="69">+C4430+1</f>
        <v>40945</v>
      </c>
      <c r="D4431" s="82">
        <v>2477.1298830000001</v>
      </c>
    </row>
    <row r="4432" spans="2:4">
      <c r="B4432" t="s">
        <v>23</v>
      </c>
      <c r="C4432" s="1">
        <f t="shared" si="69"/>
        <v>40946</v>
      </c>
      <c r="D4432" s="82">
        <v>2477.830078</v>
      </c>
    </row>
    <row r="4433" spans="2:4">
      <c r="B4433" t="s">
        <v>23</v>
      </c>
      <c r="C4433" s="1">
        <f t="shared" si="69"/>
        <v>40947</v>
      </c>
      <c r="D4433" s="82">
        <v>2475.419922</v>
      </c>
    </row>
    <row r="4434" spans="2:4">
      <c r="B4434" t="s">
        <v>23</v>
      </c>
      <c r="C4434" s="1">
        <f t="shared" si="69"/>
        <v>40948</v>
      </c>
      <c r="D4434" s="82">
        <v>2472.1000979999999</v>
      </c>
    </row>
    <row r="4435" spans="2:4">
      <c r="B4435" t="s">
        <v>23</v>
      </c>
      <c r="C4435" s="1">
        <f t="shared" si="69"/>
        <v>40949</v>
      </c>
      <c r="D4435" s="82">
        <v>2470.3000489999999</v>
      </c>
    </row>
    <row r="4436" spans="2:4">
      <c r="B4436" t="s">
        <v>23</v>
      </c>
      <c r="C4436" s="1">
        <f t="shared" si="69"/>
        <v>40950</v>
      </c>
      <c r="D4436" s="82">
        <v>2476.3500979999999</v>
      </c>
    </row>
    <row r="4437" spans="2:4">
      <c r="B4437" t="s">
        <v>23</v>
      </c>
      <c r="C4437" s="1">
        <f t="shared" si="69"/>
        <v>40951</v>
      </c>
      <c r="D4437" s="82">
        <v>2477.570068</v>
      </c>
    </row>
    <row r="4438" spans="2:4">
      <c r="B4438" t="s">
        <v>23</v>
      </c>
      <c r="C4438" s="1">
        <f t="shared" si="69"/>
        <v>40952</v>
      </c>
      <c r="D4438" s="82">
        <v>2472.1599120000001</v>
      </c>
    </row>
    <row r="4439" spans="2:4">
      <c r="B4439" t="s">
        <v>23</v>
      </c>
      <c r="C4439" s="1">
        <f t="shared" si="69"/>
        <v>40953</v>
      </c>
      <c r="D4439" s="82">
        <v>2476.830078</v>
      </c>
    </row>
    <row r="4440" spans="2:4">
      <c r="B4440" t="s">
        <v>23</v>
      </c>
      <c r="C4440" s="1">
        <f t="shared" si="69"/>
        <v>40954</v>
      </c>
      <c r="D4440" s="82">
        <v>2480.9099120000001</v>
      </c>
    </row>
    <row r="4441" spans="2:4">
      <c r="B4441" t="s">
        <v>23</v>
      </c>
      <c r="C4441" s="1">
        <f t="shared" si="69"/>
        <v>40955</v>
      </c>
      <c r="D4441" s="82">
        <v>2474.919922</v>
      </c>
    </row>
    <row r="4442" spans="2:4">
      <c r="B4442" t="s">
        <v>23</v>
      </c>
      <c r="C4442" s="1">
        <f t="shared" si="69"/>
        <v>40956</v>
      </c>
      <c r="D4442" s="82">
        <v>2474.0200199999999</v>
      </c>
    </row>
    <row r="4443" spans="2:4">
      <c r="B4443" t="s">
        <v>23</v>
      </c>
      <c r="C4443" s="1">
        <f t="shared" si="69"/>
        <v>40957</v>
      </c>
      <c r="D4443" s="82">
        <v>2438.209961</v>
      </c>
    </row>
    <row r="4444" spans="2:4">
      <c r="B4444" t="s">
        <v>23</v>
      </c>
      <c r="C4444" s="1">
        <f t="shared" si="69"/>
        <v>40958</v>
      </c>
      <c r="D4444" s="82">
        <v>2441.320068</v>
      </c>
    </row>
    <row r="4445" spans="2:4">
      <c r="B4445" t="s">
        <v>23</v>
      </c>
      <c r="C4445" s="1">
        <f t="shared" si="69"/>
        <v>40959</v>
      </c>
      <c r="D4445" s="82">
        <v>2465.8400879999999</v>
      </c>
    </row>
    <row r="4446" spans="2:4">
      <c r="B4446" t="s">
        <v>23</v>
      </c>
      <c r="C4446" s="1">
        <f t="shared" si="69"/>
        <v>40960</v>
      </c>
      <c r="D4446" s="82">
        <v>2464.610107</v>
      </c>
    </row>
    <row r="4447" spans="2:4">
      <c r="B4447" t="s">
        <v>23</v>
      </c>
      <c r="C4447" s="1">
        <f t="shared" si="69"/>
        <v>40961</v>
      </c>
      <c r="D4447" s="82">
        <v>2468.110107</v>
      </c>
    </row>
    <row r="4448" spans="2:4">
      <c r="B4448" t="s">
        <v>23</v>
      </c>
      <c r="C4448" s="1">
        <f t="shared" si="69"/>
        <v>40962</v>
      </c>
      <c r="D4448" s="82">
        <v>2430.01001</v>
      </c>
    </row>
    <row r="4449" spans="2:4">
      <c r="B4449" t="s">
        <v>23</v>
      </c>
      <c r="C4449" s="1">
        <f t="shared" si="69"/>
        <v>40963</v>
      </c>
      <c r="D4449" s="82">
        <v>2425.5500489999999</v>
      </c>
    </row>
    <row r="4450" spans="2:4">
      <c r="B4450" t="s">
        <v>23</v>
      </c>
      <c r="C4450" s="1">
        <f t="shared" si="69"/>
        <v>40964</v>
      </c>
      <c r="D4450" s="82">
        <v>2428.3701169999999</v>
      </c>
    </row>
    <row r="4451" spans="2:4">
      <c r="B4451" t="s">
        <v>23</v>
      </c>
      <c r="C4451" s="1">
        <f t="shared" si="69"/>
        <v>40965</v>
      </c>
      <c r="D4451" s="82">
        <v>2452.51001</v>
      </c>
    </row>
    <row r="4452" spans="2:4">
      <c r="B4452" t="s">
        <v>23</v>
      </c>
      <c r="C4452" s="1">
        <f t="shared" si="69"/>
        <v>40966</v>
      </c>
      <c r="D4452" s="82">
        <v>2444.040039</v>
      </c>
    </row>
    <row r="4453" spans="2:4">
      <c r="B4453" t="s">
        <v>23</v>
      </c>
      <c r="C4453" s="1">
        <f t="shared" si="69"/>
        <v>40967</v>
      </c>
      <c r="D4453" s="82">
        <v>2438.969971</v>
      </c>
    </row>
    <row r="4454" spans="2:4">
      <c r="B4454" t="s">
        <v>23</v>
      </c>
      <c r="C4454" s="1">
        <f t="shared" si="69"/>
        <v>40968</v>
      </c>
      <c r="D4454" s="82">
        <v>2443.0500489999999</v>
      </c>
    </row>
    <row r="4455" spans="2:4">
      <c r="B4455" t="s">
        <v>23</v>
      </c>
      <c r="C4455" s="1">
        <f t="shared" si="69"/>
        <v>40969</v>
      </c>
      <c r="D4455" s="82">
        <v>2444.23999</v>
      </c>
    </row>
    <row r="4456" spans="2:4">
      <c r="B4456" t="s">
        <v>23</v>
      </c>
      <c r="C4456" s="1">
        <f t="shared" si="69"/>
        <v>40970</v>
      </c>
      <c r="D4456" s="82">
        <v>2446.3000489999999</v>
      </c>
    </row>
    <row r="4457" spans="2:4">
      <c r="B4457" t="s">
        <v>23</v>
      </c>
      <c r="C4457" s="1">
        <f t="shared" si="69"/>
        <v>40971</v>
      </c>
      <c r="D4457" s="82">
        <v>2457.5900879999999</v>
      </c>
    </row>
    <row r="4458" spans="2:4">
      <c r="B4458" t="s">
        <v>23</v>
      </c>
      <c r="C4458" s="1">
        <f t="shared" si="69"/>
        <v>40972</v>
      </c>
      <c r="D4458" s="82">
        <v>2471.6499020000001</v>
      </c>
    </row>
    <row r="4459" spans="2:4">
      <c r="B4459" t="s">
        <v>23</v>
      </c>
      <c r="C4459" s="1">
        <f t="shared" si="69"/>
        <v>40973</v>
      </c>
      <c r="D4459" s="82">
        <v>2476.5500489999999</v>
      </c>
    </row>
    <row r="4460" spans="2:4">
      <c r="B4460" t="s">
        <v>23</v>
      </c>
      <c r="C4460" s="1">
        <f t="shared" si="69"/>
        <v>40974</v>
      </c>
      <c r="D4460" s="82">
        <v>2457.8500979999999</v>
      </c>
    </row>
    <row r="4461" spans="2:4">
      <c r="B4461" t="s">
        <v>23</v>
      </c>
      <c r="C4461" s="1">
        <f t="shared" si="69"/>
        <v>40975</v>
      </c>
      <c r="D4461" s="82">
        <v>2465.540039</v>
      </c>
    </row>
    <row r="4462" spans="2:4">
      <c r="B4462" t="s">
        <v>23</v>
      </c>
      <c r="C4462" s="1">
        <f t="shared" si="69"/>
        <v>40976</v>
      </c>
      <c r="D4462" s="82">
        <v>2465.1000979999999</v>
      </c>
    </row>
    <row r="4463" spans="2:4">
      <c r="B4463" t="s">
        <v>23</v>
      </c>
      <c r="C4463" s="1">
        <f t="shared" si="69"/>
        <v>40977</v>
      </c>
      <c r="D4463" s="82">
        <v>2461.429932</v>
      </c>
    </row>
    <row r="4464" spans="2:4">
      <c r="B4464" t="s">
        <v>23</v>
      </c>
      <c r="C4464" s="1">
        <f t="shared" si="69"/>
        <v>40978</v>
      </c>
      <c r="D4464" s="82">
        <v>2488.110107</v>
      </c>
    </row>
    <row r="4465" spans="2:4">
      <c r="B4465" t="s">
        <v>23</v>
      </c>
      <c r="C4465" s="1">
        <f t="shared" si="69"/>
        <v>40979</v>
      </c>
      <c r="D4465" s="82">
        <v>2496.4799800000001</v>
      </c>
    </row>
    <row r="4466" spans="2:4">
      <c r="B4466" t="s">
        <v>23</v>
      </c>
      <c r="C4466" s="1">
        <f t="shared" si="69"/>
        <v>40980</v>
      </c>
      <c r="D4466" s="82">
        <v>2498.3701169999999</v>
      </c>
    </row>
    <row r="4467" spans="2:4">
      <c r="B4467" t="s">
        <v>23</v>
      </c>
      <c r="C4467" s="1">
        <f t="shared" si="69"/>
        <v>40981</v>
      </c>
      <c r="D4467" s="82">
        <v>2495.6201169999999</v>
      </c>
    </row>
    <row r="4468" spans="2:4">
      <c r="B4468" t="s">
        <v>23</v>
      </c>
      <c r="C4468" s="1">
        <f t="shared" si="69"/>
        <v>40982</v>
      </c>
      <c r="D4468" s="82">
        <v>2500.2299800000001</v>
      </c>
    </row>
    <row r="4469" spans="2:4">
      <c r="B4469" t="s">
        <v>23</v>
      </c>
      <c r="C4469" s="1">
        <f t="shared" si="69"/>
        <v>40983</v>
      </c>
      <c r="D4469" s="82">
        <v>2503.8701169999999</v>
      </c>
    </row>
    <row r="4470" spans="2:4">
      <c r="B4470" t="s">
        <v>23</v>
      </c>
      <c r="C4470" s="1">
        <f t="shared" si="69"/>
        <v>40984</v>
      </c>
      <c r="D4470" s="82">
        <v>2506.6499020000001</v>
      </c>
    </row>
    <row r="4471" spans="2:4">
      <c r="B4471" t="s">
        <v>23</v>
      </c>
      <c r="C4471" s="1">
        <f t="shared" si="69"/>
        <v>40985</v>
      </c>
      <c r="D4471" s="82">
        <v>2508.23999</v>
      </c>
    </row>
    <row r="4472" spans="2:4">
      <c r="B4472" t="s">
        <v>23</v>
      </c>
      <c r="C4472" s="1">
        <f t="shared" si="69"/>
        <v>40986</v>
      </c>
      <c r="D4472" s="82">
        <v>2500.6000979999999</v>
      </c>
    </row>
    <row r="4473" spans="2:4">
      <c r="B4473" t="s">
        <v>23</v>
      </c>
      <c r="C4473" s="1">
        <f t="shared" si="69"/>
        <v>40987</v>
      </c>
      <c r="D4473" s="82">
        <v>2502.219971</v>
      </c>
    </row>
    <row r="4474" spans="2:4">
      <c r="B4474" t="s">
        <v>23</v>
      </c>
      <c r="C4474" s="1">
        <f t="shared" si="69"/>
        <v>40988</v>
      </c>
      <c r="D4474" s="82">
        <v>2496.6599120000001</v>
      </c>
    </row>
    <row r="4475" spans="2:4">
      <c r="B4475" t="s">
        <v>23</v>
      </c>
      <c r="C4475" s="1">
        <f t="shared" si="69"/>
        <v>40989</v>
      </c>
      <c r="D4475" s="82">
        <v>2496.8400879999999</v>
      </c>
    </row>
    <row r="4476" spans="2:4">
      <c r="B4476" t="s">
        <v>23</v>
      </c>
      <c r="C4476" s="1">
        <f t="shared" si="69"/>
        <v>40990</v>
      </c>
      <c r="D4476" s="82">
        <v>2507.040039</v>
      </c>
    </row>
    <row r="4477" spans="2:4">
      <c r="B4477" t="s">
        <v>23</v>
      </c>
      <c r="C4477" s="1">
        <f t="shared" si="69"/>
        <v>40991</v>
      </c>
      <c r="D4477" s="82">
        <v>2510.0600589999999</v>
      </c>
    </row>
    <row r="4478" spans="2:4">
      <c r="B4478" t="s">
        <v>23</v>
      </c>
      <c r="C4478" s="1">
        <f t="shared" si="69"/>
        <v>40992</v>
      </c>
      <c r="D4478" s="82">
        <v>2519.360107</v>
      </c>
    </row>
    <row r="4479" spans="2:4">
      <c r="B4479" t="s">
        <v>23</v>
      </c>
      <c r="C4479" s="1">
        <f t="shared" si="69"/>
        <v>40993</v>
      </c>
      <c r="D4479" s="82">
        <v>2529.1201169999999</v>
      </c>
    </row>
    <row r="4480" spans="2:4">
      <c r="B4480" t="s">
        <v>23</v>
      </c>
      <c r="C4480" s="1">
        <f t="shared" si="69"/>
        <v>40994</v>
      </c>
      <c r="D4480" s="82">
        <v>2534.580078</v>
      </c>
    </row>
    <row r="4481" spans="2:4">
      <c r="B4481" t="s">
        <v>23</v>
      </c>
      <c r="C4481" s="1">
        <f t="shared" si="69"/>
        <v>40995</v>
      </c>
      <c r="D4481" s="82">
        <v>2537.73999</v>
      </c>
    </row>
    <row r="4482" spans="2:4">
      <c r="B4482" t="s">
        <v>23</v>
      </c>
      <c r="C4482" s="1">
        <f t="shared" si="69"/>
        <v>40996</v>
      </c>
      <c r="D4482" s="82">
        <v>2552.070068</v>
      </c>
    </row>
    <row r="4483" spans="2:4">
      <c r="B4483" t="s">
        <v>23</v>
      </c>
      <c r="C4483" s="1">
        <f t="shared" si="69"/>
        <v>40997</v>
      </c>
      <c r="D4483" s="82">
        <v>2549.330078</v>
      </c>
    </row>
    <row r="4484" spans="2:4">
      <c r="B4484" t="s">
        <v>23</v>
      </c>
      <c r="C4484" s="1">
        <f t="shared" si="69"/>
        <v>40998</v>
      </c>
      <c r="D4484" s="82">
        <v>2544.7299800000001</v>
      </c>
    </row>
    <row r="4485" spans="2:4">
      <c r="B4485" t="s">
        <v>23</v>
      </c>
      <c r="C4485" s="1">
        <f t="shared" si="69"/>
        <v>40999</v>
      </c>
      <c r="D4485" s="82">
        <v>2550.639893</v>
      </c>
    </row>
    <row r="4486" spans="2:4">
      <c r="B4486" t="s">
        <v>23</v>
      </c>
      <c r="C4486" s="1">
        <f t="shared" si="69"/>
        <v>41000</v>
      </c>
      <c r="D4486" s="82">
        <v>2555.23999</v>
      </c>
    </row>
    <row r="4487" spans="2:4">
      <c r="B4487" t="s">
        <v>23</v>
      </c>
      <c r="C4487" s="1">
        <f t="shared" si="69"/>
        <v>41001</v>
      </c>
      <c r="D4487" s="82">
        <v>2550.929932</v>
      </c>
    </row>
    <row r="4488" spans="2:4">
      <c r="B4488" t="s">
        <v>23</v>
      </c>
      <c r="C4488" s="1">
        <f t="shared" si="69"/>
        <v>41002</v>
      </c>
      <c r="D4488" s="82">
        <v>2553.169922</v>
      </c>
    </row>
    <row r="4489" spans="2:4">
      <c r="B4489" t="s">
        <v>23</v>
      </c>
      <c r="C4489" s="1">
        <f t="shared" si="69"/>
        <v>41003</v>
      </c>
      <c r="D4489" s="82">
        <v>2557.639893</v>
      </c>
    </row>
    <row r="4490" spans="2:4">
      <c r="B4490" t="s">
        <v>23</v>
      </c>
      <c r="C4490" s="1">
        <f t="shared" si="69"/>
        <v>41004</v>
      </c>
      <c r="D4490" s="82">
        <v>2559.360107</v>
      </c>
    </row>
    <row r="4491" spans="2:4">
      <c r="B4491" t="s">
        <v>23</v>
      </c>
      <c r="C4491" s="1">
        <f t="shared" si="69"/>
        <v>41005</v>
      </c>
      <c r="D4491" s="82">
        <v>2561.26001</v>
      </c>
    </row>
    <row r="4492" spans="2:4">
      <c r="B4492" t="s">
        <v>23</v>
      </c>
      <c r="C4492" s="1">
        <f t="shared" si="69"/>
        <v>41006</v>
      </c>
      <c r="D4492" s="82">
        <v>2562.1000979999999</v>
      </c>
    </row>
    <row r="4493" spans="2:4">
      <c r="B4493" t="s">
        <v>23</v>
      </c>
      <c r="C4493" s="1">
        <f t="shared" si="69"/>
        <v>41007</v>
      </c>
      <c r="D4493" s="82">
        <v>2575.209961</v>
      </c>
    </row>
    <row r="4494" spans="2:4">
      <c r="B4494" t="s">
        <v>23</v>
      </c>
      <c r="C4494" s="1">
        <f t="shared" si="69"/>
        <v>41008</v>
      </c>
      <c r="D4494" s="82">
        <v>2564.9799800000001</v>
      </c>
    </row>
    <row r="4495" spans="2:4">
      <c r="B4495" t="s">
        <v>23</v>
      </c>
      <c r="C4495" s="1">
        <f t="shared" ref="C4495:C4558" si="70">+C4494+1</f>
        <v>41009</v>
      </c>
      <c r="D4495" s="82">
        <v>2569.1298830000001</v>
      </c>
    </row>
    <row r="4496" spans="2:4">
      <c r="B4496" t="s">
        <v>23</v>
      </c>
      <c r="C4496" s="1">
        <f t="shared" si="70"/>
        <v>41010</v>
      </c>
      <c r="D4496" s="82">
        <v>2557.1499020000001</v>
      </c>
    </row>
    <row r="4497" spans="2:4">
      <c r="B4497" t="s">
        <v>23</v>
      </c>
      <c r="C4497" s="1">
        <f t="shared" si="70"/>
        <v>41011</v>
      </c>
      <c r="D4497" s="82">
        <v>2560.3999020000001</v>
      </c>
    </row>
    <row r="4498" spans="2:4">
      <c r="B4498" t="s">
        <v>23</v>
      </c>
      <c r="C4498" s="1">
        <f t="shared" si="70"/>
        <v>41012</v>
      </c>
      <c r="D4498" s="82">
        <v>2581.070068</v>
      </c>
    </row>
    <row r="4499" spans="2:4">
      <c r="B4499" t="s">
        <v>23</v>
      </c>
      <c r="C4499" s="1">
        <f t="shared" si="70"/>
        <v>41013</v>
      </c>
      <c r="D4499" s="82">
        <v>2572.830078</v>
      </c>
    </row>
    <row r="4500" spans="2:4">
      <c r="B4500" t="s">
        <v>23</v>
      </c>
      <c r="C4500" s="1">
        <f t="shared" si="70"/>
        <v>41014</v>
      </c>
      <c r="D4500" s="82">
        <v>2575.26001</v>
      </c>
    </row>
    <row r="4501" spans="2:4">
      <c r="B4501" t="s">
        <v>23</v>
      </c>
      <c r="C4501" s="1">
        <f t="shared" si="70"/>
        <v>41015</v>
      </c>
      <c r="D4501" s="82">
        <v>2579.360107</v>
      </c>
    </row>
    <row r="4502" spans="2:4">
      <c r="B4502" t="s">
        <v>23</v>
      </c>
      <c r="C4502" s="1">
        <f t="shared" si="70"/>
        <v>41016</v>
      </c>
      <c r="D4502" s="82">
        <v>2579.8500979999999</v>
      </c>
    </row>
    <row r="4503" spans="2:4">
      <c r="B4503" t="s">
        <v>23</v>
      </c>
      <c r="C4503" s="1">
        <f t="shared" si="70"/>
        <v>41017</v>
      </c>
      <c r="D4503" s="82">
        <v>2587.8400879999999</v>
      </c>
    </row>
    <row r="4504" spans="2:4">
      <c r="B4504" t="s">
        <v>23</v>
      </c>
      <c r="C4504" s="1">
        <f t="shared" si="70"/>
        <v>41018</v>
      </c>
      <c r="D4504" s="82">
        <v>2591.1298830000001</v>
      </c>
    </row>
    <row r="4505" spans="2:4">
      <c r="B4505" t="s">
        <v>23</v>
      </c>
      <c r="C4505" s="1">
        <f t="shared" si="70"/>
        <v>41019</v>
      </c>
      <c r="D4505" s="82">
        <v>2590.639893</v>
      </c>
    </row>
    <row r="4506" spans="2:4">
      <c r="B4506" t="s">
        <v>23</v>
      </c>
      <c r="C4506" s="1">
        <f t="shared" si="70"/>
        <v>41020</v>
      </c>
      <c r="D4506" s="82">
        <v>2594.3798830000001</v>
      </c>
    </row>
    <row r="4507" spans="2:4">
      <c r="B4507" t="s">
        <v>23</v>
      </c>
      <c r="C4507" s="1">
        <f t="shared" si="70"/>
        <v>41021</v>
      </c>
      <c r="D4507" s="82">
        <v>2584.6201169999999</v>
      </c>
    </row>
    <row r="4508" spans="2:4">
      <c r="B4508" t="s">
        <v>23</v>
      </c>
      <c r="C4508" s="1">
        <f t="shared" si="70"/>
        <v>41022</v>
      </c>
      <c r="D4508" s="82">
        <v>2582.3000489999999</v>
      </c>
    </row>
    <row r="4509" spans="2:4">
      <c r="B4509" t="s">
        <v>23</v>
      </c>
      <c r="C4509" s="1">
        <f t="shared" si="70"/>
        <v>41023</v>
      </c>
      <c r="D4509" s="82">
        <v>2584.8400879999999</v>
      </c>
    </row>
    <row r="4510" spans="2:4">
      <c r="B4510" t="s">
        <v>23</v>
      </c>
      <c r="C4510" s="1">
        <f t="shared" si="70"/>
        <v>41024</v>
      </c>
      <c r="D4510" s="82">
        <v>2578.8701169999999</v>
      </c>
    </row>
    <row r="4511" spans="2:4">
      <c r="B4511" t="s">
        <v>23</v>
      </c>
      <c r="C4511" s="1">
        <f t="shared" si="70"/>
        <v>41025</v>
      </c>
      <c r="D4511" s="82">
        <v>2564.6201169999999</v>
      </c>
    </row>
    <row r="4512" spans="2:4">
      <c r="B4512" t="s">
        <v>23</v>
      </c>
      <c r="C4512" s="1">
        <f t="shared" si="70"/>
        <v>41026</v>
      </c>
      <c r="D4512" s="82">
        <v>2585.639893</v>
      </c>
    </row>
    <row r="4513" spans="2:4">
      <c r="B4513" t="s">
        <v>23</v>
      </c>
      <c r="C4513" s="1">
        <f t="shared" si="70"/>
        <v>41027</v>
      </c>
      <c r="D4513" s="82">
        <v>2578.8500979999999</v>
      </c>
    </row>
    <row r="4514" spans="2:4">
      <c r="B4514" t="s">
        <v>23</v>
      </c>
      <c r="C4514" s="1">
        <f t="shared" si="70"/>
        <v>41028</v>
      </c>
      <c r="D4514" s="82">
        <v>2582.139893</v>
      </c>
    </row>
    <row r="4515" spans="2:4">
      <c r="B4515" t="s">
        <v>23</v>
      </c>
      <c r="C4515" s="1">
        <f t="shared" si="70"/>
        <v>41029</v>
      </c>
      <c r="D4515" s="82">
        <v>2599.030029</v>
      </c>
    </row>
    <row r="4516" spans="2:4">
      <c r="B4516" t="s">
        <v>23</v>
      </c>
      <c r="C4516" s="1">
        <f t="shared" si="70"/>
        <v>41030</v>
      </c>
      <c r="D4516" s="82">
        <v>2597.080078</v>
      </c>
    </row>
    <row r="4517" spans="2:4">
      <c r="B4517" t="s">
        <v>23</v>
      </c>
      <c r="C4517" s="1">
        <f t="shared" si="70"/>
        <v>41031</v>
      </c>
      <c r="D4517" s="82">
        <v>2602.419922</v>
      </c>
    </row>
    <row r="4518" spans="2:4">
      <c r="B4518" t="s">
        <v>23</v>
      </c>
      <c r="C4518" s="1">
        <f t="shared" si="70"/>
        <v>41032</v>
      </c>
      <c r="D4518" s="82">
        <v>2601.419922</v>
      </c>
    </row>
    <row r="4519" spans="2:4">
      <c r="B4519" t="s">
        <v>23</v>
      </c>
      <c r="C4519" s="1">
        <f t="shared" si="70"/>
        <v>41033</v>
      </c>
      <c r="D4519" s="82">
        <v>2627.040039</v>
      </c>
    </row>
    <row r="4520" spans="2:4">
      <c r="B4520" t="s">
        <v>23</v>
      </c>
      <c r="C4520" s="1">
        <f t="shared" si="70"/>
        <v>41034</v>
      </c>
      <c r="D4520" s="82">
        <v>2626.070068</v>
      </c>
    </row>
    <row r="4521" spans="2:4">
      <c r="B4521" t="s">
        <v>23</v>
      </c>
      <c r="C4521" s="1">
        <f t="shared" si="70"/>
        <v>41035</v>
      </c>
      <c r="D4521" s="82">
        <v>2647.580078</v>
      </c>
    </row>
    <row r="4522" spans="2:4">
      <c r="B4522" t="s">
        <v>23</v>
      </c>
      <c r="C4522" s="1">
        <f t="shared" si="70"/>
        <v>41036</v>
      </c>
      <c r="D4522" s="82">
        <v>2642.219971</v>
      </c>
    </row>
    <row r="4523" spans="2:4">
      <c r="B4523" t="s">
        <v>23</v>
      </c>
      <c r="C4523" s="1">
        <f t="shared" si="70"/>
        <v>41037</v>
      </c>
      <c r="D4523" s="82">
        <v>2639.4399410000001</v>
      </c>
    </row>
    <row r="4524" spans="2:4">
      <c r="B4524" t="s">
        <v>23</v>
      </c>
      <c r="C4524" s="1">
        <f t="shared" si="70"/>
        <v>41038</v>
      </c>
      <c r="D4524" s="82">
        <v>2629.570068</v>
      </c>
    </row>
    <row r="4525" spans="2:4">
      <c r="B4525" t="s">
        <v>23</v>
      </c>
      <c r="C4525" s="1">
        <f t="shared" si="70"/>
        <v>41039</v>
      </c>
      <c r="D4525" s="82">
        <v>2629.2700199999999</v>
      </c>
    </row>
    <row r="4526" spans="2:4">
      <c r="B4526" t="s">
        <v>23</v>
      </c>
      <c r="C4526" s="1">
        <f t="shared" si="70"/>
        <v>41040</v>
      </c>
      <c r="D4526" s="82">
        <v>2636.9799800000001</v>
      </c>
    </row>
    <row r="4527" spans="2:4">
      <c r="B4527" t="s">
        <v>23</v>
      </c>
      <c r="C4527" s="1">
        <f t="shared" si="70"/>
        <v>41041</v>
      </c>
      <c r="D4527" s="82">
        <v>2651.5</v>
      </c>
    </row>
    <row r="4528" spans="2:4">
      <c r="B4528" t="s">
        <v>23</v>
      </c>
      <c r="C4528" s="1">
        <f t="shared" si="70"/>
        <v>41042</v>
      </c>
      <c r="D4528" s="82">
        <v>2659.98999</v>
      </c>
    </row>
    <row r="4529" spans="2:4">
      <c r="B4529" t="s">
        <v>23</v>
      </c>
      <c r="C4529" s="1">
        <f t="shared" si="70"/>
        <v>41043</v>
      </c>
      <c r="D4529" s="82">
        <v>2664.110107</v>
      </c>
    </row>
    <row r="4530" spans="2:4">
      <c r="B4530" t="s">
        <v>23</v>
      </c>
      <c r="C4530" s="1">
        <f t="shared" si="70"/>
        <v>41044</v>
      </c>
      <c r="D4530" s="82">
        <v>2662.8500979999999</v>
      </c>
    </row>
    <row r="4531" spans="2:4">
      <c r="B4531" t="s">
        <v>23</v>
      </c>
      <c r="C4531" s="1">
        <f t="shared" si="70"/>
        <v>41045</v>
      </c>
      <c r="D4531" s="82">
        <v>2652.01001</v>
      </c>
    </row>
    <row r="4532" spans="2:4">
      <c r="B4532" t="s">
        <v>23</v>
      </c>
      <c r="C4532" s="1">
        <f t="shared" si="70"/>
        <v>41046</v>
      </c>
      <c r="D4532" s="82">
        <v>2675.8100589999999</v>
      </c>
    </row>
    <row r="4533" spans="2:4">
      <c r="B4533" t="s">
        <v>23</v>
      </c>
      <c r="C4533" s="1">
        <f t="shared" si="70"/>
        <v>41047</v>
      </c>
      <c r="D4533" s="82">
        <v>2690.1599120000001</v>
      </c>
    </row>
    <row r="4534" spans="2:4">
      <c r="B4534" t="s">
        <v>23</v>
      </c>
      <c r="C4534" s="1">
        <f t="shared" si="70"/>
        <v>41048</v>
      </c>
      <c r="D4534" s="82">
        <v>2681.469971</v>
      </c>
    </row>
    <row r="4535" spans="2:4">
      <c r="B4535" t="s">
        <v>23</v>
      </c>
      <c r="C4535" s="1">
        <f t="shared" si="70"/>
        <v>41049</v>
      </c>
      <c r="D4535" s="82">
        <v>2679.25</v>
      </c>
    </row>
    <row r="4536" spans="2:4">
      <c r="B4536" t="s">
        <v>23</v>
      </c>
      <c r="C4536" s="1">
        <f t="shared" si="70"/>
        <v>41050</v>
      </c>
      <c r="D4536" s="82">
        <v>2684.570068</v>
      </c>
    </row>
    <row r="4537" spans="2:4">
      <c r="B4537" t="s">
        <v>23</v>
      </c>
      <c r="C4537" s="1">
        <f t="shared" si="70"/>
        <v>41051</v>
      </c>
      <c r="D4537" s="82">
        <v>2683.3400879999999</v>
      </c>
    </row>
    <row r="4538" spans="2:4">
      <c r="B4538" t="s">
        <v>23</v>
      </c>
      <c r="C4538" s="1">
        <f t="shared" si="70"/>
        <v>41052</v>
      </c>
      <c r="D4538" s="82">
        <v>2680.5</v>
      </c>
    </row>
    <row r="4539" spans="2:4">
      <c r="B4539" t="s">
        <v>23</v>
      </c>
      <c r="C4539" s="1">
        <f t="shared" si="70"/>
        <v>41053</v>
      </c>
      <c r="D4539" s="82">
        <v>2682.6201169999999</v>
      </c>
    </row>
    <row r="4540" spans="2:4">
      <c r="B4540" t="s">
        <v>23</v>
      </c>
      <c r="C4540" s="1">
        <f t="shared" si="70"/>
        <v>41054</v>
      </c>
      <c r="D4540" s="82">
        <v>2687.540039</v>
      </c>
    </row>
    <row r="4541" spans="2:4">
      <c r="B4541" t="s">
        <v>23</v>
      </c>
      <c r="C4541" s="1">
        <f t="shared" si="70"/>
        <v>41055</v>
      </c>
      <c r="D4541" s="82">
        <v>2673.610107</v>
      </c>
    </row>
    <row r="4542" spans="2:4">
      <c r="B4542" t="s">
        <v>23</v>
      </c>
      <c r="C4542" s="1">
        <f t="shared" si="70"/>
        <v>41056</v>
      </c>
      <c r="D4542" s="82">
        <v>2695.8100589999999</v>
      </c>
    </row>
    <row r="4543" spans="2:4">
      <c r="B4543" t="s">
        <v>23</v>
      </c>
      <c r="C4543" s="1">
        <f t="shared" si="70"/>
        <v>41057</v>
      </c>
      <c r="D4543" s="82">
        <v>2713.0600589999999</v>
      </c>
    </row>
    <row r="4544" spans="2:4">
      <c r="B4544" t="s">
        <v>23</v>
      </c>
      <c r="C4544" s="1">
        <f t="shared" si="70"/>
        <v>41058</v>
      </c>
      <c r="D4544" s="82">
        <v>2723.98999</v>
      </c>
    </row>
    <row r="4545" spans="2:4">
      <c r="B4545" t="s">
        <v>23</v>
      </c>
      <c r="C4545" s="1">
        <f t="shared" si="70"/>
        <v>41059</v>
      </c>
      <c r="D4545" s="82">
        <v>2743.1499020000001</v>
      </c>
    </row>
    <row r="4546" spans="2:4">
      <c r="B4546" t="s">
        <v>23</v>
      </c>
      <c r="C4546" s="1">
        <f t="shared" si="70"/>
        <v>41060</v>
      </c>
      <c r="D4546" s="82">
        <v>2747.709961</v>
      </c>
    </row>
    <row r="4547" spans="2:4">
      <c r="B4547" t="s">
        <v>23</v>
      </c>
      <c r="C4547" s="1">
        <f t="shared" si="70"/>
        <v>41061</v>
      </c>
      <c r="D4547" s="82">
        <v>2751.290039</v>
      </c>
    </row>
    <row r="4548" spans="2:4">
      <c r="B4548" t="s">
        <v>23</v>
      </c>
      <c r="C4548" s="1">
        <f t="shared" si="70"/>
        <v>41062</v>
      </c>
      <c r="D4548" s="82">
        <v>2748.2299800000001</v>
      </c>
    </row>
    <row r="4549" spans="2:4">
      <c r="B4549" t="s">
        <v>23</v>
      </c>
      <c r="C4549" s="1">
        <f t="shared" si="70"/>
        <v>41063</v>
      </c>
      <c r="D4549" s="82">
        <v>2767.5600589999999</v>
      </c>
    </row>
    <row r="4550" spans="2:4">
      <c r="B4550" t="s">
        <v>23</v>
      </c>
      <c r="C4550" s="1">
        <f t="shared" si="70"/>
        <v>41064</v>
      </c>
      <c r="D4550" s="82">
        <v>2786.23999</v>
      </c>
    </row>
    <row r="4551" spans="2:4">
      <c r="B4551" t="s">
        <v>23</v>
      </c>
      <c r="C4551" s="1">
        <f t="shared" si="70"/>
        <v>41065</v>
      </c>
      <c r="D4551" s="82">
        <v>2776.419922</v>
      </c>
    </row>
    <row r="4552" spans="2:4">
      <c r="B4552" t="s">
        <v>23</v>
      </c>
      <c r="C4552" s="1">
        <f t="shared" si="70"/>
        <v>41066</v>
      </c>
      <c r="D4552" s="82">
        <v>2802.5600589999999</v>
      </c>
    </row>
    <row r="4553" spans="2:4">
      <c r="B4553" t="s">
        <v>23</v>
      </c>
      <c r="C4553" s="1">
        <f t="shared" si="70"/>
        <v>41067</v>
      </c>
      <c r="D4553" s="82">
        <v>2798.030029</v>
      </c>
    </row>
    <row r="4554" spans="2:4">
      <c r="B4554" t="s">
        <v>23</v>
      </c>
      <c r="C4554" s="1">
        <f t="shared" si="70"/>
        <v>41068</v>
      </c>
      <c r="D4554" s="82">
        <v>2810.3000489999999</v>
      </c>
    </row>
    <row r="4555" spans="2:4">
      <c r="B4555" t="s">
        <v>23</v>
      </c>
      <c r="C4555" s="1">
        <f t="shared" si="70"/>
        <v>41069</v>
      </c>
      <c r="D4555" s="82">
        <v>2832.969971</v>
      </c>
    </row>
    <row r="4556" spans="2:4">
      <c r="B4556" t="s">
        <v>23</v>
      </c>
      <c r="C4556" s="1">
        <f t="shared" si="70"/>
        <v>41070</v>
      </c>
      <c r="D4556" s="82">
        <v>2839.1298830000001</v>
      </c>
    </row>
    <row r="4557" spans="2:4">
      <c r="B4557" t="s">
        <v>23</v>
      </c>
      <c r="C4557" s="1">
        <f t="shared" si="70"/>
        <v>41071</v>
      </c>
      <c r="D4557" s="82">
        <v>2837.540039</v>
      </c>
    </row>
    <row r="4558" spans="2:4">
      <c r="B4558" t="s">
        <v>23</v>
      </c>
      <c r="C4558" s="1">
        <f t="shared" si="70"/>
        <v>41072</v>
      </c>
      <c r="D4558" s="82">
        <v>2839.25</v>
      </c>
    </row>
    <row r="4559" spans="2:4">
      <c r="B4559" t="s">
        <v>23</v>
      </c>
      <c r="C4559" s="1">
        <f t="shared" ref="C4559:C4622" si="71">+C4558+1</f>
        <v>41073</v>
      </c>
      <c r="D4559" s="82">
        <v>2872.8701169999999</v>
      </c>
    </row>
    <row r="4560" spans="2:4">
      <c r="B4560" t="s">
        <v>23</v>
      </c>
      <c r="C4560" s="1">
        <f t="shared" si="71"/>
        <v>41074</v>
      </c>
      <c r="D4560" s="82">
        <v>2853.530029</v>
      </c>
    </row>
    <row r="4561" spans="2:4">
      <c r="B4561" t="s">
        <v>23</v>
      </c>
      <c r="C4561" s="1">
        <f t="shared" si="71"/>
        <v>41075</v>
      </c>
      <c r="D4561" s="82">
        <v>2822.429932</v>
      </c>
    </row>
    <row r="4562" spans="2:4">
      <c r="B4562" t="s">
        <v>23</v>
      </c>
      <c r="C4562" s="1">
        <f t="shared" si="71"/>
        <v>41076</v>
      </c>
      <c r="D4562" s="82">
        <v>2823.8100589999999</v>
      </c>
    </row>
    <row r="4563" spans="2:4">
      <c r="B4563" t="s">
        <v>23</v>
      </c>
      <c r="C4563" s="1">
        <f t="shared" si="71"/>
        <v>41077</v>
      </c>
      <c r="D4563" s="82">
        <v>2821.9799800000001</v>
      </c>
    </row>
    <row r="4564" spans="2:4">
      <c r="B4564" t="s">
        <v>23</v>
      </c>
      <c r="C4564" s="1">
        <f t="shared" si="71"/>
        <v>41078</v>
      </c>
      <c r="D4564" s="82">
        <v>2762.1298830000001</v>
      </c>
    </row>
    <row r="4565" spans="2:4">
      <c r="B4565" t="s">
        <v>23</v>
      </c>
      <c r="C4565" s="1">
        <f t="shared" si="71"/>
        <v>41079</v>
      </c>
      <c r="D4565" s="82">
        <v>2648.9399410000001</v>
      </c>
    </row>
    <row r="4566" spans="2:4">
      <c r="B4566" t="s">
        <v>23</v>
      </c>
      <c r="C4566" s="1">
        <f t="shared" si="71"/>
        <v>41080</v>
      </c>
      <c r="D4566" s="82">
        <v>2695.139893</v>
      </c>
    </row>
    <row r="4567" spans="2:4">
      <c r="B4567" t="s">
        <v>23</v>
      </c>
      <c r="C4567" s="1">
        <f t="shared" si="71"/>
        <v>41081</v>
      </c>
      <c r="D4567" s="82">
        <v>2681.6599120000001</v>
      </c>
    </row>
    <row r="4568" spans="2:4">
      <c r="B4568" t="s">
        <v>23</v>
      </c>
      <c r="C4568" s="1">
        <f t="shared" si="71"/>
        <v>41082</v>
      </c>
      <c r="D4568" s="82">
        <v>2581</v>
      </c>
    </row>
    <row r="4569" spans="2:4">
      <c r="B4569" t="s">
        <v>23</v>
      </c>
      <c r="C4569" s="1">
        <f t="shared" si="71"/>
        <v>41083</v>
      </c>
      <c r="D4569" s="82">
        <v>2619.5500489999999</v>
      </c>
    </row>
    <row r="4570" spans="2:4">
      <c r="B4570" t="s">
        <v>23</v>
      </c>
      <c r="C4570" s="1">
        <f t="shared" si="71"/>
        <v>41084</v>
      </c>
      <c r="D4570" s="82">
        <v>2656</v>
      </c>
    </row>
    <row r="4571" spans="2:4">
      <c r="B4571" t="s">
        <v>23</v>
      </c>
      <c r="C4571" s="1">
        <f t="shared" si="71"/>
        <v>41085</v>
      </c>
      <c r="D4571" s="82">
        <v>2662.9399410000001</v>
      </c>
    </row>
    <row r="4572" spans="2:4">
      <c r="B4572" t="s">
        <v>23</v>
      </c>
      <c r="C4572" s="1">
        <f t="shared" si="71"/>
        <v>41086</v>
      </c>
      <c r="D4572" s="82">
        <v>2698.6298830000001</v>
      </c>
    </row>
    <row r="4573" spans="2:4">
      <c r="B4573" t="s">
        <v>23</v>
      </c>
      <c r="C4573" s="1">
        <f t="shared" si="71"/>
        <v>41087</v>
      </c>
      <c r="D4573" s="82">
        <v>2731.1999510000001</v>
      </c>
    </row>
    <row r="4574" spans="2:4">
      <c r="B4574" t="s">
        <v>23</v>
      </c>
      <c r="C4574" s="1">
        <f t="shared" si="71"/>
        <v>41088</v>
      </c>
      <c r="D4574" s="82">
        <v>2732.219971</v>
      </c>
    </row>
    <row r="4575" spans="2:4">
      <c r="B4575" t="s">
        <v>23</v>
      </c>
      <c r="C4575" s="1">
        <f t="shared" si="71"/>
        <v>41089</v>
      </c>
      <c r="D4575" s="82">
        <v>2716.26001</v>
      </c>
    </row>
    <row r="4576" spans="2:4">
      <c r="B4576" t="s">
        <v>23</v>
      </c>
      <c r="C4576" s="1">
        <f t="shared" si="71"/>
        <v>41090</v>
      </c>
      <c r="D4576" s="82">
        <v>2701.330078</v>
      </c>
    </row>
    <row r="4577" spans="2:4">
      <c r="B4577" t="s">
        <v>23</v>
      </c>
      <c r="C4577" s="1">
        <f t="shared" si="71"/>
        <v>41091</v>
      </c>
      <c r="D4577" s="82">
        <v>2703.959961</v>
      </c>
    </row>
    <row r="4578" spans="2:4">
      <c r="B4578" t="s">
        <v>23</v>
      </c>
      <c r="C4578" s="1">
        <f t="shared" si="71"/>
        <v>41092</v>
      </c>
      <c r="D4578" s="82">
        <v>2747.3000489999999</v>
      </c>
    </row>
    <row r="4579" spans="2:4">
      <c r="B4579" t="s">
        <v>23</v>
      </c>
      <c r="C4579" s="1">
        <f t="shared" si="71"/>
        <v>41093</v>
      </c>
      <c r="D4579" s="82">
        <v>2779.6000979999999</v>
      </c>
    </row>
    <row r="4580" spans="2:4">
      <c r="B4580" t="s">
        <v>23</v>
      </c>
      <c r="C4580" s="1">
        <f t="shared" si="71"/>
        <v>41094</v>
      </c>
      <c r="D4580" s="82">
        <v>2744.280029</v>
      </c>
    </row>
    <row r="4581" spans="2:4">
      <c r="B4581" t="s">
        <v>23</v>
      </c>
      <c r="C4581" s="1">
        <f t="shared" si="71"/>
        <v>41095</v>
      </c>
      <c r="D4581" s="82">
        <v>2713.830078</v>
      </c>
    </row>
    <row r="4582" spans="2:4">
      <c r="B4582" t="s">
        <v>23</v>
      </c>
      <c r="C4582" s="1">
        <f t="shared" si="71"/>
        <v>41096</v>
      </c>
      <c r="D4582" s="82">
        <v>2677.669922</v>
      </c>
    </row>
    <row r="4583" spans="2:4">
      <c r="B4583" t="s">
        <v>23</v>
      </c>
      <c r="C4583" s="1">
        <f t="shared" si="71"/>
        <v>41097</v>
      </c>
      <c r="D4583" s="82">
        <v>2691.25</v>
      </c>
    </row>
    <row r="4584" spans="2:4">
      <c r="B4584" t="s">
        <v>23</v>
      </c>
      <c r="C4584" s="1">
        <f t="shared" si="71"/>
        <v>41098</v>
      </c>
      <c r="D4584" s="82">
        <v>2720.9399410000001</v>
      </c>
    </row>
    <row r="4585" spans="2:4">
      <c r="B4585" t="s">
        <v>23</v>
      </c>
      <c r="C4585" s="1">
        <f t="shared" si="71"/>
        <v>41099</v>
      </c>
      <c r="D4585" s="82">
        <v>2728.1201169999999</v>
      </c>
    </row>
    <row r="4586" spans="2:4">
      <c r="B4586" t="s">
        <v>23</v>
      </c>
      <c r="C4586" s="1">
        <f t="shared" si="71"/>
        <v>41100</v>
      </c>
      <c r="D4586" s="82">
        <v>2726.8000489999999</v>
      </c>
    </row>
    <row r="4587" spans="2:4">
      <c r="B4587" t="s">
        <v>23</v>
      </c>
      <c r="C4587" s="1">
        <f t="shared" si="71"/>
        <v>41101</v>
      </c>
      <c r="D4587" s="82">
        <v>2738.969971</v>
      </c>
    </row>
    <row r="4588" spans="2:4">
      <c r="B4588" t="s">
        <v>23</v>
      </c>
      <c r="C4588" s="1">
        <f t="shared" si="71"/>
        <v>41102</v>
      </c>
      <c r="D4588" s="82">
        <v>2786.570068</v>
      </c>
    </row>
    <row r="4589" spans="2:4">
      <c r="B4589" t="s">
        <v>23</v>
      </c>
      <c r="C4589" s="1">
        <f t="shared" si="71"/>
        <v>41103</v>
      </c>
      <c r="D4589" s="82">
        <v>2783.0200199999999</v>
      </c>
    </row>
    <row r="4590" spans="2:4">
      <c r="B4590" t="s">
        <v>23</v>
      </c>
      <c r="C4590" s="1">
        <f t="shared" si="71"/>
        <v>41104</v>
      </c>
      <c r="D4590" s="82">
        <v>2765.3100589999999</v>
      </c>
    </row>
    <row r="4591" spans="2:4">
      <c r="B4591" t="s">
        <v>23</v>
      </c>
      <c r="C4591" s="1">
        <f t="shared" si="71"/>
        <v>41105</v>
      </c>
      <c r="D4591" s="82">
        <v>2749.4799800000001</v>
      </c>
    </row>
    <row r="4592" spans="2:4">
      <c r="B4592" t="s">
        <v>23</v>
      </c>
      <c r="C4592" s="1">
        <f t="shared" si="71"/>
        <v>41106</v>
      </c>
      <c r="D4592" s="82">
        <v>2747.330078</v>
      </c>
    </row>
    <row r="4593" spans="2:4">
      <c r="B4593" t="s">
        <v>23</v>
      </c>
      <c r="C4593" s="1">
        <f t="shared" si="71"/>
        <v>41107</v>
      </c>
      <c r="D4593" s="82">
        <v>2752.01001</v>
      </c>
    </row>
    <row r="4594" spans="2:4">
      <c r="B4594" t="s">
        <v>23</v>
      </c>
      <c r="C4594" s="1">
        <f t="shared" si="71"/>
        <v>41108</v>
      </c>
      <c r="D4594" s="82">
        <v>2712.919922</v>
      </c>
    </row>
    <row r="4595" spans="2:4">
      <c r="B4595" t="s">
        <v>23</v>
      </c>
      <c r="C4595" s="1">
        <f t="shared" si="71"/>
        <v>41109</v>
      </c>
      <c r="D4595" s="82">
        <v>2716.9399410000001</v>
      </c>
    </row>
    <row r="4596" spans="2:4">
      <c r="B4596" t="s">
        <v>23</v>
      </c>
      <c r="C4596" s="1">
        <f t="shared" si="71"/>
        <v>41110</v>
      </c>
      <c r="D4596" s="82">
        <v>2711.929932</v>
      </c>
    </row>
    <row r="4597" spans="2:4">
      <c r="B4597" t="s">
        <v>23</v>
      </c>
      <c r="C4597" s="1">
        <f t="shared" si="71"/>
        <v>41111</v>
      </c>
      <c r="D4597" s="82">
        <v>2643.6899410000001</v>
      </c>
    </row>
    <row r="4598" spans="2:4">
      <c r="B4598" t="s">
        <v>23</v>
      </c>
      <c r="C4598" s="1">
        <f t="shared" si="71"/>
        <v>41112</v>
      </c>
      <c r="D4598" s="82">
        <v>2588.26001</v>
      </c>
    </row>
    <row r="4599" spans="2:4">
      <c r="B4599" t="s">
        <v>23</v>
      </c>
      <c r="C4599" s="1">
        <f t="shared" si="71"/>
        <v>41113</v>
      </c>
      <c r="D4599" s="82">
        <v>2658.5500489999999</v>
      </c>
    </row>
    <row r="4600" spans="2:4">
      <c r="B4600" t="s">
        <v>23</v>
      </c>
      <c r="C4600" s="1">
        <f t="shared" si="71"/>
        <v>41114</v>
      </c>
      <c r="D4600" s="82">
        <v>2612.6201169999999</v>
      </c>
    </row>
    <row r="4601" spans="2:4">
      <c r="B4601" t="s">
        <v>23</v>
      </c>
      <c r="C4601" s="1">
        <f t="shared" si="71"/>
        <v>41115</v>
      </c>
      <c r="D4601" s="82">
        <v>2605</v>
      </c>
    </row>
    <row r="4602" spans="2:4">
      <c r="B4602" t="s">
        <v>23</v>
      </c>
      <c r="C4602" s="1">
        <f t="shared" si="71"/>
        <v>41116</v>
      </c>
      <c r="D4602" s="82">
        <v>2640.8701169999999</v>
      </c>
    </row>
    <row r="4603" spans="2:4">
      <c r="B4603" t="s">
        <v>23</v>
      </c>
      <c r="C4603" s="1">
        <f t="shared" si="71"/>
        <v>41117</v>
      </c>
      <c r="D4603" s="82">
        <v>2581.8798830000001</v>
      </c>
    </row>
    <row r="4604" spans="2:4">
      <c r="B4604" t="s">
        <v>23</v>
      </c>
      <c r="C4604" s="1">
        <f t="shared" si="71"/>
        <v>41118</v>
      </c>
      <c r="D4604" s="82">
        <v>2614.4499510000001</v>
      </c>
    </row>
    <row r="4605" spans="2:4">
      <c r="B4605" t="s">
        <v>23</v>
      </c>
      <c r="C4605" s="1">
        <f t="shared" si="71"/>
        <v>41119</v>
      </c>
      <c r="D4605" s="82">
        <v>2644.6899410000001</v>
      </c>
    </row>
    <row r="4606" spans="2:4">
      <c r="B4606" t="s">
        <v>23</v>
      </c>
      <c r="C4606" s="1">
        <f t="shared" si="71"/>
        <v>41120</v>
      </c>
      <c r="D4606" s="82">
        <v>2662.8400879999999</v>
      </c>
    </row>
    <row r="4607" spans="2:4">
      <c r="B4607" t="s">
        <v>23</v>
      </c>
      <c r="C4607" s="1">
        <f t="shared" si="71"/>
        <v>41121</v>
      </c>
      <c r="D4607" s="82">
        <v>2604.469971</v>
      </c>
    </row>
    <row r="4608" spans="2:4">
      <c r="B4608" t="s">
        <v>23</v>
      </c>
      <c r="C4608" s="1">
        <f t="shared" si="71"/>
        <v>41122</v>
      </c>
      <c r="D4608" s="82">
        <v>2613.1599120000001</v>
      </c>
    </row>
    <row r="4609" spans="2:4">
      <c r="B4609" t="s">
        <v>23</v>
      </c>
      <c r="C4609" s="1">
        <f t="shared" si="71"/>
        <v>41123</v>
      </c>
      <c r="D4609" s="82">
        <v>2656.8701169999999</v>
      </c>
    </row>
    <row r="4610" spans="2:4">
      <c r="B4610" t="s">
        <v>23</v>
      </c>
      <c r="C4610" s="1">
        <f t="shared" si="71"/>
        <v>41124</v>
      </c>
      <c r="D4610" s="82">
        <v>2642.1899410000001</v>
      </c>
    </row>
    <row r="4611" spans="2:4">
      <c r="B4611" t="s">
        <v>23</v>
      </c>
      <c r="C4611" s="1">
        <f t="shared" si="71"/>
        <v>41125</v>
      </c>
      <c r="D4611" s="82">
        <v>2663.98999</v>
      </c>
    </row>
    <row r="4612" spans="2:4">
      <c r="B4612" t="s">
        <v>23</v>
      </c>
      <c r="C4612" s="1">
        <f t="shared" si="71"/>
        <v>41126</v>
      </c>
      <c r="D4612" s="82">
        <v>2656.3000489999999</v>
      </c>
    </row>
    <row r="4613" spans="2:4">
      <c r="B4613" t="s">
        <v>23</v>
      </c>
      <c r="C4613" s="1">
        <f t="shared" si="71"/>
        <v>41127</v>
      </c>
      <c r="D4613" s="82">
        <v>2677.8400879999999</v>
      </c>
    </row>
    <row r="4614" spans="2:4">
      <c r="B4614" t="s">
        <v>23</v>
      </c>
      <c r="C4614" s="1">
        <f t="shared" si="71"/>
        <v>41128</v>
      </c>
      <c r="D4614" s="82">
        <v>2706.389893</v>
      </c>
    </row>
    <row r="4615" spans="2:4">
      <c r="B4615" t="s">
        <v>23</v>
      </c>
      <c r="C4615" s="1">
        <f t="shared" si="71"/>
        <v>41129</v>
      </c>
      <c r="D4615" s="82">
        <v>2708.639893</v>
      </c>
    </row>
    <row r="4616" spans="2:4">
      <c r="B4616" t="s">
        <v>23</v>
      </c>
      <c r="C4616" s="1">
        <f t="shared" si="71"/>
        <v>41130</v>
      </c>
      <c r="D4616" s="82">
        <v>2693.1298830000001</v>
      </c>
    </row>
    <row r="4617" spans="2:4">
      <c r="B4617" t="s">
        <v>23</v>
      </c>
      <c r="C4617" s="1">
        <f t="shared" si="71"/>
        <v>41131</v>
      </c>
      <c r="D4617" s="82">
        <v>2670.139893</v>
      </c>
    </row>
    <row r="4618" spans="2:4">
      <c r="B4618" t="s">
        <v>23</v>
      </c>
      <c r="C4618" s="1">
        <f t="shared" si="71"/>
        <v>41132</v>
      </c>
      <c r="D4618" s="82">
        <v>2670.290039</v>
      </c>
    </row>
    <row r="4619" spans="2:4">
      <c r="B4619" t="s">
        <v>23</v>
      </c>
      <c r="C4619" s="1">
        <f t="shared" si="71"/>
        <v>41133</v>
      </c>
      <c r="D4619" s="82">
        <v>2634.5600589999999</v>
      </c>
    </row>
    <row r="4620" spans="2:4">
      <c r="B4620" t="s">
        <v>23</v>
      </c>
      <c r="C4620" s="1">
        <f t="shared" si="71"/>
        <v>41134</v>
      </c>
      <c r="D4620" s="82">
        <v>2639.3999020000001</v>
      </c>
    </row>
    <row r="4621" spans="2:4">
      <c r="B4621" t="s">
        <v>23</v>
      </c>
      <c r="C4621" s="1">
        <f t="shared" si="71"/>
        <v>41135</v>
      </c>
      <c r="D4621" s="82">
        <v>2666.9399410000001</v>
      </c>
    </row>
    <row r="4622" spans="2:4">
      <c r="B4622" t="s">
        <v>23</v>
      </c>
      <c r="C4622" s="1">
        <f t="shared" si="71"/>
        <v>41136</v>
      </c>
      <c r="D4622" s="82">
        <v>2669.9099120000001</v>
      </c>
    </row>
    <row r="4623" spans="2:4">
      <c r="B4623" t="s">
        <v>23</v>
      </c>
      <c r="C4623" s="1">
        <f t="shared" ref="C4623:C4686" si="72">+C4622+1</f>
        <v>41137</v>
      </c>
      <c r="D4623" s="82">
        <v>2648.0500489999999</v>
      </c>
    </row>
    <row r="4624" spans="2:4">
      <c r="B4624" t="s">
        <v>23</v>
      </c>
      <c r="C4624" s="1">
        <f t="shared" si="72"/>
        <v>41138</v>
      </c>
      <c r="D4624" s="82">
        <v>2654.8000489999999</v>
      </c>
    </row>
    <row r="4625" spans="2:4">
      <c r="B4625" t="s">
        <v>23</v>
      </c>
      <c r="C4625" s="1">
        <f t="shared" si="72"/>
        <v>41139</v>
      </c>
      <c r="D4625" s="82">
        <v>2635.669922</v>
      </c>
    </row>
    <row r="4626" spans="2:4">
      <c r="B4626" t="s">
        <v>23</v>
      </c>
      <c r="C4626" s="1">
        <f t="shared" si="72"/>
        <v>41140</v>
      </c>
      <c r="D4626" s="82">
        <v>2629.7299800000001</v>
      </c>
    </row>
    <row r="4627" spans="2:4">
      <c r="B4627" t="s">
        <v>23</v>
      </c>
      <c r="C4627" s="1">
        <f t="shared" si="72"/>
        <v>41141</v>
      </c>
      <c r="D4627" s="82">
        <v>2663.419922</v>
      </c>
    </row>
    <row r="4628" spans="2:4">
      <c r="B4628" t="s">
        <v>23</v>
      </c>
      <c r="C4628" s="1">
        <f t="shared" si="72"/>
        <v>41142</v>
      </c>
      <c r="D4628" s="82">
        <v>2672.6298830000001</v>
      </c>
    </row>
    <row r="4629" spans="2:4">
      <c r="B4629" t="s">
        <v>23</v>
      </c>
      <c r="C4629" s="1">
        <f t="shared" si="72"/>
        <v>41143</v>
      </c>
      <c r="D4629" s="82">
        <v>2671.919922</v>
      </c>
    </row>
    <row r="4630" spans="2:4">
      <c r="B4630" t="s">
        <v>23</v>
      </c>
      <c r="C4630" s="1">
        <f t="shared" si="72"/>
        <v>41144</v>
      </c>
      <c r="D4630" s="82">
        <v>2697.790039</v>
      </c>
    </row>
    <row r="4631" spans="2:4">
      <c r="B4631" t="s">
        <v>23</v>
      </c>
      <c r="C4631" s="1">
        <f t="shared" si="72"/>
        <v>41145</v>
      </c>
      <c r="D4631" s="82">
        <v>2723.070068</v>
      </c>
    </row>
    <row r="4632" spans="2:4">
      <c r="B4632" t="s">
        <v>23</v>
      </c>
      <c r="C4632" s="1">
        <f t="shared" si="72"/>
        <v>41146</v>
      </c>
      <c r="D4632" s="82">
        <v>2727.719971</v>
      </c>
    </row>
    <row r="4633" spans="2:4">
      <c r="B4633" t="s">
        <v>23</v>
      </c>
      <c r="C4633" s="1">
        <f t="shared" si="72"/>
        <v>41147</v>
      </c>
      <c r="D4633" s="82">
        <v>2730.1298830000001</v>
      </c>
    </row>
    <row r="4634" spans="2:4">
      <c r="B4634" t="s">
        <v>23</v>
      </c>
      <c r="C4634" s="1">
        <f t="shared" si="72"/>
        <v>41148</v>
      </c>
      <c r="D4634" s="82">
        <v>2711.4499510000001</v>
      </c>
    </row>
    <row r="4635" spans="2:4">
      <c r="B4635" t="s">
        <v>23</v>
      </c>
      <c r="C4635" s="1">
        <f t="shared" si="72"/>
        <v>41149</v>
      </c>
      <c r="D4635" s="82">
        <v>2722.459961</v>
      </c>
    </row>
    <row r="4636" spans="2:4">
      <c r="B4636" t="s">
        <v>23</v>
      </c>
      <c r="C4636" s="1">
        <f t="shared" si="72"/>
        <v>41150</v>
      </c>
      <c r="D4636" s="82">
        <v>2720.1298830000001</v>
      </c>
    </row>
    <row r="4637" spans="2:4">
      <c r="B4637" t="s">
        <v>23</v>
      </c>
      <c r="C4637" s="1">
        <f t="shared" si="72"/>
        <v>41151</v>
      </c>
      <c r="D4637" s="82">
        <v>2712.969971</v>
      </c>
    </row>
    <row r="4638" spans="2:4">
      <c r="B4638" t="s">
        <v>23</v>
      </c>
      <c r="C4638" s="1">
        <f t="shared" si="72"/>
        <v>41152</v>
      </c>
      <c r="D4638" s="82">
        <v>2733.01001</v>
      </c>
    </row>
    <row r="4639" spans="2:4">
      <c r="B4639" t="s">
        <v>23</v>
      </c>
      <c r="C4639" s="1">
        <f t="shared" si="72"/>
        <v>41153</v>
      </c>
      <c r="D4639" s="82">
        <v>2724.4399410000001</v>
      </c>
    </row>
    <row r="4640" spans="2:4">
      <c r="B4640" t="s">
        <v>23</v>
      </c>
      <c r="C4640" s="1">
        <f t="shared" si="72"/>
        <v>41154</v>
      </c>
      <c r="D4640" s="82">
        <v>2733.290039</v>
      </c>
    </row>
    <row r="4641" spans="2:4">
      <c r="B4641" t="s">
        <v>23</v>
      </c>
      <c r="C4641" s="1">
        <f t="shared" si="72"/>
        <v>41155</v>
      </c>
      <c r="D4641" s="82">
        <v>2727.76001</v>
      </c>
    </row>
    <row r="4642" spans="2:4">
      <c r="B4642" t="s">
        <v>23</v>
      </c>
      <c r="C4642" s="1">
        <f t="shared" si="72"/>
        <v>41156</v>
      </c>
      <c r="D4642" s="82">
        <v>2721.330078</v>
      </c>
    </row>
    <row r="4643" spans="2:4">
      <c r="B4643" t="s">
        <v>23</v>
      </c>
      <c r="C4643" s="1">
        <f t="shared" si="72"/>
        <v>41157</v>
      </c>
      <c r="D4643" s="82">
        <v>2689.860107</v>
      </c>
    </row>
    <row r="4644" spans="2:4">
      <c r="B4644" t="s">
        <v>23</v>
      </c>
      <c r="C4644" s="1">
        <f t="shared" si="72"/>
        <v>41158</v>
      </c>
      <c r="D4644" s="82">
        <v>2724.01001</v>
      </c>
    </row>
    <row r="4645" spans="2:4">
      <c r="B4645" t="s">
        <v>23</v>
      </c>
      <c r="C4645" s="1">
        <f t="shared" si="72"/>
        <v>41159</v>
      </c>
      <c r="D4645" s="82">
        <v>2705.2700199999999</v>
      </c>
    </row>
    <row r="4646" spans="2:4">
      <c r="B4646" t="s">
        <v>23</v>
      </c>
      <c r="C4646" s="1">
        <f t="shared" si="72"/>
        <v>41160</v>
      </c>
      <c r="D4646" s="82">
        <v>2734.6201169999999</v>
      </c>
    </row>
    <row r="4647" spans="2:4">
      <c r="B4647" t="s">
        <v>23</v>
      </c>
      <c r="C4647" s="1">
        <f t="shared" si="72"/>
        <v>41161</v>
      </c>
      <c r="D4647" s="82">
        <v>2746.8701169999999</v>
      </c>
    </row>
    <row r="4648" spans="2:4">
      <c r="B4648" t="s">
        <v>23</v>
      </c>
      <c r="C4648" s="1">
        <f t="shared" si="72"/>
        <v>41162</v>
      </c>
      <c r="D4648" s="82">
        <v>2748.8000489999999</v>
      </c>
    </row>
    <row r="4649" spans="2:4">
      <c r="B4649" t="s">
        <v>23</v>
      </c>
      <c r="C4649" s="1">
        <f t="shared" si="72"/>
        <v>41163</v>
      </c>
      <c r="D4649" s="82">
        <v>2772.3500979999999</v>
      </c>
    </row>
    <row r="4650" spans="2:4">
      <c r="B4650" t="s">
        <v>23</v>
      </c>
      <c r="C4650" s="1">
        <f t="shared" si="72"/>
        <v>41164</v>
      </c>
      <c r="D4650" s="82">
        <v>2770.3701169999999</v>
      </c>
    </row>
    <row r="4651" spans="2:4">
      <c r="B4651" t="s">
        <v>23</v>
      </c>
      <c r="C4651" s="1">
        <f t="shared" si="72"/>
        <v>41165</v>
      </c>
      <c r="D4651" s="82">
        <v>2779.030029</v>
      </c>
    </row>
    <row r="4652" spans="2:4">
      <c r="B4652" t="s">
        <v>23</v>
      </c>
      <c r="C4652" s="1">
        <f t="shared" si="72"/>
        <v>41166</v>
      </c>
      <c r="D4652" s="82">
        <v>2782</v>
      </c>
    </row>
    <row r="4653" spans="2:4">
      <c r="B4653" t="s">
        <v>23</v>
      </c>
      <c r="C4653" s="1">
        <f t="shared" si="72"/>
        <v>41167</v>
      </c>
      <c r="D4653" s="82">
        <v>2786.8500979999999</v>
      </c>
    </row>
    <row r="4654" spans="2:4">
      <c r="B4654" t="s">
        <v>23</v>
      </c>
      <c r="C4654" s="1">
        <f t="shared" si="72"/>
        <v>41168</v>
      </c>
      <c r="D4654" s="82">
        <v>2775.6298830000001</v>
      </c>
    </row>
    <row r="4655" spans="2:4">
      <c r="B4655" t="s">
        <v>23</v>
      </c>
      <c r="C4655" s="1">
        <f t="shared" si="72"/>
        <v>41169</v>
      </c>
      <c r="D4655" s="82">
        <v>2782.48999</v>
      </c>
    </row>
    <row r="4656" spans="2:4">
      <c r="B4656" t="s">
        <v>23</v>
      </c>
      <c r="C4656" s="1">
        <f t="shared" si="72"/>
        <v>41170</v>
      </c>
      <c r="D4656" s="82">
        <v>2779.6599120000001</v>
      </c>
    </row>
    <row r="4657" spans="2:4">
      <c r="B4657" t="s">
        <v>23</v>
      </c>
      <c r="C4657" s="1">
        <f t="shared" si="72"/>
        <v>41171</v>
      </c>
      <c r="D4657" s="82">
        <v>2773.75</v>
      </c>
    </row>
    <row r="4658" spans="2:4">
      <c r="B4658" t="s">
        <v>23</v>
      </c>
      <c r="C4658" s="1">
        <f t="shared" si="72"/>
        <v>41172</v>
      </c>
      <c r="D4658" s="82">
        <v>2762.5900879999999</v>
      </c>
    </row>
    <row r="4659" spans="2:4">
      <c r="B4659" t="s">
        <v>23</v>
      </c>
      <c r="C4659" s="1">
        <f t="shared" si="72"/>
        <v>41173</v>
      </c>
      <c r="D4659" s="82">
        <v>2767.320068</v>
      </c>
    </row>
    <row r="4660" spans="2:4">
      <c r="B4660" t="s">
        <v>23</v>
      </c>
      <c r="C4660" s="1">
        <f t="shared" si="72"/>
        <v>41174</v>
      </c>
      <c r="D4660" s="82">
        <v>2749.76001</v>
      </c>
    </row>
    <row r="4661" spans="2:4">
      <c r="B4661" t="s">
        <v>23</v>
      </c>
      <c r="C4661" s="1">
        <f t="shared" si="72"/>
        <v>41175</v>
      </c>
      <c r="D4661" s="82">
        <v>2754.8798830000001</v>
      </c>
    </row>
    <row r="4662" spans="2:4">
      <c r="B4662" t="s">
        <v>23</v>
      </c>
      <c r="C4662" s="1">
        <f t="shared" si="72"/>
        <v>41176</v>
      </c>
      <c r="D4662" s="82">
        <v>2717.070068</v>
      </c>
    </row>
    <row r="4663" spans="2:4">
      <c r="B4663" t="s">
        <v>23</v>
      </c>
      <c r="C4663" s="1">
        <f t="shared" si="72"/>
        <v>41177</v>
      </c>
      <c r="D4663" s="82">
        <v>2723.0600589999999</v>
      </c>
    </row>
    <row r="4664" spans="2:4">
      <c r="B4664" t="s">
        <v>23</v>
      </c>
      <c r="C4664" s="1">
        <f t="shared" si="72"/>
        <v>41178</v>
      </c>
      <c r="D4664" s="82">
        <v>2699.6298830000001</v>
      </c>
    </row>
    <row r="4665" spans="2:4">
      <c r="B4665" t="s">
        <v>23</v>
      </c>
      <c r="C4665" s="1">
        <f t="shared" si="72"/>
        <v>41179</v>
      </c>
      <c r="D4665" s="82">
        <v>2716.3100589999999</v>
      </c>
    </row>
    <row r="4666" spans="2:4">
      <c r="B4666" t="s">
        <v>23</v>
      </c>
      <c r="C4666" s="1">
        <f t="shared" si="72"/>
        <v>41180</v>
      </c>
      <c r="D4666" s="82">
        <v>2718.3701169999999</v>
      </c>
    </row>
    <row r="4667" spans="2:4">
      <c r="B4667" t="s">
        <v>23</v>
      </c>
      <c r="C4667" s="1">
        <f t="shared" si="72"/>
        <v>41181</v>
      </c>
      <c r="D4667" s="82">
        <v>2726.709961</v>
      </c>
    </row>
    <row r="4668" spans="2:4">
      <c r="B4668" t="s">
        <v>23</v>
      </c>
      <c r="C4668" s="1">
        <f t="shared" si="72"/>
        <v>41182</v>
      </c>
      <c r="D4668" s="82">
        <v>2713.219971</v>
      </c>
    </row>
    <row r="4669" spans="2:4">
      <c r="B4669" t="s">
        <v>23</v>
      </c>
      <c r="C4669" s="1">
        <f t="shared" si="72"/>
        <v>41183</v>
      </c>
      <c r="D4669" s="82">
        <v>2736.610107</v>
      </c>
    </row>
    <row r="4670" spans="2:4">
      <c r="B4670" t="s">
        <v>23</v>
      </c>
      <c r="C4670" s="1">
        <f t="shared" si="72"/>
        <v>41184</v>
      </c>
      <c r="D4670" s="82">
        <v>2759.820068</v>
      </c>
    </row>
    <row r="4671" spans="2:4">
      <c r="B4671" t="s">
        <v>23</v>
      </c>
      <c r="C4671" s="1">
        <f t="shared" si="72"/>
        <v>41185</v>
      </c>
      <c r="D4671" s="82">
        <v>2784.169922</v>
      </c>
    </row>
    <row r="4672" spans="2:4">
      <c r="B4672" t="s">
        <v>23</v>
      </c>
      <c r="C4672" s="1">
        <f t="shared" si="72"/>
        <v>41186</v>
      </c>
      <c r="D4672" s="82">
        <v>2793.8400879999999</v>
      </c>
    </row>
    <row r="4673" spans="2:4">
      <c r="B4673" t="s">
        <v>23</v>
      </c>
      <c r="C4673" s="1">
        <f t="shared" si="72"/>
        <v>41187</v>
      </c>
      <c r="D4673" s="82">
        <v>2774.0200199999999</v>
      </c>
    </row>
    <row r="4674" spans="2:4">
      <c r="B4674" t="s">
        <v>23</v>
      </c>
      <c r="C4674" s="1">
        <f t="shared" si="72"/>
        <v>41188</v>
      </c>
      <c r="D4674" s="82">
        <v>2798.290039</v>
      </c>
    </row>
    <row r="4675" spans="2:4">
      <c r="B4675" t="s">
        <v>23</v>
      </c>
      <c r="C4675" s="1">
        <f t="shared" si="72"/>
        <v>41189</v>
      </c>
      <c r="D4675" s="82">
        <v>2801.3100589999999</v>
      </c>
    </row>
    <row r="4676" spans="2:4">
      <c r="B4676" t="s">
        <v>23</v>
      </c>
      <c r="C4676" s="1">
        <f t="shared" si="72"/>
        <v>41190</v>
      </c>
      <c r="D4676" s="82">
        <v>2798.429932</v>
      </c>
    </row>
    <row r="4677" spans="2:4">
      <c r="B4677" t="s">
        <v>23</v>
      </c>
      <c r="C4677" s="1">
        <f t="shared" si="72"/>
        <v>41191</v>
      </c>
      <c r="D4677" s="82">
        <v>2809.5500489999999</v>
      </c>
    </row>
    <row r="4678" spans="2:4">
      <c r="B4678" t="s">
        <v>23</v>
      </c>
      <c r="C4678" s="1">
        <f t="shared" si="72"/>
        <v>41192</v>
      </c>
      <c r="D4678" s="82">
        <v>2815.6201169999999</v>
      </c>
    </row>
    <row r="4679" spans="2:4">
      <c r="B4679" t="s">
        <v>23</v>
      </c>
      <c r="C4679" s="1">
        <f t="shared" si="72"/>
        <v>41193</v>
      </c>
      <c r="D4679" s="82">
        <v>2804.48999</v>
      </c>
    </row>
    <row r="4680" spans="2:4">
      <c r="B4680" t="s">
        <v>23</v>
      </c>
      <c r="C4680" s="1">
        <f t="shared" si="72"/>
        <v>41194</v>
      </c>
      <c r="D4680" s="82">
        <v>2801.830078</v>
      </c>
    </row>
    <row r="4681" spans="2:4">
      <c r="B4681" t="s">
        <v>23</v>
      </c>
      <c r="C4681" s="1">
        <f t="shared" si="72"/>
        <v>41195</v>
      </c>
      <c r="D4681" s="82">
        <v>2806.9799800000001</v>
      </c>
    </row>
    <row r="4682" spans="2:4">
      <c r="B4682" t="s">
        <v>23</v>
      </c>
      <c r="C4682" s="1">
        <f t="shared" si="72"/>
        <v>41196</v>
      </c>
      <c r="D4682" s="82">
        <v>2820.3999020000001</v>
      </c>
    </row>
    <row r="4683" spans="2:4">
      <c r="B4683" t="s">
        <v>23</v>
      </c>
      <c r="C4683" s="1">
        <f t="shared" si="72"/>
        <v>41197</v>
      </c>
      <c r="D4683" s="82">
        <v>2846.070068</v>
      </c>
    </row>
    <row r="4684" spans="2:4">
      <c r="B4684" t="s">
        <v>23</v>
      </c>
      <c r="C4684" s="1">
        <f t="shared" si="72"/>
        <v>41198</v>
      </c>
      <c r="D4684" s="82">
        <v>2837.4399410000001</v>
      </c>
    </row>
    <row r="4685" spans="2:4">
      <c r="B4685" t="s">
        <v>23</v>
      </c>
      <c r="C4685" s="1">
        <f t="shared" si="72"/>
        <v>41199</v>
      </c>
      <c r="D4685" s="82">
        <v>2818.820068</v>
      </c>
    </row>
    <row r="4686" spans="2:4">
      <c r="B4686" t="s">
        <v>23</v>
      </c>
      <c r="C4686" s="1">
        <f t="shared" si="72"/>
        <v>41200</v>
      </c>
      <c r="D4686" s="82">
        <v>2802.6000979999999</v>
      </c>
    </row>
    <row r="4687" spans="2:4">
      <c r="B4687" t="s">
        <v>23</v>
      </c>
      <c r="C4687" s="1">
        <f t="shared" ref="C4687:C4750" si="73">+C4686+1</f>
        <v>41201</v>
      </c>
      <c r="D4687" s="82">
        <v>2816.290039</v>
      </c>
    </row>
    <row r="4688" spans="2:4">
      <c r="B4688" t="s">
        <v>23</v>
      </c>
      <c r="C4688" s="1">
        <f t="shared" si="73"/>
        <v>41202</v>
      </c>
      <c r="D4688" s="82">
        <v>2813.360107</v>
      </c>
    </row>
    <row r="4689" spans="2:4">
      <c r="B4689" t="s">
        <v>23</v>
      </c>
      <c r="C4689" s="1">
        <f t="shared" si="73"/>
        <v>41203</v>
      </c>
      <c r="D4689" s="82">
        <v>2827.219971</v>
      </c>
    </row>
    <row r="4690" spans="2:4">
      <c r="B4690" t="s">
        <v>23</v>
      </c>
      <c r="C4690" s="1">
        <f t="shared" si="73"/>
        <v>41204</v>
      </c>
      <c r="D4690" s="82">
        <v>2840.3500979999999</v>
      </c>
    </row>
    <row r="4691" spans="2:4">
      <c r="B4691" t="s">
        <v>23</v>
      </c>
      <c r="C4691" s="1">
        <f t="shared" si="73"/>
        <v>41205</v>
      </c>
      <c r="D4691" s="82">
        <v>2850.3999020000001</v>
      </c>
    </row>
    <row r="4692" spans="2:4">
      <c r="B4692" t="s">
        <v>23</v>
      </c>
      <c r="C4692" s="1">
        <f t="shared" si="73"/>
        <v>41206</v>
      </c>
      <c r="D4692" s="82">
        <v>2858.4499510000001</v>
      </c>
    </row>
    <row r="4693" spans="2:4">
      <c r="B4693" t="s">
        <v>23</v>
      </c>
      <c r="C4693" s="1">
        <f t="shared" si="73"/>
        <v>41207</v>
      </c>
      <c r="D4693" s="82">
        <v>2857.6999510000001</v>
      </c>
    </row>
    <row r="4694" spans="2:4">
      <c r="B4694" t="s">
        <v>23</v>
      </c>
      <c r="C4694" s="1">
        <f t="shared" si="73"/>
        <v>41208</v>
      </c>
      <c r="D4694" s="82">
        <v>2853.580078</v>
      </c>
    </row>
    <row r="4695" spans="2:4">
      <c r="B4695" t="s">
        <v>23</v>
      </c>
      <c r="C4695" s="1">
        <f t="shared" si="73"/>
        <v>41209</v>
      </c>
      <c r="D4695" s="82">
        <v>2833.280029</v>
      </c>
    </row>
    <row r="4696" spans="2:4">
      <c r="B4696" t="s">
        <v>23</v>
      </c>
      <c r="C4696" s="1">
        <f t="shared" si="73"/>
        <v>41210</v>
      </c>
      <c r="D4696" s="82">
        <v>2821.929932</v>
      </c>
    </row>
    <row r="4697" spans="2:4">
      <c r="B4697" t="s">
        <v>23</v>
      </c>
      <c r="C4697" s="1">
        <f t="shared" si="73"/>
        <v>41211</v>
      </c>
      <c r="D4697" s="82">
        <v>2839.959961</v>
      </c>
    </row>
    <row r="4698" spans="2:4">
      <c r="B4698" t="s">
        <v>23</v>
      </c>
      <c r="C4698" s="1">
        <f t="shared" si="73"/>
        <v>41212</v>
      </c>
      <c r="D4698" s="82">
        <v>2818.3701169999999</v>
      </c>
    </row>
    <row r="4699" spans="2:4">
      <c r="B4699" t="s">
        <v>23</v>
      </c>
      <c r="C4699" s="1">
        <f t="shared" si="73"/>
        <v>41213</v>
      </c>
      <c r="D4699" s="82">
        <v>2840.6899410000001</v>
      </c>
    </row>
    <row r="4700" spans="2:4">
      <c r="B4700" t="s">
        <v>23</v>
      </c>
      <c r="C4700" s="1">
        <f t="shared" si="73"/>
        <v>41214</v>
      </c>
      <c r="D4700" s="82">
        <v>2850.1298830000001</v>
      </c>
    </row>
    <row r="4701" spans="2:4">
      <c r="B4701" t="s">
        <v>23</v>
      </c>
      <c r="C4701" s="1">
        <f t="shared" si="73"/>
        <v>41215</v>
      </c>
      <c r="D4701" s="82">
        <v>2857.0500489999999</v>
      </c>
    </row>
    <row r="4702" spans="2:4">
      <c r="B4702" t="s">
        <v>23</v>
      </c>
      <c r="C4702" s="1">
        <f t="shared" si="73"/>
        <v>41216</v>
      </c>
      <c r="D4702" s="82">
        <v>2862.959961</v>
      </c>
    </row>
    <row r="4703" spans="2:4">
      <c r="B4703" t="s">
        <v>23</v>
      </c>
      <c r="C4703" s="1">
        <f t="shared" si="73"/>
        <v>41217</v>
      </c>
      <c r="D4703" s="82">
        <v>2861.820068</v>
      </c>
    </row>
    <row r="4704" spans="2:4">
      <c r="B4704" t="s">
        <v>23</v>
      </c>
      <c r="C4704" s="1">
        <f t="shared" si="73"/>
        <v>41218</v>
      </c>
      <c r="D4704" s="82">
        <v>2856.9799800000001</v>
      </c>
    </row>
    <row r="4705" spans="2:4">
      <c r="B4705" t="s">
        <v>23</v>
      </c>
      <c r="C4705" s="1">
        <f t="shared" si="73"/>
        <v>41219</v>
      </c>
      <c r="D4705" s="82">
        <v>2874.6899410000001</v>
      </c>
    </row>
    <row r="4706" spans="2:4">
      <c r="B4706" t="s">
        <v>23</v>
      </c>
      <c r="C4706" s="1">
        <f t="shared" si="73"/>
        <v>41220</v>
      </c>
      <c r="D4706" s="82">
        <v>2896.73999</v>
      </c>
    </row>
    <row r="4707" spans="2:4">
      <c r="B4707" t="s">
        <v>23</v>
      </c>
      <c r="C4707" s="1">
        <f t="shared" si="73"/>
        <v>41221</v>
      </c>
      <c r="D4707" s="82">
        <v>2897.5200199999999</v>
      </c>
    </row>
    <row r="4708" spans="2:4">
      <c r="B4708" t="s">
        <v>23</v>
      </c>
      <c r="C4708" s="1">
        <f t="shared" si="73"/>
        <v>41222</v>
      </c>
      <c r="D4708" s="82">
        <v>2914.040039</v>
      </c>
    </row>
    <row r="4709" spans="2:4">
      <c r="B4709" t="s">
        <v>23</v>
      </c>
      <c r="C4709" s="1">
        <f t="shared" si="73"/>
        <v>41223</v>
      </c>
      <c r="D4709" s="82">
        <v>2901.1298830000001</v>
      </c>
    </row>
    <row r="4710" spans="2:4">
      <c r="B4710" t="s">
        <v>23</v>
      </c>
      <c r="C4710" s="1">
        <f t="shared" si="73"/>
        <v>41224</v>
      </c>
      <c r="D4710" s="82">
        <v>2901.5200199999999</v>
      </c>
    </row>
    <row r="4711" spans="2:4">
      <c r="B4711" t="s">
        <v>23</v>
      </c>
      <c r="C4711" s="1">
        <f t="shared" si="73"/>
        <v>41225</v>
      </c>
      <c r="D4711" s="82">
        <v>2896.719971</v>
      </c>
    </row>
    <row r="4712" spans="2:4">
      <c r="B4712" t="s">
        <v>23</v>
      </c>
      <c r="C4712" s="1">
        <f t="shared" si="73"/>
        <v>41226</v>
      </c>
      <c r="D4712" s="82">
        <v>2888.6000979999999</v>
      </c>
    </row>
    <row r="4713" spans="2:4">
      <c r="B4713" t="s">
        <v>23</v>
      </c>
      <c r="C4713" s="1">
        <f t="shared" si="73"/>
        <v>41227</v>
      </c>
      <c r="D4713" s="82">
        <v>2878.0500489999999</v>
      </c>
    </row>
    <row r="4714" spans="2:4">
      <c r="B4714" t="s">
        <v>23</v>
      </c>
      <c r="C4714" s="1">
        <f t="shared" si="73"/>
        <v>41228</v>
      </c>
      <c r="D4714" s="82">
        <v>2871.679932</v>
      </c>
    </row>
    <row r="4715" spans="2:4">
      <c r="B4715" t="s">
        <v>23</v>
      </c>
      <c r="C4715" s="1">
        <f t="shared" si="73"/>
        <v>41229</v>
      </c>
      <c r="D4715" s="82">
        <v>2877.1298830000001</v>
      </c>
    </row>
    <row r="4716" spans="2:4">
      <c r="B4716" t="s">
        <v>23</v>
      </c>
      <c r="C4716" s="1">
        <f t="shared" si="73"/>
        <v>41230</v>
      </c>
      <c r="D4716" s="82">
        <v>2887.889893</v>
      </c>
    </row>
    <row r="4717" spans="2:4">
      <c r="B4717" t="s">
        <v>23</v>
      </c>
      <c r="C4717" s="1">
        <f t="shared" si="73"/>
        <v>41231</v>
      </c>
      <c r="D4717" s="82">
        <v>2888.919922</v>
      </c>
    </row>
    <row r="4718" spans="2:4">
      <c r="B4718" t="s">
        <v>23</v>
      </c>
      <c r="C4718" s="1">
        <f t="shared" si="73"/>
        <v>41232</v>
      </c>
      <c r="D4718" s="82">
        <v>2904.179932</v>
      </c>
    </row>
    <row r="4719" spans="2:4">
      <c r="B4719" t="s">
        <v>23</v>
      </c>
      <c r="C4719" s="1">
        <f t="shared" si="73"/>
        <v>41233</v>
      </c>
      <c r="D4719" s="82">
        <v>2904.9799800000001</v>
      </c>
    </row>
    <row r="4720" spans="2:4">
      <c r="B4720" t="s">
        <v>23</v>
      </c>
      <c r="C4720" s="1">
        <f t="shared" si="73"/>
        <v>41234</v>
      </c>
      <c r="D4720" s="82">
        <v>2888.8000489999999</v>
      </c>
    </row>
    <row r="4721" spans="2:4">
      <c r="B4721" t="s">
        <v>23</v>
      </c>
      <c r="C4721" s="1">
        <f t="shared" si="73"/>
        <v>41235</v>
      </c>
      <c r="D4721" s="82">
        <v>2904.3100589999999</v>
      </c>
    </row>
    <row r="4722" spans="2:4">
      <c r="B4722" t="s">
        <v>23</v>
      </c>
      <c r="C4722" s="1">
        <f t="shared" si="73"/>
        <v>41236</v>
      </c>
      <c r="D4722" s="82">
        <v>2907.9499510000001</v>
      </c>
    </row>
    <row r="4723" spans="2:4">
      <c r="B4723" t="s">
        <v>23</v>
      </c>
      <c r="C4723" s="1">
        <f t="shared" si="73"/>
        <v>41237</v>
      </c>
      <c r="D4723" s="82">
        <v>2930.75</v>
      </c>
    </row>
    <row r="4724" spans="2:4">
      <c r="B4724" t="s">
        <v>23</v>
      </c>
      <c r="C4724" s="1">
        <f t="shared" si="73"/>
        <v>41238</v>
      </c>
      <c r="D4724" s="82">
        <v>2929.669922</v>
      </c>
    </row>
    <row r="4725" spans="2:4">
      <c r="B4725" t="s">
        <v>23</v>
      </c>
      <c r="C4725" s="1">
        <f t="shared" si="73"/>
        <v>41239</v>
      </c>
      <c r="D4725" s="82">
        <v>2919.3701169999999</v>
      </c>
    </row>
    <row r="4726" spans="2:4">
      <c r="B4726" t="s">
        <v>23</v>
      </c>
      <c r="C4726" s="1">
        <f t="shared" si="73"/>
        <v>41240</v>
      </c>
      <c r="D4726" s="82">
        <v>2915.5600589999999</v>
      </c>
    </row>
    <row r="4727" spans="2:4">
      <c r="B4727" t="s">
        <v>23</v>
      </c>
      <c r="C4727" s="1">
        <f t="shared" si="73"/>
        <v>41241</v>
      </c>
      <c r="D4727" s="82">
        <v>2905.969971</v>
      </c>
    </row>
    <row r="4728" spans="2:4">
      <c r="B4728" t="s">
        <v>23</v>
      </c>
      <c r="C4728" s="1">
        <f t="shared" si="73"/>
        <v>41242</v>
      </c>
      <c r="D4728" s="82">
        <v>2914</v>
      </c>
    </row>
    <row r="4729" spans="2:4">
      <c r="B4729" t="s">
        <v>23</v>
      </c>
      <c r="C4729" s="1">
        <f t="shared" si="73"/>
        <v>41243</v>
      </c>
      <c r="D4729" s="82">
        <v>2913.9799800000001</v>
      </c>
    </row>
    <row r="4730" spans="2:4">
      <c r="B4730" t="s">
        <v>23</v>
      </c>
      <c r="C4730" s="1">
        <f t="shared" si="73"/>
        <v>41244</v>
      </c>
      <c r="D4730" s="82">
        <v>2924.5900879999999</v>
      </c>
    </row>
    <row r="4731" spans="2:4">
      <c r="B4731" t="s">
        <v>23</v>
      </c>
      <c r="C4731" s="1">
        <f t="shared" si="73"/>
        <v>41245</v>
      </c>
      <c r="D4731" s="82">
        <v>2923.429932</v>
      </c>
    </row>
    <row r="4732" spans="2:4">
      <c r="B4732" t="s">
        <v>23</v>
      </c>
      <c r="C4732" s="1">
        <f t="shared" si="73"/>
        <v>41246</v>
      </c>
      <c r="D4732" s="82">
        <v>2925.51001</v>
      </c>
    </row>
    <row r="4733" spans="2:4">
      <c r="B4733" t="s">
        <v>23</v>
      </c>
      <c r="C4733" s="1">
        <f t="shared" si="73"/>
        <v>41247</v>
      </c>
      <c r="D4733" s="82">
        <v>2901.610107</v>
      </c>
    </row>
    <row r="4734" spans="2:4">
      <c r="B4734" t="s">
        <v>23</v>
      </c>
      <c r="C4734" s="1">
        <f t="shared" si="73"/>
        <v>41248</v>
      </c>
      <c r="D4734" s="82">
        <v>2885.570068</v>
      </c>
    </row>
    <row r="4735" spans="2:4">
      <c r="B4735" t="s">
        <v>23</v>
      </c>
      <c r="C4735" s="1">
        <f t="shared" si="73"/>
        <v>41249</v>
      </c>
      <c r="D4735" s="82">
        <v>2884.429932</v>
      </c>
    </row>
    <row r="4736" spans="2:4">
      <c r="B4736" t="s">
        <v>23</v>
      </c>
      <c r="C4736" s="1">
        <f t="shared" si="73"/>
        <v>41250</v>
      </c>
      <c r="D4736" s="82">
        <v>2880.3400879999999</v>
      </c>
    </row>
    <row r="4737" spans="2:4">
      <c r="B4737" t="s">
        <v>23</v>
      </c>
      <c r="C4737" s="1">
        <f t="shared" si="73"/>
        <v>41251</v>
      </c>
      <c r="D4737" s="82">
        <v>2785.679932</v>
      </c>
    </row>
    <row r="4738" spans="2:4">
      <c r="B4738" t="s">
        <v>23</v>
      </c>
      <c r="C4738" s="1">
        <f t="shared" si="73"/>
        <v>41252</v>
      </c>
      <c r="D4738" s="82">
        <v>2728.3701169999999</v>
      </c>
    </row>
    <row r="4739" spans="2:4">
      <c r="B4739" t="s">
        <v>23</v>
      </c>
      <c r="C4739" s="1">
        <f t="shared" si="73"/>
        <v>41253</v>
      </c>
      <c r="D4739" s="82">
        <v>2767.1298830000001</v>
      </c>
    </row>
    <row r="4740" spans="2:4">
      <c r="B4740" t="s">
        <v>23</v>
      </c>
      <c r="C4740" s="1">
        <f t="shared" si="73"/>
        <v>41254</v>
      </c>
      <c r="D4740" s="82">
        <v>2750.790039</v>
      </c>
    </row>
    <row r="4741" spans="2:4">
      <c r="B4741" t="s">
        <v>23</v>
      </c>
      <c r="C4741" s="1">
        <f t="shared" si="73"/>
        <v>41255</v>
      </c>
      <c r="D4741" s="82">
        <v>2809.919922</v>
      </c>
    </row>
    <row r="4742" spans="2:4">
      <c r="B4742" t="s">
        <v>23</v>
      </c>
      <c r="C4742" s="1">
        <f t="shared" si="73"/>
        <v>41256</v>
      </c>
      <c r="D4742" s="82">
        <v>2809.209961</v>
      </c>
    </row>
    <row r="4743" spans="2:4">
      <c r="B4743" t="s">
        <v>23</v>
      </c>
      <c r="C4743" s="1">
        <f t="shared" si="73"/>
        <v>41257</v>
      </c>
      <c r="D4743" s="82">
        <v>2768.780029</v>
      </c>
    </row>
    <row r="4744" spans="2:4">
      <c r="B4744" t="s">
        <v>23</v>
      </c>
      <c r="C4744" s="1">
        <f t="shared" si="73"/>
        <v>41258</v>
      </c>
      <c r="D4744" s="82">
        <v>2767.780029</v>
      </c>
    </row>
    <row r="4745" spans="2:4">
      <c r="B4745" t="s">
        <v>23</v>
      </c>
      <c r="C4745" s="1">
        <f t="shared" si="73"/>
        <v>41259</v>
      </c>
      <c r="D4745" s="82">
        <v>2755.8798830000001</v>
      </c>
    </row>
    <row r="4746" spans="2:4">
      <c r="B4746" t="s">
        <v>23</v>
      </c>
      <c r="C4746" s="1">
        <f t="shared" si="73"/>
        <v>41260</v>
      </c>
      <c r="D4746" s="82">
        <v>2740.6899410000001</v>
      </c>
    </row>
    <row r="4747" spans="2:4">
      <c r="B4747" t="s">
        <v>23</v>
      </c>
      <c r="C4747" s="1">
        <f t="shared" si="73"/>
        <v>41261</v>
      </c>
      <c r="D4747" s="82">
        <v>2656.1000979999999</v>
      </c>
    </row>
    <row r="4748" spans="2:4">
      <c r="B4748" t="s">
        <v>23</v>
      </c>
      <c r="C4748" s="1">
        <f t="shared" si="73"/>
        <v>41262</v>
      </c>
      <c r="D4748" s="82">
        <v>2705.570068</v>
      </c>
    </row>
    <row r="4749" spans="2:4">
      <c r="B4749" t="s">
        <v>23</v>
      </c>
      <c r="C4749" s="1">
        <f t="shared" si="73"/>
        <v>41263</v>
      </c>
      <c r="D4749" s="82">
        <v>2658.6899410000001</v>
      </c>
    </row>
    <row r="4750" spans="2:4">
      <c r="B4750" t="s">
        <v>23</v>
      </c>
      <c r="C4750" s="1">
        <f t="shared" si="73"/>
        <v>41264</v>
      </c>
      <c r="D4750" s="82">
        <v>2641.25</v>
      </c>
    </row>
    <row r="4751" spans="2:4">
      <c r="B4751" t="s">
        <v>23</v>
      </c>
      <c r="C4751" s="1">
        <f t="shared" ref="C4751:C4814" si="74">+C4750+1</f>
        <v>41265</v>
      </c>
      <c r="D4751" s="82">
        <v>2682.6298830000001</v>
      </c>
    </row>
    <row r="4752" spans="2:4">
      <c r="B4752" t="s">
        <v>23</v>
      </c>
      <c r="C4752" s="1">
        <f t="shared" si="74"/>
        <v>41266</v>
      </c>
      <c r="D4752" s="82">
        <v>2711.73999</v>
      </c>
    </row>
    <row r="4753" spans="2:4">
      <c r="B4753" t="s">
        <v>23</v>
      </c>
      <c r="C4753" s="1">
        <f t="shared" si="74"/>
        <v>41267</v>
      </c>
      <c r="D4753" s="82">
        <v>2740.3701169999999</v>
      </c>
    </row>
    <row r="4754" spans="2:4">
      <c r="B4754" t="s">
        <v>23</v>
      </c>
      <c r="C4754" s="1">
        <f t="shared" si="74"/>
        <v>41268</v>
      </c>
      <c r="D4754" s="82">
        <v>2723.0600589999999</v>
      </c>
    </row>
    <row r="4755" spans="2:4">
      <c r="B4755" t="s">
        <v>23</v>
      </c>
      <c r="C4755" s="1">
        <f t="shared" si="74"/>
        <v>41269</v>
      </c>
      <c r="D4755" s="82">
        <v>2738.3100589999999</v>
      </c>
    </row>
    <row r="4756" spans="2:4">
      <c r="B4756" t="s">
        <v>23</v>
      </c>
      <c r="C4756" s="1">
        <f t="shared" si="74"/>
        <v>41270</v>
      </c>
      <c r="D4756" s="82">
        <v>2755.4499510000001</v>
      </c>
    </row>
    <row r="4757" spans="2:4">
      <c r="B4757" t="s">
        <v>23</v>
      </c>
      <c r="C4757" s="1">
        <f t="shared" si="74"/>
        <v>41271</v>
      </c>
      <c r="D4757" s="82">
        <v>2813.889893</v>
      </c>
    </row>
    <row r="4758" spans="2:4">
      <c r="B4758" t="s">
        <v>23</v>
      </c>
      <c r="C4758" s="1">
        <f t="shared" si="74"/>
        <v>41272</v>
      </c>
      <c r="D4758" s="82">
        <v>2806.830078</v>
      </c>
    </row>
    <row r="4759" spans="2:4">
      <c r="B4759" t="s">
        <v>23</v>
      </c>
      <c r="C4759" s="1">
        <f t="shared" si="74"/>
        <v>41273</v>
      </c>
      <c r="D4759" s="82">
        <v>2781.01001</v>
      </c>
    </row>
    <row r="4760" spans="2:4">
      <c r="B4760" t="s">
        <v>23</v>
      </c>
      <c r="C4760" s="1">
        <f t="shared" si="74"/>
        <v>41274</v>
      </c>
      <c r="D4760" s="82">
        <v>2726.219971</v>
      </c>
    </row>
    <row r="4761" spans="2:4">
      <c r="B4761" t="s">
        <v>23</v>
      </c>
      <c r="C4761" s="1">
        <f t="shared" si="74"/>
        <v>41275</v>
      </c>
      <c r="D4761" s="82">
        <v>2722.179932</v>
      </c>
    </row>
    <row r="4762" spans="2:4">
      <c r="B4762" t="s">
        <v>23</v>
      </c>
      <c r="C4762" s="1">
        <f t="shared" si="74"/>
        <v>41276</v>
      </c>
      <c r="D4762" s="82">
        <v>2701.580078</v>
      </c>
    </row>
    <row r="4763" spans="2:4">
      <c r="B4763" t="s">
        <v>23</v>
      </c>
      <c r="C4763" s="1">
        <f t="shared" si="74"/>
        <v>41277</v>
      </c>
      <c r="D4763" s="82">
        <v>2730.1999510000001</v>
      </c>
    </row>
    <row r="4764" spans="2:4">
      <c r="B4764" t="s">
        <v>23</v>
      </c>
      <c r="C4764" s="1">
        <f t="shared" si="74"/>
        <v>41278</v>
      </c>
      <c r="D4764" s="82">
        <v>2736.2700199999999</v>
      </c>
    </row>
    <row r="4765" spans="2:4">
      <c r="B4765" t="s">
        <v>23</v>
      </c>
      <c r="C4765" s="1">
        <f t="shared" si="74"/>
        <v>41279</v>
      </c>
      <c r="D4765" s="82">
        <v>2690.7299800000001</v>
      </c>
    </row>
    <row r="4766" spans="2:4">
      <c r="B4766" t="s">
        <v>23</v>
      </c>
      <c r="C4766" s="1">
        <f t="shared" si="74"/>
        <v>41280</v>
      </c>
      <c r="D4766" s="82">
        <v>2641.889893</v>
      </c>
    </row>
    <row r="4767" spans="2:4">
      <c r="B4767" t="s">
        <v>23</v>
      </c>
      <c r="C4767" s="1">
        <f t="shared" si="74"/>
        <v>41281</v>
      </c>
      <c r="D4767" s="82">
        <v>2649.929932</v>
      </c>
    </row>
    <row r="4768" spans="2:4">
      <c r="B4768" t="s">
        <v>23</v>
      </c>
      <c r="C4768" s="1">
        <f t="shared" si="74"/>
        <v>41282</v>
      </c>
      <c r="D4768" s="82">
        <v>2632.5600589999999</v>
      </c>
    </row>
    <row r="4769" spans="2:4">
      <c r="B4769" t="s">
        <v>23</v>
      </c>
      <c r="C4769" s="1">
        <f t="shared" si="74"/>
        <v>41283</v>
      </c>
      <c r="D4769" s="82">
        <v>2673.4499510000001</v>
      </c>
    </row>
    <row r="4770" spans="2:4">
      <c r="B4770" t="s">
        <v>23</v>
      </c>
      <c r="C4770" s="1">
        <f t="shared" si="74"/>
        <v>41284</v>
      </c>
      <c r="D4770" s="82">
        <v>2682.169922</v>
      </c>
    </row>
    <row r="4771" spans="2:4">
      <c r="B4771" t="s">
        <v>23</v>
      </c>
      <c r="C4771" s="1">
        <f t="shared" si="74"/>
        <v>41285</v>
      </c>
      <c r="D4771" s="82">
        <v>2743.790039</v>
      </c>
    </row>
    <row r="4772" spans="2:4">
      <c r="B4772" t="s">
        <v>23</v>
      </c>
      <c r="C4772" s="1">
        <f t="shared" si="74"/>
        <v>41286</v>
      </c>
      <c r="D4772" s="82">
        <v>2737.8000489999999</v>
      </c>
    </row>
    <row r="4773" spans="2:4">
      <c r="B4773" t="s">
        <v>23</v>
      </c>
      <c r="C4773" s="1">
        <f t="shared" si="74"/>
        <v>41287</v>
      </c>
      <c r="D4773" s="82">
        <v>2760.169922</v>
      </c>
    </row>
    <row r="4774" spans="2:4">
      <c r="B4774" t="s">
        <v>23</v>
      </c>
      <c r="C4774" s="1">
        <f t="shared" si="74"/>
        <v>41288</v>
      </c>
      <c r="D4774" s="82">
        <v>2790.3701169999999</v>
      </c>
    </row>
    <row r="4775" spans="2:4">
      <c r="B4775" t="s">
        <v>23</v>
      </c>
      <c r="C4775" s="1">
        <f t="shared" si="74"/>
        <v>41289</v>
      </c>
      <c r="D4775" s="82">
        <v>2700.0600589999999</v>
      </c>
    </row>
    <row r="4776" spans="2:4">
      <c r="B4776" t="s">
        <v>23</v>
      </c>
      <c r="C4776" s="1">
        <f t="shared" si="74"/>
        <v>41290</v>
      </c>
      <c r="D4776" s="82">
        <v>2695.9499510000001</v>
      </c>
    </row>
    <row r="4777" spans="2:4">
      <c r="B4777" t="s">
        <v>23</v>
      </c>
      <c r="C4777" s="1">
        <f t="shared" si="74"/>
        <v>41291</v>
      </c>
      <c r="D4777" s="82">
        <v>2633.080078</v>
      </c>
    </row>
    <row r="4778" spans="2:4">
      <c r="B4778" t="s">
        <v>23</v>
      </c>
      <c r="C4778" s="1">
        <f t="shared" si="74"/>
        <v>41292</v>
      </c>
      <c r="D4778" s="82">
        <v>2637.719971</v>
      </c>
    </row>
    <row r="4779" spans="2:4">
      <c r="B4779" t="s">
        <v>23</v>
      </c>
      <c r="C4779" s="1">
        <f t="shared" si="74"/>
        <v>41293</v>
      </c>
      <c r="D4779" s="82">
        <v>2636.780029</v>
      </c>
    </row>
    <row r="4780" spans="2:4">
      <c r="B4780" t="s">
        <v>23</v>
      </c>
      <c r="C4780" s="1">
        <f t="shared" si="74"/>
        <v>41294</v>
      </c>
      <c r="D4780" s="82">
        <v>2651.070068</v>
      </c>
    </row>
    <row r="4781" spans="2:4">
      <c r="B4781" t="s">
        <v>23</v>
      </c>
      <c r="C4781" s="1">
        <f t="shared" si="74"/>
        <v>41295</v>
      </c>
      <c r="D4781" s="82">
        <v>2650.540039</v>
      </c>
    </row>
    <row r="4782" spans="2:4">
      <c r="B4782" t="s">
        <v>23</v>
      </c>
      <c r="C4782" s="1">
        <f t="shared" si="74"/>
        <v>41296</v>
      </c>
      <c r="D4782" s="82">
        <v>2599.9499510000001</v>
      </c>
    </row>
    <row r="4783" spans="2:4">
      <c r="B4783" t="s">
        <v>23</v>
      </c>
      <c r="C4783" s="1">
        <f t="shared" si="74"/>
        <v>41297</v>
      </c>
      <c r="D4783" s="82">
        <v>2545.9399410000001</v>
      </c>
    </row>
    <row r="4784" spans="2:4">
      <c r="B4784" t="s">
        <v>23</v>
      </c>
      <c r="C4784" s="1">
        <f t="shared" si="74"/>
        <v>41298</v>
      </c>
      <c r="D4784" s="82">
        <v>2546.1599120000001</v>
      </c>
    </row>
    <row r="4785" spans="2:4">
      <c r="B4785" t="s">
        <v>23</v>
      </c>
      <c r="C4785" s="1">
        <f t="shared" si="74"/>
        <v>41299</v>
      </c>
      <c r="D4785" s="82">
        <v>2506.959961</v>
      </c>
    </row>
    <row r="4786" spans="2:4">
      <c r="B4786" t="s">
        <v>23</v>
      </c>
      <c r="C4786" s="1">
        <f t="shared" si="74"/>
        <v>41300</v>
      </c>
      <c r="D4786" s="82">
        <v>2467.419922</v>
      </c>
    </row>
    <row r="4787" spans="2:4">
      <c r="B4787" t="s">
        <v>23</v>
      </c>
      <c r="C4787" s="1">
        <f t="shared" si="74"/>
        <v>41301</v>
      </c>
      <c r="D4787" s="82">
        <v>2416.6201169999999</v>
      </c>
    </row>
    <row r="4788" spans="2:4">
      <c r="B4788" t="s">
        <v>23</v>
      </c>
      <c r="C4788" s="1">
        <f t="shared" si="74"/>
        <v>41302</v>
      </c>
      <c r="D4788" s="82">
        <v>2351.1000979999999</v>
      </c>
    </row>
    <row r="4789" spans="2:4">
      <c r="B4789" t="s">
        <v>23</v>
      </c>
      <c r="C4789" s="1">
        <f t="shared" si="74"/>
        <v>41303</v>
      </c>
      <c r="D4789" s="82">
        <v>2467.6999510000001</v>
      </c>
    </row>
    <row r="4790" spans="2:4">
      <c r="B4790" t="s">
        <v>23</v>
      </c>
      <c r="C4790" s="1">
        <f t="shared" si="74"/>
        <v>41304</v>
      </c>
      <c r="D4790" s="82">
        <v>2488.830078</v>
      </c>
    </row>
    <row r="4791" spans="2:4">
      <c r="B4791" t="s">
        <v>23</v>
      </c>
      <c r="C4791" s="1">
        <f t="shared" si="74"/>
        <v>41305</v>
      </c>
      <c r="D4791" s="82">
        <v>2485.73999</v>
      </c>
    </row>
    <row r="4792" spans="2:4">
      <c r="B4792" t="s">
        <v>23</v>
      </c>
      <c r="C4792" s="1">
        <f t="shared" si="74"/>
        <v>41306</v>
      </c>
      <c r="D4792" s="82">
        <v>2506.8500979999999</v>
      </c>
    </row>
    <row r="4793" spans="2:4">
      <c r="B4793" t="s">
        <v>23</v>
      </c>
      <c r="C4793" s="1">
        <f t="shared" si="74"/>
        <v>41307</v>
      </c>
      <c r="D4793" s="82">
        <v>2510.030029</v>
      </c>
    </row>
    <row r="4794" spans="2:4">
      <c r="B4794" t="s">
        <v>23</v>
      </c>
      <c r="C4794" s="1">
        <f t="shared" si="74"/>
        <v>41308</v>
      </c>
      <c r="D4794" s="82">
        <v>2447.889893</v>
      </c>
    </row>
    <row r="4795" spans="2:4">
      <c r="B4795" t="s">
        <v>23</v>
      </c>
      <c r="C4795" s="1">
        <f t="shared" si="74"/>
        <v>41309</v>
      </c>
      <c r="D4795" s="82">
        <v>2531.9399410000001</v>
      </c>
    </row>
    <row r="4796" spans="2:4">
      <c r="B4796" t="s">
        <v>23</v>
      </c>
      <c r="C4796" s="1">
        <f t="shared" si="74"/>
        <v>41310</v>
      </c>
      <c r="D4796" s="82">
        <v>2549.6899410000001</v>
      </c>
    </row>
    <row r="4797" spans="2:4">
      <c r="B4797" t="s">
        <v>23</v>
      </c>
      <c r="C4797" s="1">
        <f t="shared" si="74"/>
        <v>41311</v>
      </c>
      <c r="D4797" s="82">
        <v>2574.4099120000001</v>
      </c>
    </row>
    <row r="4798" spans="2:4">
      <c r="B4798" t="s">
        <v>23</v>
      </c>
      <c r="C4798" s="1">
        <f t="shared" si="74"/>
        <v>41312</v>
      </c>
      <c r="D4798" s="82">
        <v>2584.959961</v>
      </c>
    </row>
    <row r="4799" spans="2:4">
      <c r="B4799" t="s">
        <v>23</v>
      </c>
      <c r="C4799" s="1">
        <f t="shared" si="74"/>
        <v>41313</v>
      </c>
      <c r="D4799" s="82">
        <v>2596.639893</v>
      </c>
    </row>
    <row r="4800" spans="2:4">
      <c r="B4800" t="s">
        <v>23</v>
      </c>
      <c r="C4800" s="1">
        <f t="shared" si="74"/>
        <v>41314</v>
      </c>
      <c r="D4800" s="82">
        <v>2596.26001</v>
      </c>
    </row>
    <row r="4801" spans="2:4">
      <c r="B4801" t="s">
        <v>23</v>
      </c>
      <c r="C4801" s="1">
        <f t="shared" si="74"/>
        <v>41315</v>
      </c>
      <c r="D4801" s="82">
        <v>2582.610107</v>
      </c>
    </row>
    <row r="4802" spans="2:4">
      <c r="B4802" t="s">
        <v>23</v>
      </c>
      <c r="C4802" s="1">
        <f t="shared" si="74"/>
        <v>41316</v>
      </c>
      <c r="D4802" s="82">
        <v>2610.3000489999999</v>
      </c>
    </row>
    <row r="4803" spans="2:4">
      <c r="B4803" t="s">
        <v>23</v>
      </c>
      <c r="C4803" s="1">
        <f t="shared" si="74"/>
        <v>41317</v>
      </c>
      <c r="D4803" s="82">
        <v>2616.1000979999999</v>
      </c>
    </row>
    <row r="4804" spans="2:4">
      <c r="B4804" t="s">
        <v>23</v>
      </c>
      <c r="C4804" s="1">
        <f t="shared" si="74"/>
        <v>41318</v>
      </c>
      <c r="D4804" s="82">
        <v>2635.959961</v>
      </c>
    </row>
    <row r="4805" spans="2:4">
      <c r="B4805" t="s">
        <v>23</v>
      </c>
      <c r="C4805" s="1">
        <f t="shared" si="74"/>
        <v>41319</v>
      </c>
      <c r="D4805" s="82">
        <v>2670.709961</v>
      </c>
    </row>
    <row r="4806" spans="2:4">
      <c r="B4806" t="s">
        <v>23</v>
      </c>
      <c r="C4806" s="1">
        <f t="shared" si="74"/>
        <v>41320</v>
      </c>
      <c r="D4806" s="82">
        <v>2632.8999020000001</v>
      </c>
    </row>
    <row r="4807" spans="2:4">
      <c r="B4807" t="s">
        <v>23</v>
      </c>
      <c r="C4807" s="1">
        <f t="shared" si="74"/>
        <v>41321</v>
      </c>
      <c r="D4807" s="82">
        <v>2638.6999510000001</v>
      </c>
    </row>
    <row r="4808" spans="2:4">
      <c r="B4808" t="s">
        <v>23</v>
      </c>
      <c r="C4808" s="1">
        <f t="shared" si="74"/>
        <v>41322</v>
      </c>
      <c r="D4808" s="82">
        <v>2642.330078</v>
      </c>
    </row>
    <row r="4809" spans="2:4">
      <c r="B4809" t="s">
        <v>23</v>
      </c>
      <c r="C4809" s="1">
        <f t="shared" si="74"/>
        <v>41323</v>
      </c>
      <c r="D4809" s="82">
        <v>2664.76001</v>
      </c>
    </row>
    <row r="4810" spans="2:4">
      <c r="B4810" t="s">
        <v>23</v>
      </c>
      <c r="C4810" s="1">
        <f t="shared" si="74"/>
        <v>41324</v>
      </c>
      <c r="D4810" s="82">
        <v>2643.8500979999999</v>
      </c>
    </row>
    <row r="4811" spans="2:4">
      <c r="B4811" t="s">
        <v>23</v>
      </c>
      <c r="C4811" s="1">
        <f t="shared" si="74"/>
        <v>41325</v>
      </c>
      <c r="D4811" s="82">
        <v>2640</v>
      </c>
    </row>
    <row r="4812" spans="2:4">
      <c r="B4812" t="s">
        <v>23</v>
      </c>
      <c r="C4812" s="1">
        <f t="shared" si="74"/>
        <v>41326</v>
      </c>
      <c r="D4812" s="82">
        <v>2681.0500489999999</v>
      </c>
    </row>
    <row r="4813" spans="2:4">
      <c r="B4813" t="s">
        <v>23</v>
      </c>
      <c r="C4813" s="1">
        <f t="shared" si="74"/>
        <v>41327</v>
      </c>
      <c r="D4813" s="82">
        <v>2704.1000979999999</v>
      </c>
    </row>
    <row r="4814" spans="2:4">
      <c r="B4814" t="s">
        <v>23</v>
      </c>
      <c r="C4814" s="1">
        <f t="shared" si="74"/>
        <v>41328</v>
      </c>
      <c r="D4814" s="82">
        <v>2706.530029</v>
      </c>
    </row>
    <row r="4815" spans="2:4">
      <c r="B4815" t="s">
        <v>23</v>
      </c>
      <c r="C4815" s="1">
        <f t="shared" ref="C4815:C4878" si="75">+C4814+1</f>
        <v>41329</v>
      </c>
      <c r="D4815" s="82">
        <v>2724.8701169999999</v>
      </c>
    </row>
    <row r="4816" spans="2:4">
      <c r="B4816" t="s">
        <v>23</v>
      </c>
      <c r="C4816" s="1">
        <f t="shared" si="75"/>
        <v>41330</v>
      </c>
      <c r="D4816" s="82">
        <v>2737.6999510000001</v>
      </c>
    </row>
    <row r="4817" spans="2:4">
      <c r="B4817" t="s">
        <v>23</v>
      </c>
      <c r="C4817" s="1">
        <f t="shared" si="75"/>
        <v>41331</v>
      </c>
      <c r="D4817" s="82">
        <v>2731.610107</v>
      </c>
    </row>
    <row r="4818" spans="2:4">
      <c r="B4818" t="s">
        <v>23</v>
      </c>
      <c r="C4818" s="1">
        <f t="shared" si="75"/>
        <v>41332</v>
      </c>
      <c r="D4818" s="82">
        <v>2706.0500489999999</v>
      </c>
    </row>
    <row r="4819" spans="2:4">
      <c r="B4819" t="s">
        <v>23</v>
      </c>
      <c r="C4819" s="1">
        <f t="shared" si="75"/>
        <v>41333</v>
      </c>
      <c r="D4819" s="82">
        <v>2707.8798830000001</v>
      </c>
    </row>
    <row r="4820" spans="2:4">
      <c r="B4820" t="s">
        <v>23</v>
      </c>
      <c r="C4820" s="1">
        <f t="shared" si="75"/>
        <v>41334</v>
      </c>
      <c r="D4820" s="82">
        <v>2709.8000489999999</v>
      </c>
    </row>
    <row r="4821" spans="2:4">
      <c r="B4821" t="s">
        <v>23</v>
      </c>
      <c r="C4821" s="1">
        <f t="shared" si="75"/>
        <v>41335</v>
      </c>
      <c r="D4821" s="82">
        <v>2744.7299800000001</v>
      </c>
    </row>
    <row r="4822" spans="2:4">
      <c r="B4822" t="s">
        <v>23</v>
      </c>
      <c r="C4822" s="1">
        <f t="shared" si="75"/>
        <v>41336</v>
      </c>
      <c r="D4822" s="82">
        <v>2753.030029</v>
      </c>
    </row>
    <row r="4823" spans="2:4">
      <c r="B4823" t="s">
        <v>23</v>
      </c>
      <c r="C4823" s="1">
        <f t="shared" si="75"/>
        <v>41337</v>
      </c>
      <c r="D4823" s="82">
        <v>2745.7299800000001</v>
      </c>
    </row>
    <row r="4824" spans="2:4">
      <c r="B4824" t="s">
        <v>23</v>
      </c>
      <c r="C4824" s="1">
        <f t="shared" si="75"/>
        <v>41338</v>
      </c>
      <c r="D4824" s="82">
        <v>2775.6000979999999</v>
      </c>
    </row>
    <row r="4825" spans="2:4">
      <c r="B4825" t="s">
        <v>23</v>
      </c>
      <c r="C4825" s="1">
        <f t="shared" si="75"/>
        <v>41339</v>
      </c>
      <c r="D4825" s="82">
        <v>2779.76001</v>
      </c>
    </row>
    <row r="4826" spans="2:4">
      <c r="B4826" t="s">
        <v>23</v>
      </c>
      <c r="C4826" s="1">
        <f t="shared" si="75"/>
        <v>41340</v>
      </c>
      <c r="D4826" s="82">
        <v>2784.6999510000001</v>
      </c>
    </row>
    <row r="4827" spans="2:4">
      <c r="B4827" t="s">
        <v>23</v>
      </c>
      <c r="C4827" s="1">
        <f t="shared" si="75"/>
        <v>41341</v>
      </c>
      <c r="D4827" s="82">
        <v>2774.8798830000001</v>
      </c>
    </row>
    <row r="4828" spans="2:4">
      <c r="B4828" t="s">
        <v>23</v>
      </c>
      <c r="C4828" s="1">
        <f t="shared" si="75"/>
        <v>41342</v>
      </c>
      <c r="D4828" s="82">
        <v>2792.669922</v>
      </c>
    </row>
    <row r="4829" spans="2:4">
      <c r="B4829" t="s">
        <v>23</v>
      </c>
      <c r="C4829" s="1">
        <f t="shared" si="75"/>
        <v>41343</v>
      </c>
      <c r="D4829" s="82">
        <v>2796.110107</v>
      </c>
    </row>
    <row r="4830" spans="2:4">
      <c r="B4830" t="s">
        <v>23</v>
      </c>
      <c r="C4830" s="1">
        <f t="shared" si="75"/>
        <v>41344</v>
      </c>
      <c r="D4830" s="82">
        <v>2793.8999020000001</v>
      </c>
    </row>
    <row r="4831" spans="2:4">
      <c r="B4831" t="s">
        <v>23</v>
      </c>
      <c r="C4831" s="1">
        <f t="shared" si="75"/>
        <v>41345</v>
      </c>
      <c r="D4831" s="82">
        <v>2792.3798830000001</v>
      </c>
    </row>
    <row r="4832" spans="2:4">
      <c r="B4832" t="s">
        <v>23</v>
      </c>
      <c r="C4832" s="1">
        <f t="shared" si="75"/>
        <v>41346</v>
      </c>
      <c r="D4832" s="82">
        <v>2784.48999</v>
      </c>
    </row>
    <row r="4833" spans="2:4">
      <c r="B4833" t="s">
        <v>23</v>
      </c>
      <c r="C4833" s="1">
        <f t="shared" si="75"/>
        <v>41347</v>
      </c>
      <c r="D4833" s="82">
        <v>2803.6899410000001</v>
      </c>
    </row>
    <row r="4834" spans="2:4">
      <c r="B4834" t="s">
        <v>23</v>
      </c>
      <c r="C4834" s="1">
        <f t="shared" si="75"/>
        <v>41348</v>
      </c>
      <c r="D4834" s="82">
        <v>2792.8100589999999</v>
      </c>
    </row>
    <row r="4835" spans="2:4">
      <c r="B4835" t="s">
        <v>23</v>
      </c>
      <c r="C4835" s="1">
        <f t="shared" si="75"/>
        <v>41349</v>
      </c>
      <c r="D4835" s="82">
        <v>2789.6499020000001</v>
      </c>
    </row>
    <row r="4836" spans="2:4">
      <c r="B4836" t="s">
        <v>23</v>
      </c>
      <c r="C4836" s="1">
        <f t="shared" si="75"/>
        <v>41350</v>
      </c>
      <c r="D4836" s="82">
        <v>2771.4499510000001</v>
      </c>
    </row>
    <row r="4837" spans="2:4">
      <c r="B4837" t="s">
        <v>23</v>
      </c>
      <c r="C4837" s="1">
        <f t="shared" si="75"/>
        <v>41351</v>
      </c>
      <c r="D4837" s="82">
        <v>2748.929932</v>
      </c>
    </row>
    <row r="4838" spans="2:4">
      <c r="B4838" t="s">
        <v>23</v>
      </c>
      <c r="C4838" s="1">
        <f t="shared" si="75"/>
        <v>41352</v>
      </c>
      <c r="D4838" s="82">
        <v>2743.070068</v>
      </c>
    </row>
    <row r="4839" spans="2:4">
      <c r="B4839" t="s">
        <v>23</v>
      </c>
      <c r="C4839" s="1">
        <f t="shared" si="75"/>
        <v>41353</v>
      </c>
      <c r="D4839" s="82">
        <v>2783.3000489999999</v>
      </c>
    </row>
    <row r="4840" spans="2:4">
      <c r="B4840" t="s">
        <v>23</v>
      </c>
      <c r="C4840" s="1">
        <f t="shared" si="75"/>
        <v>41354</v>
      </c>
      <c r="D4840" s="82">
        <v>2791.5200199999999</v>
      </c>
    </row>
    <row r="4841" spans="2:4">
      <c r="B4841" t="s">
        <v>23</v>
      </c>
      <c r="C4841" s="1">
        <f t="shared" si="75"/>
        <v>41355</v>
      </c>
      <c r="D4841" s="82">
        <v>2810.919922</v>
      </c>
    </row>
    <row r="4842" spans="2:4">
      <c r="B4842" t="s">
        <v>23</v>
      </c>
      <c r="C4842" s="1">
        <f t="shared" si="75"/>
        <v>41356</v>
      </c>
      <c r="D4842" s="82">
        <v>2808.4799800000001</v>
      </c>
    </row>
    <row r="4843" spans="2:4">
      <c r="B4843" t="s">
        <v>23</v>
      </c>
      <c r="C4843" s="1">
        <f t="shared" si="75"/>
        <v>41357</v>
      </c>
      <c r="D4843" s="82">
        <v>2822.4799800000001</v>
      </c>
    </row>
    <row r="4844" spans="2:4">
      <c r="B4844" t="s">
        <v>23</v>
      </c>
      <c r="C4844" s="1">
        <f t="shared" si="75"/>
        <v>41358</v>
      </c>
      <c r="D4844" s="82">
        <v>2832.9399410000001</v>
      </c>
    </row>
    <row r="4845" spans="2:4">
      <c r="B4845" t="s">
        <v>23</v>
      </c>
      <c r="C4845" s="1">
        <f t="shared" si="75"/>
        <v>41359</v>
      </c>
      <c r="D4845" s="82">
        <v>2832.570068</v>
      </c>
    </row>
    <row r="4846" spans="2:4">
      <c r="B4846" t="s">
        <v>23</v>
      </c>
      <c r="C4846" s="1">
        <f t="shared" si="75"/>
        <v>41360</v>
      </c>
      <c r="D4846" s="82">
        <v>2824.2299800000001</v>
      </c>
    </row>
    <row r="4847" spans="2:4">
      <c r="B4847" t="s">
        <v>23</v>
      </c>
      <c r="C4847" s="1">
        <f t="shared" si="75"/>
        <v>41361</v>
      </c>
      <c r="D4847" s="82">
        <v>2854.8798830000001</v>
      </c>
    </row>
    <row r="4848" spans="2:4">
      <c r="B4848" t="s">
        <v>23</v>
      </c>
      <c r="C4848" s="1">
        <f t="shared" si="75"/>
        <v>41362</v>
      </c>
      <c r="D4848" s="82">
        <v>2800.709961</v>
      </c>
    </row>
    <row r="4849" spans="2:4">
      <c r="B4849" t="s">
        <v>23</v>
      </c>
      <c r="C4849" s="1">
        <f t="shared" si="75"/>
        <v>41363</v>
      </c>
      <c r="D4849" s="82">
        <v>2798.360107</v>
      </c>
    </row>
    <row r="4850" spans="2:4">
      <c r="B4850" t="s">
        <v>23</v>
      </c>
      <c r="C4850" s="1">
        <f t="shared" si="75"/>
        <v>41364</v>
      </c>
      <c r="D4850" s="82">
        <v>2818.459961</v>
      </c>
    </row>
    <row r="4851" spans="2:4">
      <c r="B4851" t="s">
        <v>23</v>
      </c>
      <c r="C4851" s="1">
        <f t="shared" si="75"/>
        <v>41365</v>
      </c>
      <c r="D4851" s="82">
        <v>2805.3701169999999</v>
      </c>
    </row>
    <row r="4852" spans="2:4">
      <c r="B4852" t="s">
        <v>23</v>
      </c>
      <c r="C4852" s="1">
        <f t="shared" si="75"/>
        <v>41366</v>
      </c>
      <c r="D4852" s="82">
        <v>2815.4399410000001</v>
      </c>
    </row>
    <row r="4853" spans="2:4">
      <c r="B4853" t="s">
        <v>23</v>
      </c>
      <c r="C4853" s="1">
        <f t="shared" si="75"/>
        <v>41367</v>
      </c>
      <c r="D4853" s="82">
        <v>2834.3999020000001</v>
      </c>
    </row>
    <row r="4854" spans="2:4">
      <c r="B4854" t="s">
        <v>23</v>
      </c>
      <c r="C4854" s="1">
        <f t="shared" si="75"/>
        <v>41368</v>
      </c>
      <c r="D4854" s="82">
        <v>2867.1899410000001</v>
      </c>
    </row>
    <row r="4855" spans="2:4">
      <c r="B4855" t="s">
        <v>23</v>
      </c>
      <c r="C4855" s="1">
        <f t="shared" si="75"/>
        <v>41369</v>
      </c>
      <c r="D4855" s="82">
        <v>2867.23999</v>
      </c>
    </row>
    <row r="4856" spans="2:4">
      <c r="B4856" t="s">
        <v>23</v>
      </c>
      <c r="C4856" s="1">
        <f t="shared" si="75"/>
        <v>41370</v>
      </c>
      <c r="D4856" s="82">
        <v>2873.3999020000001</v>
      </c>
    </row>
    <row r="4857" spans="2:4">
      <c r="B4857" t="s">
        <v>23</v>
      </c>
      <c r="C4857" s="1">
        <f t="shared" si="75"/>
        <v>41371</v>
      </c>
      <c r="D4857" s="82">
        <v>2879.389893</v>
      </c>
    </row>
    <row r="4858" spans="2:4">
      <c r="B4858" t="s">
        <v>23</v>
      </c>
      <c r="C4858" s="1">
        <f t="shared" si="75"/>
        <v>41372</v>
      </c>
      <c r="D4858" s="82">
        <v>2892.73999</v>
      </c>
    </row>
    <row r="4859" spans="2:4">
      <c r="B4859" t="s">
        <v>23</v>
      </c>
      <c r="C4859" s="1">
        <f t="shared" si="75"/>
        <v>41373</v>
      </c>
      <c r="D4859" s="82">
        <v>2895.7700199999999</v>
      </c>
    </row>
    <row r="4860" spans="2:4">
      <c r="B4860" t="s">
        <v>23</v>
      </c>
      <c r="C4860" s="1">
        <f t="shared" si="75"/>
        <v>41374</v>
      </c>
      <c r="D4860" s="82">
        <v>2878.1999510000001</v>
      </c>
    </row>
    <row r="4861" spans="2:4">
      <c r="B4861" t="s">
        <v>23</v>
      </c>
      <c r="C4861" s="1">
        <f t="shared" si="75"/>
        <v>41375</v>
      </c>
      <c r="D4861" s="82">
        <v>2888.209961</v>
      </c>
    </row>
    <row r="4862" spans="2:4">
      <c r="B4862" t="s">
        <v>23</v>
      </c>
      <c r="C4862" s="1">
        <f t="shared" si="75"/>
        <v>41376</v>
      </c>
      <c r="D4862" s="82">
        <v>2888.320068</v>
      </c>
    </row>
    <row r="4863" spans="2:4">
      <c r="B4863" t="s">
        <v>23</v>
      </c>
      <c r="C4863" s="1">
        <f t="shared" si="75"/>
        <v>41377</v>
      </c>
      <c r="D4863" s="82">
        <v>2907.4099120000001</v>
      </c>
    </row>
    <row r="4864" spans="2:4">
      <c r="B4864" t="s">
        <v>23</v>
      </c>
      <c r="C4864" s="1">
        <f t="shared" si="75"/>
        <v>41378</v>
      </c>
      <c r="D4864" s="82">
        <v>2905.580078</v>
      </c>
    </row>
    <row r="4865" spans="2:4">
      <c r="B4865" t="s">
        <v>23</v>
      </c>
      <c r="C4865" s="1">
        <f t="shared" si="75"/>
        <v>41379</v>
      </c>
      <c r="D4865" s="82">
        <v>2907.0600589999999</v>
      </c>
    </row>
    <row r="4866" spans="2:4">
      <c r="B4866" t="s">
        <v>23</v>
      </c>
      <c r="C4866" s="1">
        <f t="shared" si="75"/>
        <v>41380</v>
      </c>
      <c r="D4866" s="82">
        <v>2900.4499510000001</v>
      </c>
    </row>
    <row r="4867" spans="2:4">
      <c r="B4867" t="s">
        <v>23</v>
      </c>
      <c r="C4867" s="1">
        <f t="shared" si="75"/>
        <v>41381</v>
      </c>
      <c r="D4867" s="82">
        <v>2905.030029</v>
      </c>
    </row>
    <row r="4868" spans="2:4">
      <c r="B4868" t="s">
        <v>23</v>
      </c>
      <c r="C4868" s="1">
        <f t="shared" si="75"/>
        <v>41382</v>
      </c>
      <c r="D4868" s="82">
        <v>2907.969971</v>
      </c>
    </row>
    <row r="4869" spans="2:4">
      <c r="B4869" t="s">
        <v>23</v>
      </c>
      <c r="C4869" s="1">
        <f t="shared" si="75"/>
        <v>41383</v>
      </c>
      <c r="D4869" s="82">
        <v>2933.679932</v>
      </c>
    </row>
    <row r="4870" spans="2:4">
      <c r="B4870" t="s">
        <v>23</v>
      </c>
      <c r="C4870" s="1">
        <f t="shared" si="75"/>
        <v>41384</v>
      </c>
      <c r="D4870" s="82">
        <v>2927.25</v>
      </c>
    </row>
    <row r="4871" spans="2:4">
      <c r="B4871" t="s">
        <v>23</v>
      </c>
      <c r="C4871" s="1">
        <f t="shared" si="75"/>
        <v>41385</v>
      </c>
      <c r="D4871" s="82">
        <v>2926.169922</v>
      </c>
    </row>
    <row r="4872" spans="2:4">
      <c r="B4872" t="s">
        <v>23</v>
      </c>
      <c r="C4872" s="1">
        <f t="shared" si="75"/>
        <v>41386</v>
      </c>
      <c r="D4872" s="82">
        <v>2939.8798830000001</v>
      </c>
    </row>
    <row r="4873" spans="2:4">
      <c r="B4873" t="s">
        <v>23</v>
      </c>
      <c r="C4873" s="1">
        <f t="shared" si="75"/>
        <v>41387</v>
      </c>
      <c r="D4873" s="82">
        <v>2943.030029</v>
      </c>
    </row>
    <row r="4874" spans="2:4">
      <c r="B4874" t="s">
        <v>23</v>
      </c>
      <c r="C4874" s="1">
        <f t="shared" si="75"/>
        <v>41388</v>
      </c>
      <c r="D4874" s="82">
        <v>2945.830078</v>
      </c>
    </row>
    <row r="4875" spans="2:4">
      <c r="B4875" t="s">
        <v>23</v>
      </c>
      <c r="C4875" s="1">
        <f t="shared" si="75"/>
        <v>41389</v>
      </c>
      <c r="D4875" s="82">
        <v>2923.7299800000001</v>
      </c>
    </row>
    <row r="4876" spans="2:4">
      <c r="B4876" t="s">
        <v>23</v>
      </c>
      <c r="C4876" s="1">
        <f t="shared" si="75"/>
        <v>41390</v>
      </c>
      <c r="D4876" s="82">
        <v>2917.5200199999999</v>
      </c>
    </row>
    <row r="4877" spans="2:4">
      <c r="B4877" t="s">
        <v>23</v>
      </c>
      <c r="C4877" s="1">
        <f t="shared" si="75"/>
        <v>41391</v>
      </c>
      <c r="D4877" s="82">
        <v>2945.639893</v>
      </c>
    </row>
    <row r="4878" spans="2:4">
      <c r="B4878" t="s">
        <v>23</v>
      </c>
      <c r="C4878" s="1">
        <f t="shared" si="75"/>
        <v>41392</v>
      </c>
      <c r="D4878" s="82">
        <v>2932.469971</v>
      </c>
    </row>
    <row r="4879" spans="2:4">
      <c r="B4879" t="s">
        <v>23</v>
      </c>
      <c r="C4879" s="1">
        <f t="shared" ref="C4879:C4942" si="76">+C4878+1</f>
        <v>41393</v>
      </c>
      <c r="D4879" s="82">
        <v>2884.0500489999999</v>
      </c>
    </row>
    <row r="4880" spans="2:4">
      <c r="B4880" t="s">
        <v>23</v>
      </c>
      <c r="C4880" s="1">
        <f t="shared" si="76"/>
        <v>41394</v>
      </c>
      <c r="D4880" s="82">
        <v>2879.419922</v>
      </c>
    </row>
    <row r="4881" spans="2:4">
      <c r="B4881" t="s">
        <v>23</v>
      </c>
      <c r="C4881" s="1">
        <f t="shared" si="76"/>
        <v>41395</v>
      </c>
      <c r="D4881" s="82">
        <v>2870.719971</v>
      </c>
    </row>
    <row r="4882" spans="2:4">
      <c r="B4882" t="s">
        <v>23</v>
      </c>
      <c r="C4882" s="1">
        <f t="shared" si="76"/>
        <v>41396</v>
      </c>
      <c r="D4882" s="82">
        <v>2881.3999020000001</v>
      </c>
    </row>
    <row r="4883" spans="2:4">
      <c r="B4883" t="s">
        <v>23</v>
      </c>
      <c r="C4883" s="1">
        <f t="shared" si="76"/>
        <v>41397</v>
      </c>
      <c r="D4883" s="82">
        <v>2811.8701169999999</v>
      </c>
    </row>
    <row r="4884" spans="2:4">
      <c r="B4884" t="s">
        <v>23</v>
      </c>
      <c r="C4884" s="1">
        <f t="shared" si="76"/>
        <v>41398</v>
      </c>
      <c r="D4884" s="82">
        <v>2834.4099120000001</v>
      </c>
    </row>
    <row r="4885" spans="2:4">
      <c r="B4885" t="s">
        <v>23</v>
      </c>
      <c r="C4885" s="1">
        <f t="shared" si="76"/>
        <v>41399</v>
      </c>
      <c r="D4885" s="82">
        <v>2850.959961</v>
      </c>
    </row>
    <row r="4886" spans="2:4">
      <c r="B4886" t="s">
        <v>23</v>
      </c>
      <c r="C4886" s="1">
        <f t="shared" si="76"/>
        <v>41400</v>
      </c>
      <c r="D4886" s="82">
        <v>2876.320068</v>
      </c>
    </row>
    <row r="4887" spans="2:4">
      <c r="B4887" t="s">
        <v>23</v>
      </c>
      <c r="C4887" s="1">
        <f t="shared" si="76"/>
        <v>41401</v>
      </c>
      <c r="D4887" s="82">
        <v>2859.530029</v>
      </c>
    </row>
    <row r="4888" spans="2:4">
      <c r="B4888" t="s">
        <v>23</v>
      </c>
      <c r="C4888" s="1">
        <f t="shared" si="76"/>
        <v>41402</v>
      </c>
      <c r="D4888" s="82">
        <v>2840.2299800000001</v>
      </c>
    </row>
    <row r="4889" spans="2:4">
      <c r="B4889" t="s">
        <v>23</v>
      </c>
      <c r="C4889" s="1">
        <f t="shared" si="76"/>
        <v>41403</v>
      </c>
      <c r="D4889" s="82">
        <v>2864.360107</v>
      </c>
    </row>
    <row r="4890" spans="2:4">
      <c r="B4890" t="s">
        <v>23</v>
      </c>
      <c r="C4890" s="1">
        <f t="shared" si="76"/>
        <v>41404</v>
      </c>
      <c r="D4890" s="82">
        <v>2856.2700199999999</v>
      </c>
    </row>
    <row r="4891" spans="2:4">
      <c r="B4891" t="s">
        <v>23</v>
      </c>
      <c r="C4891" s="1">
        <f t="shared" si="76"/>
        <v>41405</v>
      </c>
      <c r="D4891" s="82">
        <v>2822.23999</v>
      </c>
    </row>
    <row r="4892" spans="2:4">
      <c r="B4892" t="s">
        <v>23</v>
      </c>
      <c r="C4892" s="1">
        <f t="shared" si="76"/>
        <v>41406</v>
      </c>
      <c r="D4892" s="82">
        <v>2826.0600589999999</v>
      </c>
    </row>
    <row r="4893" spans="2:4">
      <c r="B4893" t="s">
        <v>23</v>
      </c>
      <c r="C4893" s="1">
        <f t="shared" si="76"/>
        <v>41407</v>
      </c>
      <c r="D4893" s="82">
        <v>2802.389893</v>
      </c>
    </row>
    <row r="4894" spans="2:4">
      <c r="B4894" t="s">
        <v>23</v>
      </c>
      <c r="C4894" s="1">
        <f t="shared" si="76"/>
        <v>41408</v>
      </c>
      <c r="D4894" s="82">
        <v>2783.0200199999999</v>
      </c>
    </row>
    <row r="4895" spans="2:4">
      <c r="B4895" t="s">
        <v>23</v>
      </c>
      <c r="C4895" s="1">
        <f t="shared" si="76"/>
        <v>41409</v>
      </c>
      <c r="D4895" s="82">
        <v>2788.860107</v>
      </c>
    </row>
    <row r="4896" spans="2:4">
      <c r="B4896" t="s">
        <v>23</v>
      </c>
      <c r="C4896" s="1">
        <f t="shared" si="76"/>
        <v>41410</v>
      </c>
      <c r="D4896" s="82">
        <v>2752.0600589999999</v>
      </c>
    </row>
    <row r="4897" spans="2:4">
      <c r="B4897" t="s">
        <v>23</v>
      </c>
      <c r="C4897" s="1">
        <f t="shared" si="76"/>
        <v>41411</v>
      </c>
      <c r="D4897" s="82">
        <v>2744.4499510000001</v>
      </c>
    </row>
    <row r="4898" spans="2:4">
      <c r="B4898" t="s">
        <v>23</v>
      </c>
      <c r="C4898" s="1">
        <f t="shared" si="76"/>
        <v>41412</v>
      </c>
      <c r="D4898" s="82">
        <v>2803.2700199999999</v>
      </c>
    </row>
    <row r="4899" spans="2:4">
      <c r="B4899" t="s">
        <v>23</v>
      </c>
      <c r="C4899" s="1">
        <f t="shared" si="76"/>
        <v>41413</v>
      </c>
      <c r="D4899" s="82">
        <v>2826.1499020000001</v>
      </c>
    </row>
    <row r="4900" spans="2:4">
      <c r="B4900" t="s">
        <v>23</v>
      </c>
      <c r="C4900" s="1">
        <f t="shared" si="76"/>
        <v>41414</v>
      </c>
      <c r="D4900" s="82">
        <v>2843.48999</v>
      </c>
    </row>
    <row r="4901" spans="2:4">
      <c r="B4901" t="s">
        <v>23</v>
      </c>
      <c r="C4901" s="1">
        <f t="shared" si="76"/>
        <v>41415</v>
      </c>
      <c r="D4901" s="82">
        <v>2873.3400879999999</v>
      </c>
    </row>
    <row r="4902" spans="2:4">
      <c r="B4902" t="s">
        <v>23</v>
      </c>
      <c r="C4902" s="1">
        <f t="shared" si="76"/>
        <v>41416</v>
      </c>
      <c r="D4902" s="82">
        <v>2886.7299800000001</v>
      </c>
    </row>
    <row r="4903" spans="2:4">
      <c r="B4903" t="s">
        <v>23</v>
      </c>
      <c r="C4903" s="1">
        <f t="shared" si="76"/>
        <v>41417</v>
      </c>
      <c r="D4903" s="82">
        <v>2885.719971</v>
      </c>
    </row>
    <row r="4904" spans="2:4">
      <c r="B4904" t="s">
        <v>23</v>
      </c>
      <c r="C4904" s="1">
        <f t="shared" si="76"/>
        <v>41418</v>
      </c>
      <c r="D4904" s="82">
        <v>2879.8400879999999</v>
      </c>
    </row>
    <row r="4905" spans="2:4">
      <c r="B4905" t="s">
        <v>23</v>
      </c>
      <c r="C4905" s="1">
        <f t="shared" si="76"/>
        <v>41419</v>
      </c>
      <c r="D4905" s="82">
        <v>2891.639893</v>
      </c>
    </row>
    <row r="4906" spans="2:4">
      <c r="B4906" t="s">
        <v>23</v>
      </c>
      <c r="C4906" s="1">
        <f t="shared" si="76"/>
        <v>41420</v>
      </c>
      <c r="D4906" s="82">
        <v>2886.9799800000001</v>
      </c>
    </row>
    <row r="4907" spans="2:4">
      <c r="B4907" t="s">
        <v>23</v>
      </c>
      <c r="C4907" s="1">
        <f t="shared" si="76"/>
        <v>41421</v>
      </c>
      <c r="D4907" s="82">
        <v>2889.669922</v>
      </c>
    </row>
    <row r="4908" spans="2:4">
      <c r="B4908" t="s">
        <v>23</v>
      </c>
      <c r="C4908" s="1">
        <f t="shared" si="76"/>
        <v>41422</v>
      </c>
      <c r="D4908" s="82">
        <v>2917.75</v>
      </c>
    </row>
    <row r="4909" spans="2:4">
      <c r="B4909" t="s">
        <v>23</v>
      </c>
      <c r="C4909" s="1">
        <f t="shared" si="76"/>
        <v>41423</v>
      </c>
      <c r="D4909" s="82">
        <v>2926.459961</v>
      </c>
    </row>
    <row r="4910" spans="2:4">
      <c r="B4910" t="s">
        <v>23</v>
      </c>
      <c r="C4910" s="1">
        <f t="shared" si="76"/>
        <v>41424</v>
      </c>
      <c r="D4910" s="82">
        <v>2954.179932</v>
      </c>
    </row>
    <row r="4911" spans="2:4">
      <c r="B4911" t="s">
        <v>23</v>
      </c>
      <c r="C4911" s="1">
        <f t="shared" si="76"/>
        <v>41425</v>
      </c>
      <c r="D4911" s="82">
        <v>2950.459961</v>
      </c>
    </row>
    <row r="4912" spans="2:4">
      <c r="B4912" t="s">
        <v>23</v>
      </c>
      <c r="C4912" s="1">
        <f t="shared" si="76"/>
        <v>41426</v>
      </c>
      <c r="D4912" s="82">
        <v>2945.3500979999999</v>
      </c>
    </row>
    <row r="4913" spans="2:4">
      <c r="B4913" t="s">
        <v>23</v>
      </c>
      <c r="C4913" s="1">
        <f t="shared" si="76"/>
        <v>41427</v>
      </c>
      <c r="D4913" s="82">
        <v>2917.3798830000001</v>
      </c>
    </row>
    <row r="4914" spans="2:4">
      <c r="B4914" t="s">
        <v>23</v>
      </c>
      <c r="C4914" s="1">
        <f t="shared" si="76"/>
        <v>41428</v>
      </c>
      <c r="D4914" s="82">
        <v>2913.780029</v>
      </c>
    </row>
    <row r="4915" spans="2:4">
      <c r="B4915" t="s">
        <v>23</v>
      </c>
      <c r="C4915" s="1">
        <f t="shared" si="76"/>
        <v>41429</v>
      </c>
      <c r="D4915" s="82">
        <v>2924.919922</v>
      </c>
    </row>
    <row r="4916" spans="2:4">
      <c r="B4916" t="s">
        <v>23</v>
      </c>
      <c r="C4916" s="1">
        <f t="shared" si="76"/>
        <v>41430</v>
      </c>
      <c r="D4916" s="82">
        <v>2941.76001</v>
      </c>
    </row>
    <row r="4917" spans="2:4">
      <c r="B4917" t="s">
        <v>23</v>
      </c>
      <c r="C4917" s="1">
        <f t="shared" si="76"/>
        <v>41431</v>
      </c>
      <c r="D4917" s="82">
        <v>2964.330078</v>
      </c>
    </row>
    <row r="4918" spans="2:4">
      <c r="B4918" t="s">
        <v>23</v>
      </c>
      <c r="C4918" s="1">
        <f t="shared" si="76"/>
        <v>41432</v>
      </c>
      <c r="D4918" s="82">
        <v>2973.01001</v>
      </c>
    </row>
    <row r="4919" spans="2:4">
      <c r="B4919" t="s">
        <v>23</v>
      </c>
      <c r="C4919" s="1">
        <f t="shared" si="76"/>
        <v>41433</v>
      </c>
      <c r="D4919" s="82">
        <v>2995.820068</v>
      </c>
    </row>
    <row r="4920" spans="2:4">
      <c r="B4920" t="s">
        <v>23</v>
      </c>
      <c r="C4920" s="1">
        <f t="shared" si="76"/>
        <v>41434</v>
      </c>
      <c r="D4920" s="82">
        <v>2990.4099120000001</v>
      </c>
    </row>
    <row r="4921" spans="2:4">
      <c r="B4921" t="s">
        <v>23</v>
      </c>
      <c r="C4921" s="1">
        <f t="shared" si="76"/>
        <v>41435</v>
      </c>
      <c r="D4921" s="82">
        <v>2975.9499510000001</v>
      </c>
    </row>
    <row r="4922" spans="2:4">
      <c r="B4922" t="s">
        <v>23</v>
      </c>
      <c r="C4922" s="1">
        <f t="shared" si="76"/>
        <v>41436</v>
      </c>
      <c r="D4922" s="82">
        <v>2979.6298830000001</v>
      </c>
    </row>
    <row r="4923" spans="2:4">
      <c r="B4923" t="s">
        <v>23</v>
      </c>
      <c r="C4923" s="1">
        <f t="shared" si="76"/>
        <v>41437</v>
      </c>
      <c r="D4923" s="82">
        <v>2993.070068</v>
      </c>
    </row>
    <row r="4924" spans="2:4">
      <c r="B4924" t="s">
        <v>23</v>
      </c>
      <c r="C4924" s="1">
        <f t="shared" si="76"/>
        <v>41438</v>
      </c>
      <c r="D4924" s="82">
        <v>2999.9099120000001</v>
      </c>
    </row>
    <row r="4925" spans="2:4">
      <c r="B4925" t="s">
        <v>23</v>
      </c>
      <c r="C4925" s="1">
        <f t="shared" si="76"/>
        <v>41439</v>
      </c>
      <c r="D4925" s="82">
        <v>3013.7700199999999</v>
      </c>
    </row>
    <row r="4926" spans="2:4">
      <c r="B4926" t="s">
        <v>23</v>
      </c>
      <c r="C4926" s="1">
        <f t="shared" si="76"/>
        <v>41440</v>
      </c>
      <c r="D4926" s="82">
        <v>3014.3000489999999</v>
      </c>
    </row>
    <row r="4927" spans="2:4">
      <c r="B4927" t="s">
        <v>23</v>
      </c>
      <c r="C4927" s="1">
        <f t="shared" si="76"/>
        <v>41441</v>
      </c>
      <c r="D4927" s="82">
        <v>3004.040039</v>
      </c>
    </row>
    <row r="4928" spans="2:4">
      <c r="B4928" t="s">
        <v>23</v>
      </c>
      <c r="C4928" s="1">
        <f t="shared" si="76"/>
        <v>41442</v>
      </c>
      <c r="D4928" s="82">
        <v>2984.419922</v>
      </c>
    </row>
    <row r="4929" spans="2:4">
      <c r="B4929" t="s">
        <v>23</v>
      </c>
      <c r="C4929" s="1">
        <f t="shared" si="76"/>
        <v>41443</v>
      </c>
      <c r="D4929" s="82">
        <v>2995.110107</v>
      </c>
    </row>
    <row r="4930" spans="2:4">
      <c r="B4930" t="s">
        <v>23</v>
      </c>
      <c r="C4930" s="1">
        <f t="shared" si="76"/>
        <v>41444</v>
      </c>
      <c r="D4930" s="82">
        <v>2976.610107</v>
      </c>
    </row>
    <row r="4931" spans="2:4">
      <c r="B4931" t="s">
        <v>23</v>
      </c>
      <c r="C4931" s="1">
        <f t="shared" si="76"/>
        <v>41445</v>
      </c>
      <c r="D4931" s="82">
        <v>2985.030029</v>
      </c>
    </row>
    <row r="4932" spans="2:4">
      <c r="B4932" t="s">
        <v>23</v>
      </c>
      <c r="C4932" s="1">
        <f t="shared" si="76"/>
        <v>41446</v>
      </c>
      <c r="D4932" s="82">
        <v>3005.469971</v>
      </c>
    </row>
    <row r="4933" spans="2:4">
      <c r="B4933" t="s">
        <v>23</v>
      </c>
      <c r="C4933" s="1">
        <f t="shared" si="76"/>
        <v>41447</v>
      </c>
      <c r="D4933" s="82">
        <v>3019.5600589999999</v>
      </c>
    </row>
    <row r="4934" spans="2:4">
      <c r="B4934" t="s">
        <v>23</v>
      </c>
      <c r="C4934" s="1">
        <f t="shared" si="76"/>
        <v>41448</v>
      </c>
      <c r="D4934" s="82">
        <v>3003.669922</v>
      </c>
    </row>
    <row r="4935" spans="2:4">
      <c r="B4935" t="s">
        <v>23</v>
      </c>
      <c r="C4935" s="1">
        <f t="shared" si="76"/>
        <v>41449</v>
      </c>
      <c r="D4935" s="82">
        <v>3025.860107</v>
      </c>
    </row>
    <row r="4936" spans="2:4">
      <c r="B4936" t="s">
        <v>23</v>
      </c>
      <c r="C4936" s="1">
        <f t="shared" si="76"/>
        <v>41450</v>
      </c>
      <c r="D4936" s="82">
        <v>3020.969971</v>
      </c>
    </row>
    <row r="4937" spans="2:4">
      <c r="B4937" t="s">
        <v>23</v>
      </c>
      <c r="C4937" s="1">
        <f t="shared" si="76"/>
        <v>41451</v>
      </c>
      <c r="D4937" s="82">
        <v>3013.179932</v>
      </c>
    </row>
    <row r="4938" spans="2:4">
      <c r="B4938" t="s">
        <v>23</v>
      </c>
      <c r="C4938" s="1">
        <f t="shared" si="76"/>
        <v>41452</v>
      </c>
      <c r="D4938" s="82">
        <v>2980.3798830000001</v>
      </c>
    </row>
    <row r="4939" spans="2:4">
      <c r="B4939" t="s">
        <v>23</v>
      </c>
      <c r="C4939" s="1">
        <f t="shared" si="76"/>
        <v>41453</v>
      </c>
      <c r="D4939" s="82">
        <v>2953.5600589999999</v>
      </c>
    </row>
    <row r="4940" spans="2:4">
      <c r="B4940" t="s">
        <v>23</v>
      </c>
      <c r="C4940" s="1">
        <f t="shared" si="76"/>
        <v>41454</v>
      </c>
      <c r="D4940" s="82">
        <v>2932.0500489999999</v>
      </c>
    </row>
    <row r="4941" spans="2:4">
      <c r="B4941" t="s">
        <v>23</v>
      </c>
      <c r="C4941" s="1">
        <f t="shared" si="76"/>
        <v>41455</v>
      </c>
      <c r="D4941" s="82">
        <v>2844.73999</v>
      </c>
    </row>
    <row r="4942" spans="2:4">
      <c r="B4942" t="s">
        <v>23</v>
      </c>
      <c r="C4942" s="1">
        <f t="shared" si="76"/>
        <v>41456</v>
      </c>
      <c r="D4942" s="82">
        <v>2881.7700199999999</v>
      </c>
    </row>
    <row r="4943" spans="2:4">
      <c r="B4943" t="s">
        <v>23</v>
      </c>
      <c r="C4943" s="1">
        <f t="shared" ref="C4943:C5006" si="77">+C4942+1</f>
        <v>41457</v>
      </c>
      <c r="D4943" s="82">
        <v>2883.9799800000001</v>
      </c>
    </row>
    <row r="4944" spans="2:4">
      <c r="B4944" t="s">
        <v>23</v>
      </c>
      <c r="C4944" s="1">
        <f t="shared" si="77"/>
        <v>41458</v>
      </c>
      <c r="D4944" s="82">
        <v>2938.0900879999999</v>
      </c>
    </row>
    <row r="4945" spans="2:4">
      <c r="B4945" t="s">
        <v>23</v>
      </c>
      <c r="C4945" s="1">
        <f t="shared" si="77"/>
        <v>41459</v>
      </c>
      <c r="D4945" s="82">
        <v>2918.6499020000001</v>
      </c>
    </row>
    <row r="4946" spans="2:4">
      <c r="B4946" t="s">
        <v>23</v>
      </c>
      <c r="C4946" s="1">
        <f t="shared" si="77"/>
        <v>41460</v>
      </c>
      <c r="D4946" s="82">
        <v>2882.6999510000001</v>
      </c>
    </row>
    <row r="4947" spans="2:4">
      <c r="B4947" t="s">
        <v>23</v>
      </c>
      <c r="C4947" s="1">
        <f t="shared" si="77"/>
        <v>41461</v>
      </c>
      <c r="D4947" s="82">
        <v>2926.320068</v>
      </c>
    </row>
    <row r="4948" spans="2:4">
      <c r="B4948" t="s">
        <v>23</v>
      </c>
      <c r="C4948" s="1">
        <f t="shared" si="77"/>
        <v>41462</v>
      </c>
      <c r="D4948" s="82">
        <v>2840.6000979999999</v>
      </c>
    </row>
    <row r="4949" spans="2:4">
      <c r="B4949" t="s">
        <v>23</v>
      </c>
      <c r="C4949" s="1">
        <f t="shared" si="77"/>
        <v>41463</v>
      </c>
      <c r="D4949" s="82">
        <v>2847.6000979999999</v>
      </c>
    </row>
    <row r="4950" spans="2:4">
      <c r="B4950" t="s">
        <v>23</v>
      </c>
      <c r="C4950" s="1">
        <f t="shared" si="77"/>
        <v>41464</v>
      </c>
      <c r="D4950" s="82">
        <v>2888.679932</v>
      </c>
    </row>
    <row r="4951" spans="2:4">
      <c r="B4951" t="s">
        <v>23</v>
      </c>
      <c r="C4951" s="1">
        <f t="shared" si="77"/>
        <v>41465</v>
      </c>
      <c r="D4951" s="82">
        <v>2923.6499020000001</v>
      </c>
    </row>
    <row r="4952" spans="2:4">
      <c r="B4952" t="s">
        <v>23</v>
      </c>
      <c r="C4952" s="1">
        <f t="shared" si="77"/>
        <v>41466</v>
      </c>
      <c r="D4952" s="82">
        <v>2900.51001</v>
      </c>
    </row>
    <row r="4953" spans="2:4">
      <c r="B4953" t="s">
        <v>23</v>
      </c>
      <c r="C4953" s="1">
        <f t="shared" si="77"/>
        <v>41467</v>
      </c>
      <c r="D4953" s="82">
        <v>2924.429932</v>
      </c>
    </row>
    <row r="4954" spans="2:4">
      <c r="B4954" t="s">
        <v>23</v>
      </c>
      <c r="C4954" s="1">
        <f t="shared" si="77"/>
        <v>41468</v>
      </c>
      <c r="D4954" s="82">
        <v>2922.9499510000001</v>
      </c>
    </row>
    <row r="4955" spans="2:4">
      <c r="B4955" t="s">
        <v>23</v>
      </c>
      <c r="C4955" s="1">
        <f t="shared" si="77"/>
        <v>41469</v>
      </c>
      <c r="D4955" s="82">
        <v>2847.110107</v>
      </c>
    </row>
    <row r="4956" spans="2:4">
      <c r="B4956" t="s">
        <v>23</v>
      </c>
      <c r="C4956" s="1">
        <f t="shared" si="77"/>
        <v>41470</v>
      </c>
      <c r="D4956" s="82">
        <v>2878.3798830000001</v>
      </c>
    </row>
    <row r="4957" spans="2:4">
      <c r="B4957" t="s">
        <v>23</v>
      </c>
      <c r="C4957" s="1">
        <f t="shared" si="77"/>
        <v>41471</v>
      </c>
      <c r="D4957" s="82">
        <v>2869.1599120000001</v>
      </c>
    </row>
    <row r="4958" spans="2:4">
      <c r="B4958" t="s">
        <v>23</v>
      </c>
      <c r="C4958" s="1">
        <f t="shared" si="77"/>
        <v>41472</v>
      </c>
      <c r="D4958" s="82">
        <v>2887.9399410000001</v>
      </c>
    </row>
    <row r="4959" spans="2:4">
      <c r="B4959" t="s">
        <v>23</v>
      </c>
      <c r="C4959" s="1">
        <f t="shared" si="77"/>
        <v>41473</v>
      </c>
      <c r="D4959" s="82">
        <v>2924.580078</v>
      </c>
    </row>
    <row r="4960" spans="2:4">
      <c r="B4960" t="s">
        <v>23</v>
      </c>
      <c r="C4960" s="1">
        <f t="shared" si="77"/>
        <v>41474</v>
      </c>
      <c r="D4960" s="82">
        <v>2926.459961</v>
      </c>
    </row>
    <row r="4961" spans="2:4">
      <c r="B4961" t="s">
        <v>23</v>
      </c>
      <c r="C4961" s="1">
        <f t="shared" si="77"/>
        <v>41475</v>
      </c>
      <c r="D4961" s="82">
        <v>2906.2700199999999</v>
      </c>
    </row>
    <row r="4962" spans="2:4">
      <c r="B4962" t="s">
        <v>23</v>
      </c>
      <c r="C4962" s="1">
        <f t="shared" si="77"/>
        <v>41476</v>
      </c>
      <c r="D4962" s="82">
        <v>2937.780029</v>
      </c>
    </row>
    <row r="4963" spans="2:4">
      <c r="B4963" t="s">
        <v>23</v>
      </c>
      <c r="C4963" s="1">
        <f t="shared" si="77"/>
        <v>41477</v>
      </c>
      <c r="D4963" s="82">
        <v>2976</v>
      </c>
    </row>
    <row r="4964" spans="2:4">
      <c r="B4964" t="s">
        <v>23</v>
      </c>
      <c r="C4964" s="1">
        <f t="shared" si="77"/>
        <v>41478</v>
      </c>
      <c r="D4964" s="82">
        <v>2978.709961</v>
      </c>
    </row>
    <row r="4965" spans="2:4">
      <c r="B4965" t="s">
        <v>23</v>
      </c>
      <c r="C4965" s="1">
        <f t="shared" si="77"/>
        <v>41479</v>
      </c>
      <c r="D4965" s="82">
        <v>2978.429932</v>
      </c>
    </row>
    <row r="4966" spans="2:4">
      <c r="B4966" t="s">
        <v>23</v>
      </c>
      <c r="C4966" s="1">
        <f t="shared" si="77"/>
        <v>41480</v>
      </c>
      <c r="D4966" s="82">
        <v>2979.389893</v>
      </c>
    </row>
    <row r="4967" spans="2:4">
      <c r="B4967" t="s">
        <v>23</v>
      </c>
      <c r="C4967" s="1">
        <f t="shared" si="77"/>
        <v>41481</v>
      </c>
      <c r="D4967" s="82">
        <v>3000.929932</v>
      </c>
    </row>
    <row r="4968" spans="2:4">
      <c r="B4968" t="s">
        <v>23</v>
      </c>
      <c r="C4968" s="1">
        <f t="shared" si="77"/>
        <v>41482</v>
      </c>
      <c r="D4968" s="82">
        <v>3009.570068</v>
      </c>
    </row>
    <row r="4969" spans="2:4">
      <c r="B4969" t="s">
        <v>23</v>
      </c>
      <c r="C4969" s="1">
        <f t="shared" si="77"/>
        <v>41483</v>
      </c>
      <c r="D4969" s="82">
        <v>3007.389893</v>
      </c>
    </row>
    <row r="4970" spans="2:4">
      <c r="B4970" t="s">
        <v>23</v>
      </c>
      <c r="C4970" s="1">
        <f t="shared" si="77"/>
        <v>41484</v>
      </c>
      <c r="D4970" s="82">
        <v>2997.959961</v>
      </c>
    </row>
    <row r="4971" spans="2:4">
      <c r="B4971" t="s">
        <v>23</v>
      </c>
      <c r="C4971" s="1">
        <f t="shared" si="77"/>
        <v>41485</v>
      </c>
      <c r="D4971" s="82">
        <v>3005.6999510000001</v>
      </c>
    </row>
    <row r="4972" spans="2:4">
      <c r="B4972" t="s">
        <v>23</v>
      </c>
      <c r="C4972" s="1">
        <f t="shared" si="77"/>
        <v>41486</v>
      </c>
      <c r="D4972" s="82">
        <v>3006.7299800000001</v>
      </c>
    </row>
    <row r="4973" spans="2:4">
      <c r="B4973" t="s">
        <v>23</v>
      </c>
      <c r="C4973" s="1">
        <f t="shared" si="77"/>
        <v>41487</v>
      </c>
      <c r="D4973" s="82">
        <v>3006.790039</v>
      </c>
    </row>
    <row r="4974" spans="2:4">
      <c r="B4974" t="s">
        <v>23</v>
      </c>
      <c r="C4974" s="1">
        <f t="shared" si="77"/>
        <v>41488</v>
      </c>
      <c r="D4974" s="82">
        <v>2992.070068</v>
      </c>
    </row>
    <row r="4975" spans="2:4">
      <c r="B4975" t="s">
        <v>23</v>
      </c>
      <c r="C4975" s="1">
        <f t="shared" si="77"/>
        <v>41489</v>
      </c>
      <c r="D4975" s="82">
        <v>2991.780029</v>
      </c>
    </row>
    <row r="4976" spans="2:4">
      <c r="B4976" t="s">
        <v>23</v>
      </c>
      <c r="C4976" s="1">
        <f t="shared" si="77"/>
        <v>41490</v>
      </c>
      <c r="D4976" s="82">
        <v>2966.6000979999999</v>
      </c>
    </row>
    <row r="4977" spans="2:4">
      <c r="B4977" t="s">
        <v>23</v>
      </c>
      <c r="C4977" s="1">
        <f t="shared" si="77"/>
        <v>41491</v>
      </c>
      <c r="D4977" s="82">
        <v>2984.8701169999999</v>
      </c>
    </row>
    <row r="4978" spans="2:4">
      <c r="B4978" t="s">
        <v>23</v>
      </c>
      <c r="C4978" s="1">
        <f t="shared" si="77"/>
        <v>41492</v>
      </c>
      <c r="D4978" s="82">
        <v>2977.6201169999999</v>
      </c>
    </row>
    <row r="4979" spans="2:4">
      <c r="B4979" t="s">
        <v>23</v>
      </c>
      <c r="C4979" s="1">
        <f t="shared" si="77"/>
        <v>41493</v>
      </c>
      <c r="D4979" s="82">
        <v>2961.790039</v>
      </c>
    </row>
    <row r="4980" spans="2:4">
      <c r="B4980" t="s">
        <v>23</v>
      </c>
      <c r="C4980" s="1">
        <f t="shared" si="77"/>
        <v>41494</v>
      </c>
      <c r="D4980" s="82">
        <v>2976.73999</v>
      </c>
    </row>
    <row r="4981" spans="2:4">
      <c r="B4981" t="s">
        <v>23</v>
      </c>
      <c r="C4981" s="1">
        <f t="shared" si="77"/>
        <v>41495</v>
      </c>
      <c r="D4981" s="82">
        <v>2940.25</v>
      </c>
    </row>
    <row r="4982" spans="2:4">
      <c r="B4982" t="s">
        <v>23</v>
      </c>
      <c r="C4982" s="1">
        <f t="shared" si="77"/>
        <v>41496</v>
      </c>
      <c r="D4982" s="82">
        <v>2887.610107</v>
      </c>
    </row>
    <row r="4983" spans="2:4">
      <c r="B4983" t="s">
        <v>23</v>
      </c>
      <c r="C4983" s="1">
        <f t="shared" si="77"/>
        <v>41497</v>
      </c>
      <c r="D4983" s="82">
        <v>2910.6298830000001</v>
      </c>
    </row>
    <row r="4984" spans="2:4">
      <c r="B4984" t="s">
        <v>23</v>
      </c>
      <c r="C4984" s="1">
        <f t="shared" si="77"/>
        <v>41498</v>
      </c>
      <c r="D4984" s="82">
        <v>2952.01001</v>
      </c>
    </row>
    <row r="4985" spans="2:4">
      <c r="B4985" t="s">
        <v>23</v>
      </c>
      <c r="C4985" s="1">
        <f t="shared" si="77"/>
        <v>41499</v>
      </c>
      <c r="D4985" s="82">
        <v>2938.790039</v>
      </c>
    </row>
    <row r="4986" spans="2:4">
      <c r="B4986" t="s">
        <v>23</v>
      </c>
      <c r="C4986" s="1">
        <f t="shared" si="77"/>
        <v>41500</v>
      </c>
      <c r="D4986" s="82">
        <v>2893.0600589999999</v>
      </c>
    </row>
    <row r="4987" spans="2:4">
      <c r="B4987" t="s">
        <v>23</v>
      </c>
      <c r="C4987" s="1">
        <f t="shared" si="77"/>
        <v>41501</v>
      </c>
      <c r="D4987" s="82">
        <v>2919.3999020000001</v>
      </c>
    </row>
    <row r="4988" spans="2:4">
      <c r="B4988" t="s">
        <v>23</v>
      </c>
      <c r="C4988" s="1">
        <f t="shared" si="77"/>
        <v>41502</v>
      </c>
      <c r="D4988" s="82">
        <v>2938.1298830000001</v>
      </c>
    </row>
    <row r="4989" spans="2:4">
      <c r="B4989" t="s">
        <v>23</v>
      </c>
      <c r="C4989" s="1">
        <f t="shared" si="77"/>
        <v>41503</v>
      </c>
      <c r="D4989" s="82">
        <v>2970.2700199999999</v>
      </c>
    </row>
    <row r="4990" spans="2:4">
      <c r="B4990" t="s">
        <v>23</v>
      </c>
      <c r="C4990" s="1">
        <f t="shared" si="77"/>
        <v>41504</v>
      </c>
      <c r="D4990" s="82">
        <v>2966.1499020000001</v>
      </c>
    </row>
    <row r="4991" spans="2:4">
      <c r="B4991" t="s">
        <v>23</v>
      </c>
      <c r="C4991" s="1">
        <f t="shared" si="77"/>
        <v>41505</v>
      </c>
      <c r="D4991" s="82">
        <v>2995.679932</v>
      </c>
    </row>
    <row r="4992" spans="2:4">
      <c r="B4992" t="s">
        <v>23</v>
      </c>
      <c r="C4992" s="1">
        <f t="shared" si="77"/>
        <v>41506</v>
      </c>
      <c r="D4992" s="82">
        <v>2989.6899410000001</v>
      </c>
    </row>
    <row r="4993" spans="2:4">
      <c r="B4993" t="s">
        <v>23</v>
      </c>
      <c r="C4993" s="1">
        <f t="shared" si="77"/>
        <v>41507</v>
      </c>
      <c r="D4993" s="82">
        <v>2997.9499510000001</v>
      </c>
    </row>
    <row r="4994" spans="2:4">
      <c r="B4994" t="s">
        <v>23</v>
      </c>
      <c r="C4994" s="1">
        <f t="shared" si="77"/>
        <v>41508</v>
      </c>
      <c r="D4994" s="82">
        <v>2986.1999510000001</v>
      </c>
    </row>
    <row r="4995" spans="2:4">
      <c r="B4995" t="s">
        <v>23</v>
      </c>
      <c r="C4995" s="1">
        <f t="shared" si="77"/>
        <v>41509</v>
      </c>
      <c r="D4995" s="82">
        <v>3006.719971</v>
      </c>
    </row>
    <row r="4996" spans="2:4">
      <c r="B4996" t="s">
        <v>23</v>
      </c>
      <c r="C4996" s="1">
        <f t="shared" si="77"/>
        <v>41510</v>
      </c>
      <c r="D4996" s="82">
        <v>2995.98999</v>
      </c>
    </row>
    <row r="4997" spans="2:4">
      <c r="B4997" t="s">
        <v>23</v>
      </c>
      <c r="C4997" s="1">
        <f t="shared" si="77"/>
        <v>41511</v>
      </c>
      <c r="D4997" s="82">
        <v>3004.5200199999999</v>
      </c>
    </row>
    <row r="4998" spans="2:4">
      <c r="B4998" t="s">
        <v>23</v>
      </c>
      <c r="C4998" s="1">
        <f t="shared" si="77"/>
        <v>41512</v>
      </c>
      <c r="D4998" s="82">
        <v>3010.290039</v>
      </c>
    </row>
    <row r="4999" spans="2:4">
      <c r="B4999" t="s">
        <v>23</v>
      </c>
      <c r="C4999" s="1">
        <f t="shared" si="77"/>
        <v>41513</v>
      </c>
      <c r="D4999" s="82">
        <v>3022.5500489999999</v>
      </c>
    </row>
    <row r="5000" spans="2:4">
      <c r="B5000" t="s">
        <v>23</v>
      </c>
      <c r="C5000" s="1">
        <f t="shared" si="77"/>
        <v>41514</v>
      </c>
      <c r="D5000" s="82">
        <v>3039.419922</v>
      </c>
    </row>
    <row r="5001" spans="2:4">
      <c r="B5001" t="s">
        <v>23</v>
      </c>
      <c r="C5001" s="1">
        <f t="shared" si="77"/>
        <v>41515</v>
      </c>
      <c r="D5001" s="82">
        <v>3036.889893</v>
      </c>
    </row>
    <row r="5002" spans="2:4">
      <c r="B5002" t="s">
        <v>23</v>
      </c>
      <c r="C5002" s="1">
        <f t="shared" si="77"/>
        <v>41516</v>
      </c>
      <c r="D5002" s="82">
        <v>3046.7700199999999</v>
      </c>
    </row>
    <row r="5003" spans="2:4">
      <c r="B5003" t="s">
        <v>23</v>
      </c>
      <c r="C5003" s="1">
        <f t="shared" si="77"/>
        <v>41517</v>
      </c>
      <c r="D5003" s="82">
        <v>3037.5600589999999</v>
      </c>
    </row>
    <row r="5004" spans="2:4">
      <c r="B5004" t="s">
        <v>23</v>
      </c>
      <c r="C5004" s="1">
        <f t="shared" si="77"/>
        <v>41518</v>
      </c>
      <c r="D5004" s="82">
        <v>3066.9099120000001</v>
      </c>
    </row>
    <row r="5005" spans="2:4">
      <c r="B5005" t="s">
        <v>23</v>
      </c>
      <c r="C5005" s="1">
        <f t="shared" si="77"/>
        <v>41519</v>
      </c>
      <c r="D5005" s="82">
        <v>3078.2700199999999</v>
      </c>
    </row>
    <row r="5006" spans="2:4">
      <c r="B5006" t="s">
        <v>23</v>
      </c>
      <c r="C5006" s="1">
        <f t="shared" si="77"/>
        <v>41520</v>
      </c>
      <c r="D5006" s="82">
        <v>3074.6201169999999</v>
      </c>
    </row>
    <row r="5007" spans="2:4">
      <c r="B5007" t="s">
        <v>23</v>
      </c>
      <c r="C5007" s="1">
        <f t="shared" ref="C5007:C5070" si="78">+C5006+1</f>
        <v>41521</v>
      </c>
      <c r="D5007" s="82">
        <v>3076.780029</v>
      </c>
    </row>
    <row r="5008" spans="2:4">
      <c r="B5008" t="s">
        <v>23</v>
      </c>
      <c r="C5008" s="1">
        <f t="shared" si="78"/>
        <v>41522</v>
      </c>
      <c r="D5008" s="82">
        <v>3085.179932</v>
      </c>
    </row>
    <row r="5009" spans="2:4">
      <c r="B5009" t="s">
        <v>23</v>
      </c>
      <c r="C5009" s="1">
        <f t="shared" si="78"/>
        <v>41523</v>
      </c>
      <c r="D5009" s="82">
        <v>3093.080078</v>
      </c>
    </row>
    <row r="5010" spans="2:4">
      <c r="B5010" t="s">
        <v>23</v>
      </c>
      <c r="C5010" s="1">
        <f t="shared" si="78"/>
        <v>41524</v>
      </c>
      <c r="D5010" s="82">
        <v>3087.01001</v>
      </c>
    </row>
    <row r="5011" spans="2:4">
      <c r="B5011" t="s">
        <v>23</v>
      </c>
      <c r="C5011" s="1">
        <f t="shared" si="78"/>
        <v>41525</v>
      </c>
      <c r="D5011" s="82">
        <v>3091.8400879999999</v>
      </c>
    </row>
    <row r="5012" spans="2:4">
      <c r="B5012" t="s">
        <v>23</v>
      </c>
      <c r="C5012" s="1">
        <f t="shared" si="78"/>
        <v>41526</v>
      </c>
      <c r="D5012" s="82">
        <v>3094.040039</v>
      </c>
    </row>
    <row r="5013" spans="2:4">
      <c r="B5013" t="s">
        <v>23</v>
      </c>
      <c r="C5013" s="1">
        <f t="shared" si="78"/>
        <v>41527</v>
      </c>
      <c r="D5013" s="82">
        <v>3096.6298830000001</v>
      </c>
    </row>
    <row r="5014" spans="2:4">
      <c r="B5014" t="s">
        <v>23</v>
      </c>
      <c r="C5014" s="1">
        <f t="shared" si="78"/>
        <v>41528</v>
      </c>
      <c r="D5014" s="82">
        <v>3120.459961</v>
      </c>
    </row>
    <row r="5015" spans="2:4">
      <c r="B5015" t="s">
        <v>23</v>
      </c>
      <c r="C5015" s="1">
        <f t="shared" si="78"/>
        <v>41529</v>
      </c>
      <c r="D5015" s="82">
        <v>3122.030029</v>
      </c>
    </row>
    <row r="5016" spans="2:4">
      <c r="B5016" t="s">
        <v>23</v>
      </c>
      <c r="C5016" s="1">
        <f t="shared" si="78"/>
        <v>41530</v>
      </c>
      <c r="D5016" s="82">
        <v>3120.179932</v>
      </c>
    </row>
    <row r="5017" spans="2:4">
      <c r="B5017" t="s">
        <v>23</v>
      </c>
      <c r="C5017" s="1">
        <f t="shared" si="78"/>
        <v>41531</v>
      </c>
      <c r="D5017" s="82">
        <v>3108.459961</v>
      </c>
    </row>
    <row r="5018" spans="2:4">
      <c r="B5018" t="s">
        <v>23</v>
      </c>
      <c r="C5018" s="1">
        <f t="shared" si="78"/>
        <v>41532</v>
      </c>
      <c r="D5018" s="82">
        <v>3103.540039</v>
      </c>
    </row>
    <row r="5019" spans="2:4">
      <c r="B5019" t="s">
        <v>23</v>
      </c>
      <c r="C5019" s="1">
        <f t="shared" si="78"/>
        <v>41533</v>
      </c>
      <c r="D5019" s="82">
        <v>3110.290039</v>
      </c>
    </row>
    <row r="5020" spans="2:4">
      <c r="B5020" t="s">
        <v>23</v>
      </c>
      <c r="C5020" s="1">
        <f t="shared" si="78"/>
        <v>41534</v>
      </c>
      <c r="D5020" s="82">
        <v>3133.639893</v>
      </c>
    </row>
    <row r="5021" spans="2:4">
      <c r="B5021" t="s">
        <v>23</v>
      </c>
      <c r="C5021" s="1">
        <f t="shared" si="78"/>
        <v>41535</v>
      </c>
      <c r="D5021" s="82">
        <v>3140.5200199999999</v>
      </c>
    </row>
    <row r="5022" spans="2:4">
      <c r="B5022" t="s">
        <v>23</v>
      </c>
      <c r="C5022" s="1">
        <f t="shared" si="78"/>
        <v>41536</v>
      </c>
      <c r="D5022" s="82">
        <v>3153.6298830000001</v>
      </c>
    </row>
    <row r="5023" spans="2:4">
      <c r="B5023" t="s">
        <v>23</v>
      </c>
      <c r="C5023" s="1">
        <f t="shared" si="78"/>
        <v>41537</v>
      </c>
      <c r="D5023" s="82">
        <v>3140.9799800000001</v>
      </c>
    </row>
    <row r="5024" spans="2:4">
      <c r="B5024" t="s">
        <v>23</v>
      </c>
      <c r="C5024" s="1">
        <f t="shared" si="78"/>
        <v>41538</v>
      </c>
      <c r="D5024" s="82">
        <v>3113.8701169999999</v>
      </c>
    </row>
    <row r="5025" spans="2:4">
      <c r="B5025" t="s">
        <v>23</v>
      </c>
      <c r="C5025" s="1">
        <f t="shared" si="78"/>
        <v>41539</v>
      </c>
      <c r="D5025" s="82">
        <v>3093.1999510000001</v>
      </c>
    </row>
    <row r="5026" spans="2:4">
      <c r="B5026" t="s">
        <v>23</v>
      </c>
      <c r="C5026" s="1">
        <f t="shared" si="78"/>
        <v>41540</v>
      </c>
      <c r="D5026" s="82">
        <v>3112.76001</v>
      </c>
    </row>
    <row r="5027" spans="2:4">
      <c r="B5027" t="s">
        <v>23</v>
      </c>
      <c r="C5027" s="1">
        <f t="shared" si="78"/>
        <v>41541</v>
      </c>
      <c r="D5027" s="82">
        <v>3117.429932</v>
      </c>
    </row>
    <row r="5028" spans="2:4">
      <c r="B5028" t="s">
        <v>23</v>
      </c>
      <c r="C5028" s="1">
        <f t="shared" si="78"/>
        <v>41542</v>
      </c>
      <c r="D5028" s="82">
        <v>3145.9099120000001</v>
      </c>
    </row>
    <row r="5029" spans="2:4">
      <c r="B5029" t="s">
        <v>23</v>
      </c>
      <c r="C5029" s="1">
        <f t="shared" si="78"/>
        <v>41543</v>
      </c>
      <c r="D5029" s="82">
        <v>3135.959961</v>
      </c>
    </row>
    <row r="5030" spans="2:4">
      <c r="B5030" t="s">
        <v>23</v>
      </c>
      <c r="C5030" s="1">
        <f t="shared" si="78"/>
        <v>41544</v>
      </c>
      <c r="D5030" s="82">
        <v>3132.5200199999999</v>
      </c>
    </row>
    <row r="5031" spans="2:4">
      <c r="B5031" t="s">
        <v>23</v>
      </c>
      <c r="C5031" s="1">
        <f t="shared" si="78"/>
        <v>41545</v>
      </c>
      <c r="D5031" s="82">
        <v>3141.6298830000001</v>
      </c>
    </row>
    <row r="5032" spans="2:4">
      <c r="B5032" t="s">
        <v>23</v>
      </c>
      <c r="C5032" s="1">
        <f t="shared" si="78"/>
        <v>41546</v>
      </c>
      <c r="D5032" s="82">
        <v>3168.570068</v>
      </c>
    </row>
    <row r="5033" spans="2:4">
      <c r="B5033" t="s">
        <v>23</v>
      </c>
      <c r="C5033" s="1">
        <f t="shared" si="78"/>
        <v>41547</v>
      </c>
      <c r="D5033" s="82">
        <v>3168.8000489999999</v>
      </c>
    </row>
    <row r="5034" spans="2:4">
      <c r="B5034" t="s">
        <v>23</v>
      </c>
      <c r="C5034" s="1">
        <f t="shared" si="78"/>
        <v>41548</v>
      </c>
      <c r="D5034" s="82">
        <v>3191.4499510000001</v>
      </c>
    </row>
    <row r="5035" spans="2:4">
      <c r="B5035" t="s">
        <v>23</v>
      </c>
      <c r="C5035" s="1">
        <f t="shared" si="78"/>
        <v>41549</v>
      </c>
      <c r="D5035" s="82">
        <v>3192.5200199999999</v>
      </c>
    </row>
    <row r="5036" spans="2:4">
      <c r="B5036" t="s">
        <v>23</v>
      </c>
      <c r="C5036" s="1">
        <f t="shared" si="78"/>
        <v>41550</v>
      </c>
      <c r="D5036" s="82">
        <v>3191.139893</v>
      </c>
    </row>
    <row r="5037" spans="2:4">
      <c r="B5037" t="s">
        <v>23</v>
      </c>
      <c r="C5037" s="1">
        <f t="shared" si="78"/>
        <v>41551</v>
      </c>
      <c r="D5037" s="82">
        <v>3205.3701169999999</v>
      </c>
    </row>
    <row r="5038" spans="2:4">
      <c r="B5038" t="s">
        <v>23</v>
      </c>
      <c r="C5038" s="1">
        <f t="shared" si="78"/>
        <v>41552</v>
      </c>
      <c r="D5038" s="82">
        <v>3221.219971</v>
      </c>
    </row>
    <row r="5039" spans="2:4">
      <c r="B5039" t="s">
        <v>23</v>
      </c>
      <c r="C5039" s="1">
        <f t="shared" si="78"/>
        <v>41553</v>
      </c>
      <c r="D5039" s="82">
        <v>3224.01001</v>
      </c>
    </row>
    <row r="5040" spans="2:4">
      <c r="B5040" t="s">
        <v>23</v>
      </c>
      <c r="C5040" s="1">
        <f t="shared" si="78"/>
        <v>41554</v>
      </c>
      <c r="D5040" s="82">
        <v>3223.3798830000001</v>
      </c>
    </row>
    <row r="5041" spans="2:4">
      <c r="B5041" t="s">
        <v>23</v>
      </c>
      <c r="C5041" s="1">
        <f t="shared" si="78"/>
        <v>41555</v>
      </c>
      <c r="D5041" s="82">
        <v>3239.9099120000001</v>
      </c>
    </row>
    <row r="5042" spans="2:4">
      <c r="B5042" t="s">
        <v>23</v>
      </c>
      <c r="C5042" s="1">
        <f t="shared" si="78"/>
        <v>41556</v>
      </c>
      <c r="D5042" s="82">
        <v>3240.0200199999999</v>
      </c>
    </row>
    <row r="5043" spans="2:4">
      <c r="B5043" t="s">
        <v>23</v>
      </c>
      <c r="C5043" s="1">
        <f t="shared" si="78"/>
        <v>41557</v>
      </c>
      <c r="D5043" s="82">
        <v>3221.290039</v>
      </c>
    </row>
    <row r="5044" spans="2:4">
      <c r="B5044" t="s">
        <v>23</v>
      </c>
      <c r="C5044" s="1">
        <f t="shared" si="78"/>
        <v>41558</v>
      </c>
      <c r="D5044" s="82">
        <v>3230.780029</v>
      </c>
    </row>
    <row r="5045" spans="2:4">
      <c r="B5045" t="s">
        <v>23</v>
      </c>
      <c r="C5045" s="1">
        <f t="shared" si="78"/>
        <v>41559</v>
      </c>
      <c r="D5045" s="82">
        <v>3257.8500979999999</v>
      </c>
    </row>
    <row r="5046" spans="2:4">
      <c r="B5046" t="s">
        <v>23</v>
      </c>
      <c r="C5046" s="1">
        <f t="shared" si="78"/>
        <v>41560</v>
      </c>
      <c r="D5046" s="82">
        <v>3234.8500979999999</v>
      </c>
    </row>
    <row r="5047" spans="2:4">
      <c r="B5047" t="s">
        <v>23</v>
      </c>
      <c r="C5047" s="1">
        <f t="shared" si="78"/>
        <v>41561</v>
      </c>
      <c r="D5047" s="82">
        <v>3246.280029</v>
      </c>
    </row>
    <row r="5048" spans="2:4">
      <c r="B5048" t="s">
        <v>23</v>
      </c>
      <c r="C5048" s="1">
        <f t="shared" si="78"/>
        <v>41562</v>
      </c>
      <c r="D5048" s="82">
        <v>3237.179932</v>
      </c>
    </row>
    <row r="5049" spans="2:4">
      <c r="B5049" t="s">
        <v>23</v>
      </c>
      <c r="C5049" s="1">
        <f t="shared" si="78"/>
        <v>41563</v>
      </c>
      <c r="D5049" s="82">
        <v>3253.0500489999999</v>
      </c>
    </row>
    <row r="5050" spans="2:4">
      <c r="B5050" t="s">
        <v>23</v>
      </c>
      <c r="C5050" s="1">
        <f t="shared" si="78"/>
        <v>41564</v>
      </c>
      <c r="D5050" s="82">
        <v>3274.6999510000001</v>
      </c>
    </row>
    <row r="5051" spans="2:4">
      <c r="B5051" t="s">
        <v>23</v>
      </c>
      <c r="C5051" s="1">
        <f t="shared" si="78"/>
        <v>41565</v>
      </c>
      <c r="D5051" s="82">
        <v>3265.3500979999999</v>
      </c>
    </row>
    <row r="5052" spans="2:4">
      <c r="B5052" t="s">
        <v>23</v>
      </c>
      <c r="C5052" s="1">
        <f t="shared" si="78"/>
        <v>41566</v>
      </c>
      <c r="D5052" s="82">
        <v>3288.1298830000001</v>
      </c>
    </row>
    <row r="5053" spans="2:4">
      <c r="B5053" t="s">
        <v>23</v>
      </c>
      <c r="C5053" s="1">
        <f t="shared" si="78"/>
        <v>41567</v>
      </c>
      <c r="D5053" s="82">
        <v>3283.1499020000001</v>
      </c>
    </row>
    <row r="5054" spans="2:4">
      <c r="B5054" t="s">
        <v>23</v>
      </c>
      <c r="C5054" s="1">
        <f t="shared" si="78"/>
        <v>41568</v>
      </c>
      <c r="D5054" s="82">
        <v>3289.290039</v>
      </c>
    </row>
    <row r="5055" spans="2:4">
      <c r="B5055" t="s">
        <v>23</v>
      </c>
      <c r="C5055" s="1">
        <f t="shared" si="78"/>
        <v>41569</v>
      </c>
      <c r="D5055" s="82">
        <v>3316.8100589999999</v>
      </c>
    </row>
    <row r="5056" spans="2:4">
      <c r="B5056" t="s">
        <v>23</v>
      </c>
      <c r="C5056" s="1">
        <f t="shared" si="78"/>
        <v>41570</v>
      </c>
      <c r="D5056" s="82">
        <v>3329.6201169999999</v>
      </c>
    </row>
    <row r="5057" spans="2:4">
      <c r="B5057" t="s">
        <v>23</v>
      </c>
      <c r="C5057" s="1">
        <f t="shared" si="78"/>
        <v>41571</v>
      </c>
      <c r="D5057" s="82">
        <v>3320.790039</v>
      </c>
    </row>
    <row r="5058" spans="2:4">
      <c r="B5058" t="s">
        <v>23</v>
      </c>
      <c r="C5058" s="1">
        <f t="shared" si="78"/>
        <v>41572</v>
      </c>
      <c r="D5058" s="82">
        <v>3321.75</v>
      </c>
    </row>
    <row r="5059" spans="2:4">
      <c r="B5059" t="s">
        <v>23</v>
      </c>
      <c r="C5059" s="1">
        <f t="shared" si="78"/>
        <v>41573</v>
      </c>
      <c r="D5059" s="82">
        <v>3325.540039</v>
      </c>
    </row>
    <row r="5060" spans="2:4">
      <c r="B5060" t="s">
        <v>23</v>
      </c>
      <c r="C5060" s="1">
        <f t="shared" si="78"/>
        <v>41574</v>
      </c>
      <c r="D5060" s="82">
        <v>3295.469971</v>
      </c>
    </row>
    <row r="5061" spans="2:4">
      <c r="B5061" t="s">
        <v>23</v>
      </c>
      <c r="C5061" s="1">
        <f t="shared" si="78"/>
        <v>41575</v>
      </c>
      <c r="D5061" s="82">
        <v>3243.6298830000001</v>
      </c>
    </row>
    <row r="5062" spans="2:4">
      <c r="B5062" t="s">
        <v>23</v>
      </c>
      <c r="C5062" s="1">
        <f t="shared" si="78"/>
        <v>41576</v>
      </c>
      <c r="D5062" s="82">
        <v>3276.23999</v>
      </c>
    </row>
    <row r="5063" spans="2:4">
      <c r="B5063" t="s">
        <v>23</v>
      </c>
      <c r="C5063" s="1">
        <f t="shared" si="78"/>
        <v>41577</v>
      </c>
      <c r="D5063" s="82">
        <v>3273.3999020000001</v>
      </c>
    </row>
    <row r="5064" spans="2:4">
      <c r="B5064" t="s">
        <v>23</v>
      </c>
      <c r="C5064" s="1">
        <f t="shared" si="78"/>
        <v>41578</v>
      </c>
      <c r="D5064" s="82">
        <v>3283.6599120000001</v>
      </c>
    </row>
    <row r="5065" spans="2:4">
      <c r="B5065" t="s">
        <v>23</v>
      </c>
      <c r="C5065" s="1">
        <f t="shared" si="78"/>
        <v>41579</v>
      </c>
      <c r="D5065" s="82">
        <v>3225.5200199999999</v>
      </c>
    </row>
    <row r="5066" spans="2:4">
      <c r="B5066" t="s">
        <v>23</v>
      </c>
      <c r="C5066" s="1">
        <f t="shared" si="78"/>
        <v>41580</v>
      </c>
      <c r="D5066" s="82">
        <v>3248.919922</v>
      </c>
    </row>
    <row r="5067" spans="2:4">
      <c r="B5067" t="s">
        <v>23</v>
      </c>
      <c r="C5067" s="1">
        <f t="shared" si="78"/>
        <v>41581</v>
      </c>
      <c r="D5067" s="82">
        <v>3297.5900879999999</v>
      </c>
    </row>
    <row r="5068" spans="2:4">
      <c r="B5068" t="s">
        <v>23</v>
      </c>
      <c r="C5068" s="1">
        <f t="shared" si="78"/>
        <v>41582</v>
      </c>
      <c r="D5068" s="82">
        <v>3334.6899410000001</v>
      </c>
    </row>
    <row r="5069" spans="2:4">
      <c r="B5069" t="s">
        <v>23</v>
      </c>
      <c r="C5069" s="1">
        <f t="shared" si="78"/>
        <v>41583</v>
      </c>
      <c r="D5069" s="82">
        <v>3345.780029</v>
      </c>
    </row>
    <row r="5070" spans="2:4">
      <c r="B5070" t="s">
        <v>23</v>
      </c>
      <c r="C5070" s="1">
        <f t="shared" si="78"/>
        <v>41584</v>
      </c>
      <c r="D5070" s="82">
        <v>3327.709961</v>
      </c>
    </row>
    <row r="5071" spans="2:4">
      <c r="B5071" t="s">
        <v>23</v>
      </c>
      <c r="C5071" s="1">
        <f t="shared" ref="C5071:C5134" si="79">+C5070+1</f>
        <v>41585</v>
      </c>
      <c r="D5071" s="82">
        <v>3352.0900879999999</v>
      </c>
    </row>
    <row r="5072" spans="2:4">
      <c r="B5072" t="s">
        <v>23</v>
      </c>
      <c r="C5072" s="1">
        <f t="shared" si="79"/>
        <v>41586</v>
      </c>
      <c r="D5072" s="82">
        <v>3357.75</v>
      </c>
    </row>
    <row r="5073" spans="2:4">
      <c r="B5073" t="s">
        <v>23</v>
      </c>
      <c r="C5073" s="1">
        <f t="shared" si="79"/>
        <v>41587</v>
      </c>
      <c r="D5073" s="82">
        <v>3379.4499510000001</v>
      </c>
    </row>
    <row r="5074" spans="2:4">
      <c r="B5074" t="s">
        <v>23</v>
      </c>
      <c r="C5074" s="1">
        <f t="shared" si="79"/>
        <v>41588</v>
      </c>
      <c r="D5074" s="82">
        <v>3373.9399410000001</v>
      </c>
    </row>
    <row r="5075" spans="2:4">
      <c r="B5075" t="s">
        <v>23</v>
      </c>
      <c r="C5075" s="1">
        <f t="shared" si="79"/>
        <v>41589</v>
      </c>
      <c r="D5075" s="82">
        <v>3380.1599120000001</v>
      </c>
    </row>
    <row r="5076" spans="2:4">
      <c r="B5076" t="s">
        <v>23</v>
      </c>
      <c r="C5076" s="1">
        <f t="shared" si="79"/>
        <v>41590</v>
      </c>
      <c r="D5076" s="82">
        <v>3370.290039</v>
      </c>
    </row>
    <row r="5077" spans="2:4">
      <c r="B5077" t="s">
        <v>23</v>
      </c>
      <c r="C5077" s="1">
        <f t="shared" si="79"/>
        <v>41591</v>
      </c>
      <c r="D5077" s="82">
        <v>3386.1499020000001</v>
      </c>
    </row>
    <row r="5078" spans="2:4">
      <c r="B5078" t="s">
        <v>23</v>
      </c>
      <c r="C5078" s="1">
        <f t="shared" si="79"/>
        <v>41592</v>
      </c>
      <c r="D5078" s="82">
        <v>3373.2299800000001</v>
      </c>
    </row>
    <row r="5079" spans="2:4">
      <c r="B5079" t="s">
        <v>23</v>
      </c>
      <c r="C5079" s="1">
        <f t="shared" si="79"/>
        <v>41593</v>
      </c>
      <c r="D5079" s="82">
        <v>3337.75</v>
      </c>
    </row>
    <row r="5080" spans="2:4">
      <c r="B5080" t="s">
        <v>23</v>
      </c>
      <c r="C5080" s="1">
        <f t="shared" si="79"/>
        <v>41594</v>
      </c>
      <c r="D5080" s="82">
        <v>3225.889893</v>
      </c>
    </row>
    <row r="5081" spans="2:4">
      <c r="B5081" t="s">
        <v>23</v>
      </c>
      <c r="C5081" s="1">
        <f t="shared" si="79"/>
        <v>41595</v>
      </c>
      <c r="D5081" s="82">
        <v>3128.209961</v>
      </c>
    </row>
    <row r="5082" spans="2:4">
      <c r="B5082" t="s">
        <v>23</v>
      </c>
      <c r="C5082" s="1">
        <f t="shared" si="79"/>
        <v>41596</v>
      </c>
      <c r="D5082" s="82">
        <v>3116.389893</v>
      </c>
    </row>
    <row r="5083" spans="2:4">
      <c r="B5083" t="s">
        <v>23</v>
      </c>
      <c r="C5083" s="1">
        <f t="shared" si="79"/>
        <v>41597</v>
      </c>
      <c r="D5083" s="82">
        <v>2978.76001</v>
      </c>
    </row>
    <row r="5084" spans="2:4">
      <c r="B5084" t="s">
        <v>23</v>
      </c>
      <c r="C5084" s="1">
        <f t="shared" si="79"/>
        <v>41598</v>
      </c>
      <c r="D5084" s="82">
        <v>2954.219971</v>
      </c>
    </row>
    <row r="5085" spans="2:4">
      <c r="B5085" t="s">
        <v>23</v>
      </c>
      <c r="C5085" s="1">
        <f t="shared" si="79"/>
        <v>41599</v>
      </c>
      <c r="D5085" s="82">
        <v>3090.2299800000001</v>
      </c>
    </row>
    <row r="5086" spans="2:4">
      <c r="B5086" t="s">
        <v>23</v>
      </c>
      <c r="C5086" s="1">
        <f t="shared" si="79"/>
        <v>41600</v>
      </c>
      <c r="D5086" s="82">
        <v>3003.3701169999999</v>
      </c>
    </row>
    <row r="5087" spans="2:4">
      <c r="B5087" t="s">
        <v>23</v>
      </c>
      <c r="C5087" s="1">
        <f t="shared" si="79"/>
        <v>41601</v>
      </c>
      <c r="D5087" s="82">
        <v>3130.1201169999999</v>
      </c>
    </row>
    <row r="5088" spans="2:4">
      <c r="B5088" t="s">
        <v>23</v>
      </c>
      <c r="C5088" s="1">
        <f t="shared" si="79"/>
        <v>41602</v>
      </c>
      <c r="D5088" s="82">
        <v>3023.9399410000001</v>
      </c>
    </row>
    <row r="5089" spans="2:4">
      <c r="B5089" t="s">
        <v>23</v>
      </c>
      <c r="C5089" s="1">
        <f t="shared" si="79"/>
        <v>41603</v>
      </c>
      <c r="D5089" s="82">
        <v>2972.3701169999999</v>
      </c>
    </row>
    <row r="5090" spans="2:4">
      <c r="B5090" t="s">
        <v>23</v>
      </c>
      <c r="C5090" s="1">
        <f t="shared" si="79"/>
        <v>41604</v>
      </c>
      <c r="D5090" s="82">
        <v>2746.5600589999999</v>
      </c>
    </row>
    <row r="5091" spans="2:4">
      <c r="B5091" t="s">
        <v>23</v>
      </c>
      <c r="C5091" s="1">
        <f t="shared" si="79"/>
        <v>41605</v>
      </c>
      <c r="D5091" s="82">
        <v>2882.2299800000001</v>
      </c>
    </row>
    <row r="5092" spans="2:4">
      <c r="B5092" t="s">
        <v>23</v>
      </c>
      <c r="C5092" s="1">
        <f t="shared" si="79"/>
        <v>41606</v>
      </c>
      <c r="D5092" s="82">
        <v>2741.3798830000001</v>
      </c>
    </row>
    <row r="5093" spans="2:4">
      <c r="B5093" t="s">
        <v>23</v>
      </c>
      <c r="C5093" s="1">
        <f t="shared" si="79"/>
        <v>41607</v>
      </c>
      <c r="D5093" s="82">
        <v>2480.639893</v>
      </c>
    </row>
    <row r="5094" spans="2:4">
      <c r="B5094" t="s">
        <v>23</v>
      </c>
      <c r="C5094" s="1">
        <f t="shared" si="79"/>
        <v>41608</v>
      </c>
      <c r="D5094" s="82">
        <v>2711.0200199999999</v>
      </c>
    </row>
    <row r="5095" spans="2:4">
      <c r="B5095" t="s">
        <v>23</v>
      </c>
      <c r="C5095" s="1">
        <f t="shared" si="79"/>
        <v>41609</v>
      </c>
      <c r="D5095" s="82">
        <v>2386.1298830000001</v>
      </c>
    </row>
    <row r="5096" spans="2:4">
      <c r="B5096" t="s">
        <v>23</v>
      </c>
      <c r="C5096" s="1">
        <f t="shared" si="79"/>
        <v>41610</v>
      </c>
      <c r="D5096" s="82">
        <v>2529.1899410000001</v>
      </c>
    </row>
    <row r="5097" spans="2:4">
      <c r="B5097" t="s">
        <v>23</v>
      </c>
      <c r="C5097" s="1">
        <f t="shared" si="79"/>
        <v>41611</v>
      </c>
      <c r="D5097" s="82">
        <v>2398.1000979999999</v>
      </c>
    </row>
    <row r="5098" spans="2:4">
      <c r="B5098" t="s">
        <v>23</v>
      </c>
      <c r="C5098" s="1">
        <f t="shared" si="79"/>
        <v>41612</v>
      </c>
      <c r="D5098" s="82">
        <v>2409.389893</v>
      </c>
    </row>
    <row r="5099" spans="2:4">
      <c r="B5099" t="s">
        <v>23</v>
      </c>
      <c r="C5099" s="1">
        <f t="shared" si="79"/>
        <v>41613</v>
      </c>
      <c r="D5099" s="82">
        <v>2304.919922</v>
      </c>
    </row>
    <row r="5100" spans="2:4">
      <c r="B5100" t="s">
        <v>23</v>
      </c>
      <c r="C5100" s="1">
        <f t="shared" si="79"/>
        <v>41614</v>
      </c>
      <c r="D5100" s="82">
        <v>2237.3999020000001</v>
      </c>
    </row>
    <row r="5101" spans="2:4">
      <c r="B5101" t="s">
        <v>23</v>
      </c>
      <c r="C5101" s="1">
        <f t="shared" si="79"/>
        <v>41615</v>
      </c>
      <c r="D5101" s="82">
        <v>2447.330078</v>
      </c>
    </row>
    <row r="5102" spans="2:4">
      <c r="B5102" t="s">
        <v>23</v>
      </c>
      <c r="C5102" s="1">
        <f t="shared" si="79"/>
        <v>41616</v>
      </c>
      <c r="D5102" s="82">
        <v>2475.5600589999999</v>
      </c>
    </row>
    <row r="5103" spans="2:4">
      <c r="B5103" t="s">
        <v>23</v>
      </c>
      <c r="C5103" s="1">
        <f t="shared" si="79"/>
        <v>41617</v>
      </c>
      <c r="D5103" s="82">
        <v>2630.070068</v>
      </c>
    </row>
    <row r="5104" spans="2:4">
      <c r="B5104" t="s">
        <v>23</v>
      </c>
      <c r="C5104" s="1">
        <f t="shared" si="79"/>
        <v>41618</v>
      </c>
      <c r="D5104" s="82">
        <v>2541.469971</v>
      </c>
    </row>
    <row r="5105" spans="2:4">
      <c r="B5105" t="s">
        <v>23</v>
      </c>
      <c r="C5105" s="1">
        <f t="shared" si="79"/>
        <v>41619</v>
      </c>
      <c r="D5105" s="82">
        <v>2626.6499020000001</v>
      </c>
    </row>
    <row r="5106" spans="2:4">
      <c r="B5106" t="s">
        <v>23</v>
      </c>
      <c r="C5106" s="1">
        <f t="shared" si="79"/>
        <v>41620</v>
      </c>
      <c r="D5106" s="82">
        <v>2584.5900879999999</v>
      </c>
    </row>
    <row r="5107" spans="2:4">
      <c r="B5107" t="s">
        <v>23</v>
      </c>
      <c r="C5107" s="1">
        <f t="shared" si="79"/>
        <v>41621</v>
      </c>
      <c r="D5107" s="82">
        <v>2470.5</v>
      </c>
    </row>
    <row r="5108" spans="2:4">
      <c r="B5108" t="s">
        <v>23</v>
      </c>
      <c r="C5108" s="1">
        <f t="shared" si="79"/>
        <v>41622</v>
      </c>
      <c r="D5108" s="82">
        <v>2526.8999020000001</v>
      </c>
    </row>
    <row r="5109" spans="2:4">
      <c r="B5109" t="s">
        <v>23</v>
      </c>
      <c r="C5109" s="1">
        <f t="shared" si="79"/>
        <v>41623</v>
      </c>
      <c r="D5109" s="82">
        <v>2488.6499020000001</v>
      </c>
    </row>
    <row r="5110" spans="2:4">
      <c r="B5110" t="s">
        <v>23</v>
      </c>
      <c r="C5110" s="1">
        <f t="shared" si="79"/>
        <v>41624</v>
      </c>
      <c r="D5110" s="82">
        <v>2663.679932</v>
      </c>
    </row>
    <row r="5111" spans="2:4">
      <c r="B5111" t="s">
        <v>23</v>
      </c>
      <c r="C5111" s="1">
        <f t="shared" si="79"/>
        <v>41625</v>
      </c>
      <c r="D5111" s="82">
        <v>2659.4099120000001</v>
      </c>
    </row>
    <row r="5112" spans="2:4">
      <c r="B5112" t="s">
        <v>23</v>
      </c>
      <c r="C5112" s="1">
        <f t="shared" si="79"/>
        <v>41626</v>
      </c>
      <c r="D5112" s="82">
        <v>2749.9799800000001</v>
      </c>
    </row>
    <row r="5113" spans="2:4">
      <c r="B5113" t="s">
        <v>23</v>
      </c>
      <c r="C5113" s="1">
        <f t="shared" si="79"/>
        <v>41627</v>
      </c>
      <c r="D5113" s="82">
        <v>2789.820068</v>
      </c>
    </row>
    <row r="5114" spans="2:4">
      <c r="B5114" t="s">
        <v>23</v>
      </c>
      <c r="C5114" s="1">
        <f t="shared" si="79"/>
        <v>41628</v>
      </c>
      <c r="D5114" s="82">
        <v>2761.6298830000001</v>
      </c>
    </row>
    <row r="5115" spans="2:4">
      <c r="B5115" t="s">
        <v>23</v>
      </c>
      <c r="C5115" s="1">
        <f t="shared" si="79"/>
        <v>41629</v>
      </c>
      <c r="D5115" s="82">
        <v>2846.0600589999999</v>
      </c>
    </row>
    <row r="5116" spans="2:4">
      <c r="B5116" t="s">
        <v>23</v>
      </c>
      <c r="C5116" s="1">
        <f t="shared" si="79"/>
        <v>41630</v>
      </c>
      <c r="D5116" s="82">
        <v>2783.360107</v>
      </c>
    </row>
    <row r="5117" spans="2:4">
      <c r="B5117" t="s">
        <v>23</v>
      </c>
      <c r="C5117" s="1">
        <f t="shared" si="79"/>
        <v>41631</v>
      </c>
      <c r="D5117" s="82">
        <v>2799.5500489999999</v>
      </c>
    </row>
    <row r="5118" spans="2:4">
      <c r="B5118" t="s">
        <v>23</v>
      </c>
      <c r="C5118" s="1">
        <f t="shared" si="79"/>
        <v>41632</v>
      </c>
      <c r="D5118" s="82">
        <v>2874.5600589999999</v>
      </c>
    </row>
    <row r="5119" spans="2:4">
      <c r="B5119" t="s">
        <v>23</v>
      </c>
      <c r="C5119" s="1">
        <f t="shared" si="79"/>
        <v>41633</v>
      </c>
      <c r="D5119" s="82">
        <v>2823.1599120000001</v>
      </c>
    </row>
    <row r="5120" spans="2:4">
      <c r="B5120" t="s">
        <v>23</v>
      </c>
      <c r="C5120" s="1">
        <f t="shared" si="79"/>
        <v>41634</v>
      </c>
      <c r="D5120" s="82">
        <v>2736.5600589999999</v>
      </c>
    </row>
    <row r="5121" spans="2:4">
      <c r="B5121" t="s">
        <v>23</v>
      </c>
      <c r="C5121" s="1">
        <f t="shared" si="79"/>
        <v>41635</v>
      </c>
      <c r="D5121" s="82">
        <v>2799.3100589999999</v>
      </c>
    </row>
    <row r="5122" spans="2:4">
      <c r="B5122" t="s">
        <v>23</v>
      </c>
      <c r="C5122" s="1">
        <f t="shared" si="79"/>
        <v>41636</v>
      </c>
      <c r="D5122" s="82">
        <v>2797.8000489999999</v>
      </c>
    </row>
    <row r="5123" spans="2:4">
      <c r="B5123" t="s">
        <v>23</v>
      </c>
      <c r="C5123" s="1">
        <f t="shared" si="79"/>
        <v>41637</v>
      </c>
      <c r="D5123" s="82">
        <v>2836.73999</v>
      </c>
    </row>
    <row r="5124" spans="2:4">
      <c r="B5124" t="s">
        <v>23</v>
      </c>
      <c r="C5124" s="1">
        <f t="shared" si="79"/>
        <v>41638</v>
      </c>
      <c r="D5124" s="82">
        <v>2878.4799800000001</v>
      </c>
    </row>
    <row r="5125" spans="2:4">
      <c r="B5125" t="s">
        <v>23</v>
      </c>
      <c r="C5125" s="1">
        <f t="shared" si="79"/>
        <v>41639</v>
      </c>
      <c r="D5125" s="82">
        <v>2863.389893</v>
      </c>
    </row>
    <row r="5126" spans="2:4">
      <c r="B5126" t="s">
        <v>23</v>
      </c>
      <c r="C5126" s="1">
        <f t="shared" si="79"/>
        <v>41640</v>
      </c>
      <c r="D5126" s="82">
        <v>2939.51001</v>
      </c>
    </row>
    <row r="5127" spans="2:4">
      <c r="B5127" t="s">
        <v>23</v>
      </c>
      <c r="C5127" s="1">
        <f t="shared" si="79"/>
        <v>41641</v>
      </c>
      <c r="D5127" s="82">
        <v>2912.429932</v>
      </c>
    </row>
    <row r="5128" spans="2:4">
      <c r="B5128" t="s">
        <v>23</v>
      </c>
      <c r="C5128" s="1">
        <f t="shared" si="79"/>
        <v>41642</v>
      </c>
      <c r="D5128" s="82">
        <v>2830.709961</v>
      </c>
    </row>
    <row r="5129" spans="2:4">
      <c r="B5129" t="s">
        <v>23</v>
      </c>
      <c r="C5129" s="1">
        <f t="shared" si="79"/>
        <v>41643</v>
      </c>
      <c r="D5129" s="82">
        <v>2842.73999</v>
      </c>
    </row>
    <row r="5130" spans="2:4">
      <c r="B5130" t="s">
        <v>23</v>
      </c>
      <c r="C5130" s="1">
        <f t="shared" si="79"/>
        <v>41644</v>
      </c>
      <c r="D5130" s="82">
        <v>2868.4399410000001</v>
      </c>
    </row>
    <row r="5131" spans="2:4">
      <c r="B5131" t="s">
        <v>23</v>
      </c>
      <c r="C5131" s="1">
        <f t="shared" si="79"/>
        <v>41645</v>
      </c>
      <c r="D5131" s="82">
        <v>2848.419922</v>
      </c>
    </row>
    <row r="5132" spans="2:4">
      <c r="B5132" t="s">
        <v>23</v>
      </c>
      <c r="C5132" s="1">
        <f t="shared" si="79"/>
        <v>41646</v>
      </c>
      <c r="D5132" s="82">
        <v>2881.1899410000001</v>
      </c>
    </row>
    <row r="5133" spans="2:4">
      <c r="B5133" t="s">
        <v>23</v>
      </c>
      <c r="C5133" s="1">
        <f t="shared" si="79"/>
        <v>41647</v>
      </c>
      <c r="D5133" s="82">
        <v>2929.8000489999999</v>
      </c>
    </row>
    <row r="5134" spans="2:4">
      <c r="B5134" t="s">
        <v>23</v>
      </c>
      <c r="C5134" s="1">
        <f t="shared" si="79"/>
        <v>41648</v>
      </c>
      <c r="D5134" s="82">
        <v>2930.1899410000001</v>
      </c>
    </row>
    <row r="5135" spans="2:4">
      <c r="B5135" t="s">
        <v>23</v>
      </c>
      <c r="C5135" s="1">
        <f t="shared" ref="C5135:C5198" si="80">+C5134+1</f>
        <v>41649</v>
      </c>
      <c r="D5135" s="82">
        <v>2870.1201169999999</v>
      </c>
    </row>
    <row r="5136" spans="2:4">
      <c r="B5136" t="s">
        <v>23</v>
      </c>
      <c r="C5136" s="1">
        <f t="shared" si="80"/>
        <v>41650</v>
      </c>
      <c r="D5136" s="82">
        <v>2820</v>
      </c>
    </row>
    <row r="5137" spans="2:4">
      <c r="B5137" t="s">
        <v>23</v>
      </c>
      <c r="C5137" s="1">
        <f t="shared" si="80"/>
        <v>41651</v>
      </c>
      <c r="D5137" s="82">
        <v>2852.5</v>
      </c>
    </row>
    <row r="5138" spans="2:4">
      <c r="B5138" t="s">
        <v>23</v>
      </c>
      <c r="C5138" s="1">
        <f t="shared" si="80"/>
        <v>41652</v>
      </c>
      <c r="D5138" s="82">
        <v>2863.6999510000001</v>
      </c>
    </row>
    <row r="5139" spans="2:4">
      <c r="B5139" t="s">
        <v>23</v>
      </c>
      <c r="C5139" s="1">
        <f t="shared" si="80"/>
        <v>41653</v>
      </c>
      <c r="D5139" s="82">
        <v>2953.9099120000001</v>
      </c>
    </row>
    <row r="5140" spans="2:4">
      <c r="B5140" t="s">
        <v>23</v>
      </c>
      <c r="C5140" s="1">
        <f t="shared" si="80"/>
        <v>41654</v>
      </c>
      <c r="D5140" s="82">
        <v>2922.9399410000001</v>
      </c>
    </row>
    <row r="5141" spans="2:4">
      <c r="B5141" t="s">
        <v>23</v>
      </c>
      <c r="C5141" s="1">
        <f t="shared" si="80"/>
        <v>41655</v>
      </c>
      <c r="D5141" s="82">
        <v>2971.610107</v>
      </c>
    </row>
    <row r="5142" spans="2:4">
      <c r="B5142" t="s">
        <v>23</v>
      </c>
      <c r="C5142" s="1">
        <f t="shared" si="80"/>
        <v>41656</v>
      </c>
      <c r="D5142" s="82">
        <v>2948.51001</v>
      </c>
    </row>
    <row r="5143" spans="2:4">
      <c r="B5143" t="s">
        <v>23</v>
      </c>
      <c r="C5143" s="1">
        <f t="shared" si="80"/>
        <v>41657</v>
      </c>
      <c r="D5143" s="82">
        <v>2955.4499510000001</v>
      </c>
    </row>
    <row r="5144" spans="2:4">
      <c r="B5144" t="s">
        <v>23</v>
      </c>
      <c r="C5144" s="1">
        <f t="shared" si="80"/>
        <v>41658</v>
      </c>
      <c r="D5144" s="82">
        <v>2991.7700199999999</v>
      </c>
    </row>
    <row r="5145" spans="2:4">
      <c r="B5145" t="s">
        <v>23</v>
      </c>
      <c r="C5145" s="1">
        <f t="shared" si="80"/>
        <v>41659</v>
      </c>
      <c r="D5145" s="82">
        <v>3036.1298830000001</v>
      </c>
    </row>
    <row r="5146" spans="2:4">
      <c r="B5146" t="s">
        <v>23</v>
      </c>
      <c r="C5146" s="1">
        <f t="shared" si="80"/>
        <v>41660</v>
      </c>
      <c r="D5146" s="82">
        <v>3029.7299800000001</v>
      </c>
    </row>
    <row r="5147" spans="2:4">
      <c r="B5147" t="s">
        <v>23</v>
      </c>
      <c r="C5147" s="1">
        <f t="shared" si="80"/>
        <v>41661</v>
      </c>
      <c r="D5147" s="82">
        <v>3044.3100589999999</v>
      </c>
    </row>
    <row r="5148" spans="2:4">
      <c r="B5148" t="s">
        <v>23</v>
      </c>
      <c r="C5148" s="1">
        <f t="shared" si="80"/>
        <v>41662</v>
      </c>
      <c r="D5148" s="82">
        <v>3055.7299800000001</v>
      </c>
    </row>
    <row r="5149" spans="2:4">
      <c r="B5149" t="s">
        <v>23</v>
      </c>
      <c r="C5149" s="1">
        <f t="shared" si="80"/>
        <v>41663</v>
      </c>
      <c r="D5149" s="82">
        <v>3080.820068</v>
      </c>
    </row>
    <row r="5150" spans="2:4">
      <c r="B5150" t="s">
        <v>23</v>
      </c>
      <c r="C5150" s="1">
        <f t="shared" si="80"/>
        <v>41664</v>
      </c>
      <c r="D5150" s="82">
        <v>3122.8701169999999</v>
      </c>
    </row>
    <row r="5151" spans="2:4">
      <c r="B5151" t="s">
        <v>23</v>
      </c>
      <c r="C5151" s="1">
        <f t="shared" si="80"/>
        <v>41665</v>
      </c>
      <c r="D5151" s="82">
        <v>3112.3500979999999</v>
      </c>
    </row>
    <row r="5152" spans="2:4">
      <c r="B5152" t="s">
        <v>23</v>
      </c>
      <c r="C5152" s="1">
        <f t="shared" si="80"/>
        <v>41666</v>
      </c>
      <c r="D5152" s="82">
        <v>3193.929932</v>
      </c>
    </row>
    <row r="5153" spans="2:4">
      <c r="B5153" t="s">
        <v>23</v>
      </c>
      <c r="C5153" s="1">
        <f t="shared" si="80"/>
        <v>41667</v>
      </c>
      <c r="D5153" s="82">
        <v>3232.389893</v>
      </c>
    </row>
    <row r="5154" spans="2:4">
      <c r="B5154" t="s">
        <v>23</v>
      </c>
      <c r="C5154" s="1">
        <f t="shared" si="80"/>
        <v>41668</v>
      </c>
      <c r="D5154" s="82">
        <v>3207.179932</v>
      </c>
    </row>
    <row r="5155" spans="2:4">
      <c r="B5155" t="s">
        <v>23</v>
      </c>
      <c r="C5155" s="1">
        <f t="shared" si="80"/>
        <v>41669</v>
      </c>
      <c r="D5155" s="82">
        <v>3190.139893</v>
      </c>
    </row>
    <row r="5156" spans="2:4">
      <c r="B5156" t="s">
        <v>23</v>
      </c>
      <c r="C5156" s="1">
        <f t="shared" si="80"/>
        <v>41670</v>
      </c>
      <c r="D5156" s="82">
        <v>3002.1000979999999</v>
      </c>
    </row>
    <row r="5157" spans="2:4">
      <c r="B5157" t="s">
        <v>23</v>
      </c>
      <c r="C5157" s="1">
        <f t="shared" si="80"/>
        <v>41671</v>
      </c>
      <c r="D5157" s="82">
        <v>3041.3100589999999</v>
      </c>
    </row>
    <row r="5158" spans="2:4">
      <c r="B5158" t="s">
        <v>23</v>
      </c>
      <c r="C5158" s="1">
        <f t="shared" si="80"/>
        <v>41672</v>
      </c>
      <c r="D5158" s="82">
        <v>3066.5900879999999</v>
      </c>
    </row>
    <row r="5159" spans="2:4">
      <c r="B5159" t="s">
        <v>23</v>
      </c>
      <c r="C5159" s="1">
        <f t="shared" si="80"/>
        <v>41673</v>
      </c>
      <c r="D5159" s="82">
        <v>3124.73999</v>
      </c>
    </row>
    <row r="5160" spans="2:4">
      <c r="B5160" t="s">
        <v>23</v>
      </c>
      <c r="C5160" s="1">
        <f t="shared" si="80"/>
        <v>41674</v>
      </c>
      <c r="D5160" s="82">
        <v>3113.48999</v>
      </c>
    </row>
    <row r="5161" spans="2:4">
      <c r="B5161" t="s">
        <v>23</v>
      </c>
      <c r="C5161" s="1">
        <f t="shared" si="80"/>
        <v>41675</v>
      </c>
      <c r="D5161" s="82">
        <v>3115.3400879999999</v>
      </c>
    </row>
    <row r="5162" spans="2:4">
      <c r="B5162" t="s">
        <v>23</v>
      </c>
      <c r="C5162" s="1">
        <f t="shared" si="80"/>
        <v>41676</v>
      </c>
      <c r="D5162" s="82">
        <v>3097.73999</v>
      </c>
    </row>
    <row r="5163" spans="2:4">
      <c r="B5163" t="s">
        <v>23</v>
      </c>
      <c r="C5163" s="1">
        <f t="shared" si="80"/>
        <v>41677</v>
      </c>
      <c r="D5163" s="82">
        <v>3117.860107</v>
      </c>
    </row>
    <row r="5164" spans="2:4">
      <c r="B5164" t="s">
        <v>23</v>
      </c>
      <c r="C5164" s="1">
        <f t="shared" si="80"/>
        <v>41678</v>
      </c>
      <c r="D5164" s="82">
        <v>3131.290039</v>
      </c>
    </row>
    <row r="5165" spans="2:4">
      <c r="B5165" t="s">
        <v>23</v>
      </c>
      <c r="C5165" s="1">
        <f t="shared" si="80"/>
        <v>41679</v>
      </c>
      <c r="D5165" s="82">
        <v>3050.330078</v>
      </c>
    </row>
    <row r="5166" spans="2:4">
      <c r="B5166" t="s">
        <v>23</v>
      </c>
      <c r="C5166" s="1">
        <f t="shared" si="80"/>
        <v>41680</v>
      </c>
      <c r="D5166" s="82">
        <v>3083.76001</v>
      </c>
    </row>
    <row r="5167" spans="2:4">
      <c r="B5167" t="s">
        <v>23</v>
      </c>
      <c r="C5167" s="1">
        <f t="shared" si="80"/>
        <v>41681</v>
      </c>
      <c r="D5167" s="82">
        <v>3009.0500489999999</v>
      </c>
    </row>
    <row r="5168" spans="2:4">
      <c r="B5168" t="s">
        <v>23</v>
      </c>
      <c r="C5168" s="1">
        <f t="shared" si="80"/>
        <v>41682</v>
      </c>
      <c r="D5168" s="82">
        <v>3053.23999</v>
      </c>
    </row>
    <row r="5169" spans="2:4">
      <c r="B5169" t="s">
        <v>23</v>
      </c>
      <c r="C5169" s="1">
        <f t="shared" si="80"/>
        <v>41683</v>
      </c>
      <c r="D5169" s="82">
        <v>3100.290039</v>
      </c>
    </row>
    <row r="5170" spans="2:4">
      <c r="B5170" t="s">
        <v>23</v>
      </c>
      <c r="C5170" s="1">
        <f t="shared" si="80"/>
        <v>41684</v>
      </c>
      <c r="D5170" s="82">
        <v>3115.860107</v>
      </c>
    </row>
    <row r="5171" spans="2:4">
      <c r="B5171" t="s">
        <v>23</v>
      </c>
      <c r="C5171" s="1">
        <f t="shared" si="80"/>
        <v>41685</v>
      </c>
      <c r="D5171" s="82">
        <v>3130.01001</v>
      </c>
    </row>
    <row r="5172" spans="2:4">
      <c r="B5172" t="s">
        <v>23</v>
      </c>
      <c r="C5172" s="1">
        <f t="shared" si="80"/>
        <v>41686</v>
      </c>
      <c r="D5172" s="82">
        <v>3179.719971</v>
      </c>
    </row>
    <row r="5173" spans="2:4">
      <c r="B5173" t="s">
        <v>23</v>
      </c>
      <c r="C5173" s="1">
        <f t="shared" si="80"/>
        <v>41687</v>
      </c>
      <c r="D5173" s="82">
        <v>3145.320068</v>
      </c>
    </row>
    <row r="5174" spans="2:4">
      <c r="B5174" t="s">
        <v>23</v>
      </c>
      <c r="C5174" s="1">
        <f t="shared" si="80"/>
        <v>41688</v>
      </c>
      <c r="D5174" s="82">
        <v>3169.9399410000001</v>
      </c>
    </row>
    <row r="5175" spans="2:4">
      <c r="B5175" t="s">
        <v>23</v>
      </c>
      <c r="C5175" s="1">
        <f t="shared" si="80"/>
        <v>41689</v>
      </c>
      <c r="D5175" s="82">
        <v>3152.0500489999999</v>
      </c>
    </row>
    <row r="5176" spans="2:4">
      <c r="B5176" t="s">
        <v>23</v>
      </c>
      <c r="C5176" s="1">
        <f t="shared" si="80"/>
        <v>41690</v>
      </c>
      <c r="D5176" s="82">
        <v>3185.040039</v>
      </c>
    </row>
    <row r="5177" spans="2:4">
      <c r="B5177" t="s">
        <v>23</v>
      </c>
      <c r="C5177" s="1">
        <f t="shared" si="80"/>
        <v>41691</v>
      </c>
      <c r="D5177" s="82">
        <v>3155.219971</v>
      </c>
    </row>
    <row r="5178" spans="2:4">
      <c r="B5178" t="s">
        <v>23</v>
      </c>
      <c r="C5178" s="1">
        <f t="shared" si="80"/>
        <v>41692</v>
      </c>
      <c r="D5178" s="82">
        <v>3197.5200199999999</v>
      </c>
    </row>
    <row r="5179" spans="2:4">
      <c r="B5179" t="s">
        <v>23</v>
      </c>
      <c r="C5179" s="1">
        <f t="shared" si="80"/>
        <v>41693</v>
      </c>
      <c r="D5179" s="82">
        <v>3226.5600589999999</v>
      </c>
    </row>
    <row r="5180" spans="2:4">
      <c r="B5180" t="s">
        <v>23</v>
      </c>
      <c r="C5180" s="1">
        <f t="shared" si="80"/>
        <v>41694</v>
      </c>
      <c r="D5180" s="82">
        <v>3215.570068</v>
      </c>
    </row>
    <row r="5181" spans="2:4">
      <c r="B5181" t="s">
        <v>23</v>
      </c>
      <c r="C5181" s="1">
        <f t="shared" si="80"/>
        <v>41695</v>
      </c>
      <c r="D5181" s="82">
        <v>3224.7299800000001</v>
      </c>
    </row>
    <row r="5182" spans="2:4">
      <c r="B5182" t="s">
        <v>23</v>
      </c>
      <c r="C5182" s="1">
        <f t="shared" si="80"/>
        <v>41696</v>
      </c>
      <c r="D5182" s="82">
        <v>3251.8400879999999</v>
      </c>
    </row>
    <row r="5183" spans="2:4">
      <c r="B5183" t="s">
        <v>23</v>
      </c>
      <c r="C5183" s="1">
        <f t="shared" si="80"/>
        <v>41697</v>
      </c>
      <c r="D5183" s="82">
        <v>3257.3000489999999</v>
      </c>
    </row>
    <row r="5184" spans="2:4">
      <c r="B5184" t="s">
        <v>23</v>
      </c>
      <c r="C5184" s="1">
        <f t="shared" si="80"/>
        <v>41698</v>
      </c>
      <c r="D5184" s="82">
        <v>3276.0200199999999</v>
      </c>
    </row>
    <row r="5185" spans="2:4">
      <c r="B5185" t="s">
        <v>23</v>
      </c>
      <c r="C5185" s="1">
        <f t="shared" si="80"/>
        <v>41699</v>
      </c>
      <c r="D5185" s="82">
        <v>3235.6599120000001</v>
      </c>
    </row>
    <row r="5186" spans="2:4">
      <c r="B5186" t="s">
        <v>23</v>
      </c>
      <c r="C5186" s="1">
        <f t="shared" si="80"/>
        <v>41700</v>
      </c>
      <c r="D5186" s="82">
        <v>3215.6298830000001</v>
      </c>
    </row>
    <row r="5187" spans="2:4">
      <c r="B5187" t="s">
        <v>23</v>
      </c>
      <c r="C5187" s="1">
        <f t="shared" si="80"/>
        <v>41701</v>
      </c>
      <c r="D5187" s="82">
        <v>3239.4099120000001</v>
      </c>
    </row>
    <row r="5188" spans="2:4">
      <c r="B5188" t="s">
        <v>23</v>
      </c>
      <c r="C5188" s="1">
        <f t="shared" si="80"/>
        <v>41702</v>
      </c>
      <c r="D5188" s="82">
        <v>3218.4399410000001</v>
      </c>
    </row>
    <row r="5189" spans="2:4">
      <c r="B5189" t="s">
        <v>23</v>
      </c>
      <c r="C5189" s="1">
        <f t="shared" si="80"/>
        <v>41703</v>
      </c>
      <c r="D5189" s="82">
        <v>3258.4399410000001</v>
      </c>
    </row>
    <row r="5190" spans="2:4">
      <c r="B5190" t="s">
        <v>23</v>
      </c>
      <c r="C5190" s="1">
        <f t="shared" si="80"/>
        <v>41704</v>
      </c>
      <c r="D5190" s="82">
        <v>3246.219971</v>
      </c>
    </row>
    <row r="5191" spans="2:4">
      <c r="B5191" t="s">
        <v>23</v>
      </c>
      <c r="C5191" s="1">
        <f t="shared" si="80"/>
        <v>41705</v>
      </c>
      <c r="D5191" s="82">
        <v>3271.1201169999999</v>
      </c>
    </row>
    <row r="5192" spans="2:4">
      <c r="B5192" t="s">
        <v>23</v>
      </c>
      <c r="C5192" s="1">
        <f t="shared" si="80"/>
        <v>41706</v>
      </c>
      <c r="D5192" s="82">
        <v>3294.610107</v>
      </c>
    </row>
    <row r="5193" spans="2:4">
      <c r="B5193" t="s">
        <v>23</v>
      </c>
      <c r="C5193" s="1">
        <f t="shared" si="80"/>
        <v>41707</v>
      </c>
      <c r="D5193" s="82">
        <v>3306.51001</v>
      </c>
    </row>
    <row r="5194" spans="2:4">
      <c r="B5194" t="s">
        <v>23</v>
      </c>
      <c r="C5194" s="1">
        <f t="shared" si="80"/>
        <v>41708</v>
      </c>
      <c r="D5194" s="82">
        <v>3327.7700199999999</v>
      </c>
    </row>
    <row r="5195" spans="2:4">
      <c r="B5195" t="s">
        <v>23</v>
      </c>
      <c r="C5195" s="1">
        <f t="shared" si="80"/>
        <v>41709</v>
      </c>
      <c r="D5195" s="82">
        <v>3349.1599120000001</v>
      </c>
    </row>
    <row r="5196" spans="2:4">
      <c r="B5196" t="s">
        <v>23</v>
      </c>
      <c r="C5196" s="1">
        <f t="shared" si="80"/>
        <v>41710</v>
      </c>
      <c r="D5196" s="82">
        <v>3351.280029</v>
      </c>
    </row>
    <row r="5197" spans="2:4">
      <c r="B5197" t="s">
        <v>23</v>
      </c>
      <c r="C5197" s="1">
        <f t="shared" si="80"/>
        <v>41711</v>
      </c>
      <c r="D5197" s="82">
        <v>3360.469971</v>
      </c>
    </row>
    <row r="5198" spans="2:4">
      <c r="B5198" t="s">
        <v>23</v>
      </c>
      <c r="C5198" s="1">
        <f t="shared" si="80"/>
        <v>41712</v>
      </c>
      <c r="D5198" s="82">
        <v>3333.6899410000001</v>
      </c>
    </row>
    <row r="5199" spans="2:4">
      <c r="B5199" t="s">
        <v>23</v>
      </c>
      <c r="C5199" s="1">
        <f t="shared" ref="C5199:C5209" si="81">+C5198+1</f>
        <v>41713</v>
      </c>
      <c r="D5199" s="82">
        <v>3380.3500979999999</v>
      </c>
    </row>
    <row r="5200" spans="2:4">
      <c r="B5200" t="s">
        <v>23</v>
      </c>
      <c r="C5200" s="1">
        <f t="shared" si="81"/>
        <v>41714</v>
      </c>
      <c r="D5200" s="82">
        <v>3373.429932</v>
      </c>
    </row>
    <row r="5201" spans="2:4">
      <c r="B5201" t="s">
        <v>23</v>
      </c>
      <c r="C5201" s="1">
        <f t="shared" si="81"/>
        <v>41715</v>
      </c>
      <c r="D5201" s="82">
        <v>3372.8500979999999</v>
      </c>
    </row>
    <row r="5202" spans="2:4">
      <c r="B5202" t="s">
        <v>23</v>
      </c>
      <c r="C5202" s="1">
        <f t="shared" si="81"/>
        <v>41716</v>
      </c>
      <c r="D5202" s="82">
        <v>3381.98999</v>
      </c>
    </row>
    <row r="5203" spans="2:4">
      <c r="B5203" t="s">
        <v>23</v>
      </c>
      <c r="C5203" s="1">
        <f t="shared" si="81"/>
        <v>41717</v>
      </c>
      <c r="D5203" s="82">
        <v>3389.780029</v>
      </c>
    </row>
    <row r="5204" spans="2:4">
      <c r="B5204" t="s">
        <v>23</v>
      </c>
      <c r="C5204" s="1">
        <f t="shared" si="81"/>
        <v>41718</v>
      </c>
      <c r="D5204" s="82">
        <v>3374.8500979999999</v>
      </c>
    </row>
    <row r="5205" spans="2:4">
      <c r="B5205" t="s">
        <v>23</v>
      </c>
      <c r="C5205" s="1">
        <f t="shared" si="81"/>
        <v>41719</v>
      </c>
      <c r="D5205" s="82">
        <v>3385.51001</v>
      </c>
    </row>
    <row r="5206" spans="2:4">
      <c r="B5206" t="s">
        <v>23</v>
      </c>
      <c r="C5206" s="1">
        <f t="shared" si="81"/>
        <v>41720</v>
      </c>
      <c r="D5206" s="82">
        <v>3397.1599120000001</v>
      </c>
    </row>
    <row r="5207" spans="2:4">
      <c r="B5207" t="s">
        <v>23</v>
      </c>
      <c r="C5207" s="1">
        <f t="shared" si="81"/>
        <v>41721</v>
      </c>
      <c r="D5207" s="82">
        <v>3431.280029</v>
      </c>
    </row>
    <row r="5208" spans="2:4">
      <c r="B5208" t="s">
        <v>23</v>
      </c>
      <c r="C5208" s="1">
        <f t="shared" si="81"/>
        <v>41722</v>
      </c>
      <c r="D5208" s="82">
        <v>3443.6201169999999</v>
      </c>
    </row>
    <row r="5209" spans="2:4">
      <c r="B5209" t="s">
        <v>23</v>
      </c>
      <c r="C5209" s="1">
        <f t="shared" si="81"/>
        <v>41723</v>
      </c>
      <c r="D5209" s="82">
        <v>3478.7299800000001</v>
      </c>
    </row>
    <row r="5210" spans="2:4">
      <c r="B5210" t="s">
        <v>24</v>
      </c>
      <c r="C5210" s="1">
        <v>36528</v>
      </c>
      <c r="D5210" s="82">
        <v>9.0354220000000005</v>
      </c>
    </row>
    <row r="5211" spans="2:4">
      <c r="B5211" t="s">
        <v>24</v>
      </c>
      <c r="C5211" s="1">
        <v>36529</v>
      </c>
      <c r="D5211" s="82">
        <v>8.5879770000000004</v>
      </c>
    </row>
    <row r="5212" spans="2:4">
      <c r="B5212" t="s">
        <v>24</v>
      </c>
      <c r="C5212" s="1">
        <v>36530</v>
      </c>
      <c r="D5212" s="82">
        <v>8.501379</v>
      </c>
    </row>
    <row r="5213" spans="2:4">
      <c r="B5213" t="s">
        <v>24</v>
      </c>
      <c r="C5213" s="1">
        <v>36531</v>
      </c>
      <c r="D5213" s="82">
        <v>8.8766540000000003</v>
      </c>
    </row>
    <row r="5214" spans="2:4">
      <c r="B5214" t="s">
        <v>24</v>
      </c>
      <c r="C5214" s="1">
        <v>36532</v>
      </c>
      <c r="D5214" s="82">
        <v>9.0354220000000005</v>
      </c>
    </row>
    <row r="5215" spans="2:4">
      <c r="B5215" t="s">
        <v>24</v>
      </c>
      <c r="C5215" s="1">
        <v>36533</v>
      </c>
      <c r="D5215" s="82">
        <v>8.746753</v>
      </c>
    </row>
    <row r="5216" spans="2:4">
      <c r="B5216" t="s">
        <v>24</v>
      </c>
      <c r="C5216" s="1">
        <v>36534</v>
      </c>
      <c r="D5216" s="82">
        <v>8.6024139999999996</v>
      </c>
    </row>
    <row r="5217" spans="2:4">
      <c r="B5217" t="s">
        <v>24</v>
      </c>
      <c r="C5217" s="1">
        <v>36535</v>
      </c>
      <c r="D5217" s="82">
        <v>8.847785</v>
      </c>
    </row>
    <row r="5218" spans="2:4">
      <c r="B5218" t="s">
        <v>24</v>
      </c>
      <c r="C5218" s="1">
        <v>36536</v>
      </c>
      <c r="D5218" s="82">
        <v>9.3385309999999997</v>
      </c>
    </row>
    <row r="5219" spans="2:4">
      <c r="B5219" t="s">
        <v>24</v>
      </c>
      <c r="C5219" s="1">
        <v>36537</v>
      </c>
      <c r="D5219" s="82">
        <v>9.6271989999999992</v>
      </c>
    </row>
    <row r="5220" spans="2:4">
      <c r="B5220" t="s">
        <v>24</v>
      </c>
      <c r="C5220" s="1">
        <v>36538</v>
      </c>
      <c r="D5220" s="82">
        <v>8.9776900000000008</v>
      </c>
    </row>
    <row r="5221" spans="2:4">
      <c r="B5221" t="s">
        <v>24</v>
      </c>
      <c r="C5221" s="1">
        <v>36539</v>
      </c>
      <c r="D5221" s="82">
        <v>8.4869430000000001</v>
      </c>
    </row>
    <row r="5222" spans="2:4">
      <c r="B5222" t="s">
        <v>24</v>
      </c>
      <c r="C5222" s="1">
        <v>36540</v>
      </c>
      <c r="D5222" s="82">
        <v>8.4003440000000005</v>
      </c>
    </row>
    <row r="5223" spans="2:4">
      <c r="B5223" t="s">
        <v>24</v>
      </c>
      <c r="C5223" s="1">
        <v>36541</v>
      </c>
      <c r="D5223" s="82">
        <v>8.4580800000000007</v>
      </c>
    </row>
    <row r="5224" spans="2:4">
      <c r="B5224" t="s">
        <v>24</v>
      </c>
      <c r="C5224" s="1">
        <v>36542</v>
      </c>
      <c r="D5224" s="82">
        <v>8.2848790000000001</v>
      </c>
    </row>
    <row r="5225" spans="2:4">
      <c r="B5225" t="s">
        <v>24</v>
      </c>
      <c r="C5225" s="1">
        <v>36543</v>
      </c>
      <c r="D5225" s="82">
        <v>8.6890180000000008</v>
      </c>
    </row>
    <row r="5226" spans="2:4">
      <c r="B5226" t="s">
        <v>24</v>
      </c>
      <c r="C5226" s="1">
        <v>36544</v>
      </c>
      <c r="D5226" s="82">
        <v>8.7756179999999997</v>
      </c>
    </row>
    <row r="5227" spans="2:4">
      <c r="B5227" t="s">
        <v>24</v>
      </c>
      <c r="C5227" s="1">
        <v>36545</v>
      </c>
      <c r="D5227" s="82">
        <v>9.0065559999999998</v>
      </c>
    </row>
    <row r="5228" spans="2:4">
      <c r="B5228" t="s">
        <v>24</v>
      </c>
      <c r="C5228" s="1">
        <v>36546</v>
      </c>
      <c r="D5228" s="82">
        <v>8.9488160000000008</v>
      </c>
    </row>
    <row r="5229" spans="2:4">
      <c r="B5229" t="s">
        <v>24</v>
      </c>
      <c r="C5229" s="1">
        <v>36547</v>
      </c>
      <c r="D5229" s="82">
        <v>9.2374960000000002</v>
      </c>
    </row>
    <row r="5230" spans="2:4">
      <c r="B5230" t="s">
        <v>24</v>
      </c>
      <c r="C5230" s="1">
        <v>36548</v>
      </c>
      <c r="D5230" s="82">
        <v>9.3385309999999997</v>
      </c>
    </row>
    <row r="5231" spans="2:4">
      <c r="B5231" t="s">
        <v>24</v>
      </c>
      <c r="C5231" s="1">
        <v>36549</v>
      </c>
      <c r="D5231" s="82">
        <v>9.1056329999999992</v>
      </c>
    </row>
    <row r="5232" spans="2:4">
      <c r="B5232" t="s">
        <v>24</v>
      </c>
      <c r="C5232" s="1">
        <v>36550</v>
      </c>
      <c r="D5232" s="82">
        <v>9.0764499999999995</v>
      </c>
    </row>
    <row r="5233" spans="2:4">
      <c r="B5233" t="s">
        <v>24</v>
      </c>
      <c r="C5233" s="1">
        <v>36551</v>
      </c>
      <c r="D5233" s="82">
        <v>9.003482</v>
      </c>
    </row>
    <row r="5234" spans="2:4">
      <c r="B5234" t="s">
        <v>24</v>
      </c>
      <c r="C5234" s="1">
        <v>36552</v>
      </c>
      <c r="D5234" s="82">
        <v>8.9159330000000008</v>
      </c>
    </row>
    <row r="5235" spans="2:4">
      <c r="B5235" t="s">
        <v>24</v>
      </c>
      <c r="C5235" s="1">
        <v>36553</v>
      </c>
      <c r="D5235" s="82">
        <v>9.0910430000000009</v>
      </c>
    </row>
    <row r="5236" spans="2:4">
      <c r="B5236" t="s">
        <v>24</v>
      </c>
      <c r="C5236" s="1">
        <v>36554</v>
      </c>
      <c r="D5236" s="82">
        <v>8.8429749999999991</v>
      </c>
    </row>
    <row r="5237" spans="2:4">
      <c r="B5237" t="s">
        <v>24</v>
      </c>
      <c r="C5237" s="1">
        <v>36555</v>
      </c>
      <c r="D5237" s="82">
        <v>8.5803049999999992</v>
      </c>
    </row>
    <row r="5238" spans="2:4">
      <c r="B5238" t="s">
        <v>24</v>
      </c>
      <c r="C5238" s="1">
        <v>36556</v>
      </c>
      <c r="D5238" s="82">
        <v>8.8429749999999991</v>
      </c>
    </row>
    <row r="5239" spans="2:4">
      <c r="B5239" t="s">
        <v>24</v>
      </c>
      <c r="C5239" s="1">
        <v>36557</v>
      </c>
      <c r="D5239" s="82">
        <v>8.828379</v>
      </c>
    </row>
    <row r="5240" spans="2:4">
      <c r="B5240" t="s">
        <v>24</v>
      </c>
      <c r="C5240" s="1">
        <v>36558</v>
      </c>
      <c r="D5240" s="82">
        <v>8.7991930000000007</v>
      </c>
    </row>
    <row r="5241" spans="2:4">
      <c r="B5241" t="s">
        <v>24</v>
      </c>
      <c r="C5241" s="1">
        <v>36559</v>
      </c>
      <c r="D5241" s="82">
        <v>8.4052000000000007</v>
      </c>
    </row>
    <row r="5242" spans="2:4">
      <c r="B5242" t="s">
        <v>24</v>
      </c>
      <c r="C5242" s="1">
        <v>36560</v>
      </c>
      <c r="D5242" s="82">
        <v>8.1571280000000002</v>
      </c>
    </row>
    <row r="5243" spans="2:4">
      <c r="B5243" t="s">
        <v>24</v>
      </c>
      <c r="C5243" s="1">
        <v>36561</v>
      </c>
      <c r="D5243" s="82">
        <v>7.8215019999999997</v>
      </c>
    </row>
    <row r="5244" spans="2:4">
      <c r="B5244" t="s">
        <v>24</v>
      </c>
      <c r="C5244" s="1">
        <v>36562</v>
      </c>
      <c r="D5244" s="82">
        <v>8.1717220000000008</v>
      </c>
    </row>
    <row r="5245" spans="2:4">
      <c r="B5245" t="s">
        <v>24</v>
      </c>
      <c r="C5245" s="1">
        <v>36563</v>
      </c>
      <c r="D5245" s="82">
        <v>7.9382460000000004</v>
      </c>
    </row>
    <row r="5246" spans="2:4">
      <c r="B5246" t="s">
        <v>24</v>
      </c>
      <c r="C5246" s="1">
        <v>36564</v>
      </c>
      <c r="D5246" s="82">
        <v>7.6755800000000001</v>
      </c>
    </row>
    <row r="5247" spans="2:4">
      <c r="B5247" t="s">
        <v>24</v>
      </c>
      <c r="C5247" s="1">
        <v>36565</v>
      </c>
      <c r="D5247" s="82">
        <v>7.6318020000000004</v>
      </c>
    </row>
    <row r="5248" spans="2:4">
      <c r="B5248" t="s">
        <v>24</v>
      </c>
      <c r="C5248" s="1">
        <v>36566</v>
      </c>
      <c r="D5248" s="82">
        <v>7.9674259999999997</v>
      </c>
    </row>
    <row r="5249" spans="2:4">
      <c r="B5249" t="s">
        <v>24</v>
      </c>
      <c r="C5249" s="1">
        <v>36567</v>
      </c>
      <c r="D5249" s="82">
        <v>7.7193579999999997</v>
      </c>
    </row>
    <row r="5250" spans="2:4">
      <c r="B5250" t="s">
        <v>24</v>
      </c>
      <c r="C5250" s="1">
        <v>36568</v>
      </c>
      <c r="D5250" s="82">
        <v>8.0987589999999994</v>
      </c>
    </row>
    <row r="5251" spans="2:4">
      <c r="B5251" t="s">
        <v>24</v>
      </c>
      <c r="C5251" s="1">
        <v>36569</v>
      </c>
      <c r="D5251" s="82">
        <v>7.9236500000000003</v>
      </c>
    </row>
    <row r="5252" spans="2:4">
      <c r="B5252" t="s">
        <v>24</v>
      </c>
      <c r="C5252" s="1">
        <v>36570</v>
      </c>
      <c r="D5252" s="82">
        <v>8.0987589999999994</v>
      </c>
    </row>
    <row r="5253" spans="2:4">
      <c r="B5253" t="s">
        <v>24</v>
      </c>
      <c r="C5253" s="1">
        <v>36571</v>
      </c>
      <c r="D5253" s="82">
        <v>8.0403900000000004</v>
      </c>
    </row>
    <row r="5254" spans="2:4">
      <c r="B5254" t="s">
        <v>24</v>
      </c>
      <c r="C5254" s="1">
        <v>36572</v>
      </c>
      <c r="D5254" s="82">
        <v>7.7193579999999997</v>
      </c>
    </row>
    <row r="5255" spans="2:4">
      <c r="B5255" t="s">
        <v>24</v>
      </c>
      <c r="C5255" s="1">
        <v>36573</v>
      </c>
      <c r="D5255" s="82">
        <v>7.2378130000000001</v>
      </c>
    </row>
    <row r="5256" spans="2:4">
      <c r="B5256" t="s">
        <v>24</v>
      </c>
      <c r="C5256" s="1">
        <v>36574</v>
      </c>
      <c r="D5256" s="82">
        <v>7.66099</v>
      </c>
    </row>
    <row r="5257" spans="2:4">
      <c r="B5257" t="s">
        <v>24</v>
      </c>
      <c r="C5257" s="1">
        <v>36575</v>
      </c>
      <c r="D5257" s="82">
        <v>7.5150639999999997</v>
      </c>
    </row>
    <row r="5258" spans="2:4">
      <c r="B5258" t="s">
        <v>24</v>
      </c>
      <c r="C5258" s="1">
        <v>36576</v>
      </c>
      <c r="D5258" s="82">
        <v>7.61721</v>
      </c>
    </row>
    <row r="5259" spans="2:4">
      <c r="B5259" t="s">
        <v>24</v>
      </c>
      <c r="C5259" s="1">
        <v>36577</v>
      </c>
      <c r="D5259" s="82">
        <v>7.4421010000000001</v>
      </c>
    </row>
    <row r="5260" spans="2:4">
      <c r="B5260" t="s">
        <v>24</v>
      </c>
      <c r="C5260" s="1">
        <v>36578</v>
      </c>
      <c r="D5260" s="82">
        <v>8.4052000000000007</v>
      </c>
    </row>
    <row r="5261" spans="2:4">
      <c r="B5261" t="s">
        <v>24</v>
      </c>
      <c r="C5261" s="1">
        <v>36579</v>
      </c>
      <c r="D5261" s="82">
        <v>8.9888940000000002</v>
      </c>
    </row>
    <row r="5262" spans="2:4">
      <c r="B5262" t="s">
        <v>24</v>
      </c>
      <c r="C5262" s="1">
        <v>36580</v>
      </c>
      <c r="D5262" s="82">
        <v>8.9888940000000002</v>
      </c>
    </row>
    <row r="5263" spans="2:4">
      <c r="B5263" t="s">
        <v>24</v>
      </c>
      <c r="C5263" s="1">
        <v>36581</v>
      </c>
      <c r="D5263" s="82">
        <v>8.8575590000000002</v>
      </c>
    </row>
    <row r="5264" spans="2:4">
      <c r="B5264" t="s">
        <v>24</v>
      </c>
      <c r="C5264" s="1">
        <v>36582</v>
      </c>
      <c r="D5264" s="82">
        <v>9.2369599999999998</v>
      </c>
    </row>
    <row r="5265" spans="2:4">
      <c r="B5265" t="s">
        <v>24</v>
      </c>
      <c r="C5265" s="1">
        <v>36583</v>
      </c>
      <c r="D5265" s="82">
        <v>9.3391129999999993</v>
      </c>
    </row>
    <row r="5266" spans="2:4">
      <c r="B5266" t="s">
        <v>24</v>
      </c>
      <c r="C5266" s="1">
        <v>36584</v>
      </c>
      <c r="D5266" s="82">
        <v>9.6747329999999998</v>
      </c>
    </row>
    <row r="5267" spans="2:4">
      <c r="B5267" t="s">
        <v>24</v>
      </c>
      <c r="C5267" s="1">
        <v>36585</v>
      </c>
      <c r="D5267" s="82">
        <v>9.5725879999999997</v>
      </c>
    </row>
    <row r="5268" spans="2:4">
      <c r="B5268" t="s">
        <v>24</v>
      </c>
      <c r="C5268" s="1">
        <v>36586</v>
      </c>
      <c r="D5268" s="82">
        <v>9.5506980000000006</v>
      </c>
    </row>
    <row r="5269" spans="2:4">
      <c r="B5269" t="s">
        <v>24</v>
      </c>
      <c r="C5269" s="1">
        <v>36587</v>
      </c>
      <c r="D5269" s="82">
        <v>9.499625</v>
      </c>
    </row>
    <row r="5270" spans="2:4">
      <c r="B5270" t="s">
        <v>24</v>
      </c>
      <c r="C5270" s="1">
        <v>36588</v>
      </c>
      <c r="D5270" s="82">
        <v>9.2077770000000001</v>
      </c>
    </row>
    <row r="5271" spans="2:4">
      <c r="B5271" t="s">
        <v>24</v>
      </c>
      <c r="C5271" s="1">
        <v>36589</v>
      </c>
      <c r="D5271" s="82">
        <v>9.1494099999999996</v>
      </c>
    </row>
    <row r="5272" spans="2:4">
      <c r="B5272" t="s">
        <v>24</v>
      </c>
      <c r="C5272" s="1">
        <v>36590</v>
      </c>
      <c r="D5272" s="82">
        <v>9.5142179999999996</v>
      </c>
    </row>
    <row r="5273" spans="2:4">
      <c r="B5273" t="s">
        <v>24</v>
      </c>
      <c r="C5273" s="1">
        <v>36591</v>
      </c>
      <c r="D5273" s="82">
        <v>10.200063</v>
      </c>
    </row>
    <row r="5274" spans="2:4">
      <c r="B5274" t="s">
        <v>24</v>
      </c>
      <c r="C5274" s="1">
        <v>36592</v>
      </c>
      <c r="D5274" s="82">
        <v>10.097908</v>
      </c>
    </row>
    <row r="5275" spans="2:4">
      <c r="B5275" t="s">
        <v>24</v>
      </c>
      <c r="C5275" s="1">
        <v>36593</v>
      </c>
      <c r="D5275" s="82">
        <v>9.9082109999999997</v>
      </c>
    </row>
    <row r="5276" spans="2:4">
      <c r="B5276" t="s">
        <v>24</v>
      </c>
      <c r="C5276" s="1">
        <v>36594</v>
      </c>
      <c r="D5276" s="82">
        <v>9.4558490000000006</v>
      </c>
    </row>
    <row r="5277" spans="2:4">
      <c r="B5277" t="s">
        <v>24</v>
      </c>
      <c r="C5277" s="1">
        <v>36595</v>
      </c>
      <c r="D5277" s="82">
        <v>9.2807460000000006</v>
      </c>
    </row>
    <row r="5278" spans="2:4">
      <c r="B5278" t="s">
        <v>24</v>
      </c>
      <c r="C5278" s="1">
        <v>36596</v>
      </c>
      <c r="D5278" s="82">
        <v>9.222372</v>
      </c>
    </row>
    <row r="5279" spans="2:4">
      <c r="B5279" t="s">
        <v>24</v>
      </c>
      <c r="C5279" s="1">
        <v>36597</v>
      </c>
      <c r="D5279" s="82">
        <v>9.4266640000000006</v>
      </c>
    </row>
    <row r="5280" spans="2:4">
      <c r="B5280" t="s">
        <v>24</v>
      </c>
      <c r="C5280" s="1">
        <v>36598</v>
      </c>
      <c r="D5280" s="82">
        <v>9.8060670000000005</v>
      </c>
    </row>
    <row r="5281" spans="2:4">
      <c r="B5281" t="s">
        <v>24</v>
      </c>
      <c r="C5281" s="1">
        <v>36599</v>
      </c>
      <c r="D5281" s="82">
        <v>9.7477009999999993</v>
      </c>
    </row>
    <row r="5282" spans="2:4">
      <c r="B5282" t="s">
        <v>24</v>
      </c>
      <c r="C5282" s="1">
        <v>36600</v>
      </c>
      <c r="D5282" s="82">
        <v>9.3391129999999993</v>
      </c>
    </row>
    <row r="5283" spans="2:4">
      <c r="B5283" t="s">
        <v>24</v>
      </c>
      <c r="C5283" s="1">
        <v>36601</v>
      </c>
      <c r="D5283" s="82">
        <v>9.193187</v>
      </c>
    </row>
    <row r="5284" spans="2:4">
      <c r="B5284" t="s">
        <v>24</v>
      </c>
      <c r="C5284" s="1">
        <v>36602</v>
      </c>
      <c r="D5284" s="82">
        <v>9.5288120000000003</v>
      </c>
    </row>
    <row r="5285" spans="2:4">
      <c r="B5285" t="s">
        <v>24</v>
      </c>
      <c r="C5285" s="1">
        <v>36603</v>
      </c>
      <c r="D5285" s="82">
        <v>9.5142179999999996</v>
      </c>
    </row>
    <row r="5286" spans="2:4">
      <c r="B5286" t="s">
        <v>24</v>
      </c>
      <c r="C5286" s="1">
        <v>36604</v>
      </c>
      <c r="D5286" s="82">
        <v>9.7622870000000006</v>
      </c>
    </row>
    <row r="5287" spans="2:4">
      <c r="B5287" t="s">
        <v>24</v>
      </c>
      <c r="C5287" s="1">
        <v>36605</v>
      </c>
      <c r="D5287" s="82">
        <v>9.9811750000000004</v>
      </c>
    </row>
    <row r="5288" spans="2:4">
      <c r="B5288" t="s">
        <v>24</v>
      </c>
      <c r="C5288" s="1">
        <v>36606</v>
      </c>
      <c r="D5288" s="82">
        <v>10.054131999999999</v>
      </c>
    </row>
    <row r="5289" spans="2:4">
      <c r="B5289" t="s">
        <v>24</v>
      </c>
      <c r="C5289" s="1">
        <v>36607</v>
      </c>
      <c r="D5289" s="82">
        <v>10.054131999999999</v>
      </c>
    </row>
    <row r="5290" spans="2:4">
      <c r="B5290" t="s">
        <v>24</v>
      </c>
      <c r="C5290" s="1">
        <v>36608</v>
      </c>
      <c r="D5290" s="82">
        <v>9.8206539999999993</v>
      </c>
    </row>
    <row r="5291" spans="2:4">
      <c r="B5291" t="s">
        <v>24</v>
      </c>
      <c r="C5291" s="1">
        <v>36609</v>
      </c>
      <c r="D5291" s="82">
        <v>9.5871820000000003</v>
      </c>
    </row>
    <row r="5292" spans="2:4">
      <c r="B5292" t="s">
        <v>24</v>
      </c>
      <c r="C5292" s="1">
        <v>36610</v>
      </c>
      <c r="D5292" s="82">
        <v>9.6017720000000004</v>
      </c>
    </row>
    <row r="5293" spans="2:4">
      <c r="B5293" t="s">
        <v>24</v>
      </c>
      <c r="C5293" s="1">
        <v>36611</v>
      </c>
      <c r="D5293" s="82">
        <v>9.6601420000000005</v>
      </c>
    </row>
    <row r="5294" spans="2:4">
      <c r="B5294" t="s">
        <v>24</v>
      </c>
      <c r="C5294" s="1">
        <v>36612</v>
      </c>
      <c r="D5294" s="82">
        <v>9.5722380000000005</v>
      </c>
    </row>
    <row r="5295" spans="2:4">
      <c r="B5295" t="s">
        <v>24</v>
      </c>
      <c r="C5295" s="1">
        <v>36613</v>
      </c>
      <c r="D5295" s="82">
        <v>9.3804999999999996</v>
      </c>
    </row>
    <row r="5296" spans="2:4">
      <c r="B5296" t="s">
        <v>24</v>
      </c>
      <c r="C5296" s="1">
        <v>36614</v>
      </c>
      <c r="D5296" s="82">
        <v>9.4099930000000001</v>
      </c>
    </row>
    <row r="5297" spans="2:4">
      <c r="B5297" t="s">
        <v>24</v>
      </c>
      <c r="C5297" s="1">
        <v>36615</v>
      </c>
      <c r="D5297" s="82">
        <v>9.7344819999999999</v>
      </c>
    </row>
    <row r="5298" spans="2:4">
      <c r="B5298" t="s">
        <v>24</v>
      </c>
      <c r="C5298" s="1">
        <v>36616</v>
      </c>
      <c r="D5298" s="82">
        <v>9.7934769999999993</v>
      </c>
    </row>
    <row r="5299" spans="2:4">
      <c r="B5299" t="s">
        <v>24</v>
      </c>
      <c r="C5299" s="1">
        <v>36617</v>
      </c>
      <c r="D5299" s="82">
        <v>9.8082229999999999</v>
      </c>
    </row>
    <row r="5300" spans="2:4">
      <c r="B5300" t="s">
        <v>24</v>
      </c>
      <c r="C5300" s="1">
        <v>36618</v>
      </c>
      <c r="D5300" s="82">
        <v>10.029465</v>
      </c>
    </row>
    <row r="5301" spans="2:4">
      <c r="B5301" t="s">
        <v>24</v>
      </c>
      <c r="C5301" s="1">
        <v>36619</v>
      </c>
      <c r="D5301" s="82">
        <v>10.309699</v>
      </c>
    </row>
    <row r="5302" spans="2:4">
      <c r="B5302" t="s">
        <v>24</v>
      </c>
      <c r="C5302" s="1">
        <v>36620</v>
      </c>
      <c r="D5302" s="82">
        <v>10.589931999999999</v>
      </c>
    </row>
    <row r="5303" spans="2:4">
      <c r="B5303" t="s">
        <v>24</v>
      </c>
      <c r="C5303" s="1">
        <v>36621</v>
      </c>
      <c r="D5303" s="82">
        <v>10.294948</v>
      </c>
    </row>
    <row r="5304" spans="2:4">
      <c r="B5304" t="s">
        <v>24</v>
      </c>
      <c r="C5304" s="1">
        <v>36622</v>
      </c>
      <c r="D5304" s="82">
        <v>10.132709</v>
      </c>
    </row>
    <row r="5305" spans="2:4">
      <c r="B5305" t="s">
        <v>24</v>
      </c>
      <c r="C5305" s="1">
        <v>36623</v>
      </c>
      <c r="D5305" s="82">
        <v>10.191703</v>
      </c>
    </row>
    <row r="5306" spans="2:4">
      <c r="B5306" t="s">
        <v>24</v>
      </c>
      <c r="C5306" s="1">
        <v>36624</v>
      </c>
      <c r="D5306" s="82">
        <v>10.176954</v>
      </c>
    </row>
    <row r="5307" spans="2:4">
      <c r="B5307" t="s">
        <v>24</v>
      </c>
      <c r="C5307" s="1">
        <v>36625</v>
      </c>
      <c r="D5307" s="82">
        <v>10.353945</v>
      </c>
    </row>
    <row r="5308" spans="2:4">
      <c r="B5308" t="s">
        <v>24</v>
      </c>
      <c r="C5308" s="1">
        <v>36626</v>
      </c>
      <c r="D5308" s="82">
        <v>10.3392</v>
      </c>
    </row>
    <row r="5309" spans="2:4">
      <c r="B5309" t="s">
        <v>24</v>
      </c>
      <c r="C5309" s="1">
        <v>36627</v>
      </c>
      <c r="D5309" s="82">
        <v>10.501436</v>
      </c>
    </row>
    <row r="5310" spans="2:4">
      <c r="B5310" t="s">
        <v>24</v>
      </c>
      <c r="C5310" s="1">
        <v>36628</v>
      </c>
      <c r="D5310" s="82">
        <v>10.353945</v>
      </c>
    </row>
    <row r="5311" spans="2:4">
      <c r="B5311" t="s">
        <v>24</v>
      </c>
      <c r="C5311" s="1">
        <v>36629</v>
      </c>
      <c r="D5311" s="82">
        <v>10.471940999999999</v>
      </c>
    </row>
    <row r="5312" spans="2:4">
      <c r="B5312" t="s">
        <v>24</v>
      </c>
      <c r="C5312" s="1">
        <v>36630</v>
      </c>
      <c r="D5312" s="82">
        <v>10.589931999999999</v>
      </c>
    </row>
    <row r="5313" spans="2:4">
      <c r="B5313" t="s">
        <v>24</v>
      </c>
      <c r="C5313" s="1">
        <v>36631</v>
      </c>
      <c r="D5313" s="82">
        <v>10.678428</v>
      </c>
    </row>
    <row r="5314" spans="2:4">
      <c r="B5314" t="s">
        <v>24</v>
      </c>
      <c r="C5314" s="1">
        <v>36632</v>
      </c>
      <c r="D5314" s="82">
        <v>10.840662999999999</v>
      </c>
    </row>
    <row r="5315" spans="2:4">
      <c r="B5315" t="s">
        <v>24</v>
      </c>
      <c r="C5315" s="1">
        <v>36633</v>
      </c>
      <c r="D5315" s="82">
        <v>11.268394000000001</v>
      </c>
    </row>
    <row r="5316" spans="2:4">
      <c r="B5316" t="s">
        <v>24</v>
      </c>
      <c r="C5316" s="1">
        <v>36634</v>
      </c>
      <c r="D5316" s="82">
        <v>10.648928</v>
      </c>
    </row>
    <row r="5317" spans="2:4">
      <c r="B5317" t="s">
        <v>24</v>
      </c>
      <c r="C5317" s="1">
        <v>36635</v>
      </c>
      <c r="D5317" s="82">
        <v>10.604683</v>
      </c>
    </row>
    <row r="5318" spans="2:4">
      <c r="B5318" t="s">
        <v>24</v>
      </c>
      <c r="C5318" s="1">
        <v>36636</v>
      </c>
      <c r="D5318" s="82">
        <v>10.737425999999999</v>
      </c>
    </row>
    <row r="5319" spans="2:4">
      <c r="B5319" t="s">
        <v>24</v>
      </c>
      <c r="C5319" s="1">
        <v>36637</v>
      </c>
      <c r="D5319" s="82">
        <v>10.575186</v>
      </c>
    </row>
    <row r="5320" spans="2:4">
      <c r="B5320" t="s">
        <v>24</v>
      </c>
      <c r="C5320" s="1">
        <v>36638</v>
      </c>
      <c r="D5320" s="82">
        <v>10.191703</v>
      </c>
    </row>
    <row r="5321" spans="2:4">
      <c r="B5321" t="s">
        <v>24</v>
      </c>
      <c r="C5321" s="1">
        <v>36639</v>
      </c>
      <c r="D5321" s="82">
        <v>10.376065000000001</v>
      </c>
    </row>
    <row r="5322" spans="2:4">
      <c r="B5322" t="s">
        <v>24</v>
      </c>
      <c r="C5322" s="1">
        <v>36640</v>
      </c>
      <c r="D5322" s="82">
        <v>10.324450000000001</v>
      </c>
    </row>
    <row r="5323" spans="2:4">
      <c r="B5323" t="s">
        <v>24</v>
      </c>
      <c r="C5323" s="1">
        <v>36641</v>
      </c>
      <c r="D5323" s="82">
        <v>10.516184000000001</v>
      </c>
    </row>
    <row r="5324" spans="2:4">
      <c r="B5324" t="s">
        <v>24</v>
      </c>
      <c r="C5324" s="1">
        <v>36642</v>
      </c>
      <c r="D5324" s="82">
        <v>9.9262139999999999</v>
      </c>
    </row>
    <row r="5325" spans="2:4">
      <c r="B5325" t="s">
        <v>24</v>
      </c>
      <c r="C5325" s="1">
        <v>36643</v>
      </c>
      <c r="D5325" s="82">
        <v>9.0412649999999992</v>
      </c>
    </row>
    <row r="5326" spans="2:4">
      <c r="B5326" t="s">
        <v>24</v>
      </c>
      <c r="C5326" s="1">
        <v>36644</v>
      </c>
      <c r="D5326" s="82">
        <v>9.4984900000000003</v>
      </c>
    </row>
    <row r="5327" spans="2:4">
      <c r="B5327" t="s">
        <v>24</v>
      </c>
      <c r="C5327" s="1">
        <v>36645</v>
      </c>
      <c r="D5327" s="82">
        <v>9.2330059999999996</v>
      </c>
    </row>
    <row r="5328" spans="2:4">
      <c r="B5328" t="s">
        <v>24</v>
      </c>
      <c r="C5328" s="1">
        <v>36646</v>
      </c>
      <c r="D5328" s="82">
        <v>9.0412649999999992</v>
      </c>
    </row>
    <row r="5329" spans="2:4">
      <c r="B5329" t="s">
        <v>24</v>
      </c>
      <c r="C5329" s="1">
        <v>36647</v>
      </c>
      <c r="D5329" s="82">
        <v>9.3952480000000005</v>
      </c>
    </row>
    <row r="5330" spans="2:4">
      <c r="B5330" t="s">
        <v>24</v>
      </c>
      <c r="C5330" s="1">
        <v>36648</v>
      </c>
      <c r="D5330" s="82">
        <v>9.3067519999999995</v>
      </c>
    </row>
    <row r="5331" spans="2:4">
      <c r="B5331" t="s">
        <v>24</v>
      </c>
      <c r="C5331" s="1">
        <v>36649</v>
      </c>
      <c r="D5331" s="82">
        <v>9.4837419999999995</v>
      </c>
    </row>
    <row r="5332" spans="2:4">
      <c r="B5332" t="s">
        <v>24</v>
      </c>
      <c r="C5332" s="1">
        <v>36650</v>
      </c>
      <c r="D5332" s="82">
        <v>9.675478</v>
      </c>
    </row>
    <row r="5333" spans="2:4">
      <c r="B5333" t="s">
        <v>24</v>
      </c>
      <c r="C5333" s="1">
        <v>36651</v>
      </c>
      <c r="D5333" s="82">
        <v>9.6976080000000007</v>
      </c>
    </row>
    <row r="5334" spans="2:4">
      <c r="B5334" t="s">
        <v>24</v>
      </c>
      <c r="C5334" s="1">
        <v>36652</v>
      </c>
      <c r="D5334" s="82">
        <v>9.6164869999999993</v>
      </c>
    </row>
    <row r="5335" spans="2:4">
      <c r="B5335" t="s">
        <v>24</v>
      </c>
      <c r="C5335" s="1">
        <v>36653</v>
      </c>
      <c r="D5335" s="82">
        <v>9.1445059999999998</v>
      </c>
    </row>
    <row r="5336" spans="2:4">
      <c r="B5336" t="s">
        <v>24</v>
      </c>
      <c r="C5336" s="1">
        <v>36654</v>
      </c>
      <c r="D5336" s="82">
        <v>9.601737</v>
      </c>
    </row>
    <row r="5337" spans="2:4">
      <c r="B5337" t="s">
        <v>24</v>
      </c>
      <c r="C5337" s="1">
        <v>36655</v>
      </c>
      <c r="D5337" s="82">
        <v>9.7787240000000004</v>
      </c>
    </row>
    <row r="5338" spans="2:4">
      <c r="B5338" t="s">
        <v>24</v>
      </c>
      <c r="C5338" s="1">
        <v>36656</v>
      </c>
      <c r="D5338" s="82">
        <v>10.029465</v>
      </c>
    </row>
    <row r="5339" spans="2:4">
      <c r="B5339" t="s">
        <v>24</v>
      </c>
      <c r="C5339" s="1">
        <v>36657</v>
      </c>
      <c r="D5339" s="82">
        <v>10.073706</v>
      </c>
    </row>
    <row r="5340" spans="2:4">
      <c r="B5340" t="s">
        <v>24</v>
      </c>
      <c r="C5340" s="1">
        <v>36658</v>
      </c>
      <c r="D5340" s="82">
        <v>10.058959</v>
      </c>
    </row>
    <row r="5341" spans="2:4">
      <c r="B5341" t="s">
        <v>24</v>
      </c>
      <c r="C5341" s="1">
        <v>36659</v>
      </c>
      <c r="D5341" s="82">
        <v>10.132709</v>
      </c>
    </row>
    <row r="5342" spans="2:4">
      <c r="B5342" t="s">
        <v>24</v>
      </c>
      <c r="C5342" s="1">
        <v>36660</v>
      </c>
      <c r="D5342" s="82">
        <v>10.176954</v>
      </c>
    </row>
    <row r="5343" spans="2:4">
      <c r="B5343" t="s">
        <v>24</v>
      </c>
      <c r="C5343" s="1">
        <v>36661</v>
      </c>
      <c r="D5343" s="82">
        <v>10.103209</v>
      </c>
    </row>
    <row r="5344" spans="2:4">
      <c r="B5344" t="s">
        <v>24</v>
      </c>
      <c r="C5344" s="1">
        <v>36662</v>
      </c>
      <c r="D5344" s="82">
        <v>10.309699</v>
      </c>
    </row>
    <row r="5345" spans="2:4">
      <c r="B5345" t="s">
        <v>24</v>
      </c>
      <c r="C5345" s="1">
        <v>36663</v>
      </c>
      <c r="D5345" s="82">
        <v>10.235950000000001</v>
      </c>
    </row>
    <row r="5346" spans="2:4">
      <c r="B5346" t="s">
        <v>24</v>
      </c>
      <c r="C5346" s="1">
        <v>36664</v>
      </c>
      <c r="D5346" s="82">
        <v>9.9262139999999999</v>
      </c>
    </row>
    <row r="5347" spans="2:4">
      <c r="B5347" t="s">
        <v>24</v>
      </c>
      <c r="C5347" s="1">
        <v>36665</v>
      </c>
      <c r="D5347" s="82">
        <v>9.9557169999999999</v>
      </c>
    </row>
    <row r="5348" spans="2:4">
      <c r="B5348" t="s">
        <v>24</v>
      </c>
      <c r="C5348" s="1">
        <v>36666</v>
      </c>
      <c r="D5348" s="82">
        <v>10.221202</v>
      </c>
    </row>
    <row r="5349" spans="2:4">
      <c r="B5349" t="s">
        <v>24</v>
      </c>
      <c r="C5349" s="1">
        <v>36667</v>
      </c>
      <c r="D5349" s="82">
        <v>9.9999610000000008</v>
      </c>
    </row>
    <row r="5350" spans="2:4">
      <c r="B5350" t="s">
        <v>24</v>
      </c>
      <c r="C5350" s="1">
        <v>36668</v>
      </c>
      <c r="D5350" s="82">
        <v>9.8672229999999992</v>
      </c>
    </row>
    <row r="5351" spans="2:4">
      <c r="B5351" t="s">
        <v>24</v>
      </c>
      <c r="C5351" s="1">
        <v>36669</v>
      </c>
      <c r="D5351" s="82">
        <v>9.8672229999999992</v>
      </c>
    </row>
    <row r="5352" spans="2:4">
      <c r="B5352" t="s">
        <v>24</v>
      </c>
      <c r="C5352" s="1">
        <v>36670</v>
      </c>
      <c r="D5352" s="82">
        <v>9.6607350000000007</v>
      </c>
    </row>
    <row r="5353" spans="2:4">
      <c r="B5353" t="s">
        <v>24</v>
      </c>
      <c r="C5353" s="1">
        <v>36671</v>
      </c>
      <c r="D5353" s="82">
        <v>9.9114719999999998</v>
      </c>
    </row>
    <row r="5354" spans="2:4">
      <c r="B5354" t="s">
        <v>24</v>
      </c>
      <c r="C5354" s="1">
        <v>36672</v>
      </c>
      <c r="D5354" s="82">
        <v>9.8819710000000001</v>
      </c>
    </row>
    <row r="5355" spans="2:4">
      <c r="B5355" t="s">
        <v>24</v>
      </c>
      <c r="C5355" s="1">
        <v>36673</v>
      </c>
      <c r="D5355" s="82">
        <v>9.7934769999999993</v>
      </c>
    </row>
    <row r="5356" spans="2:4">
      <c r="B5356" t="s">
        <v>24</v>
      </c>
      <c r="C5356" s="1">
        <v>36674</v>
      </c>
      <c r="D5356" s="82">
        <v>9.7197289999999992</v>
      </c>
    </row>
    <row r="5357" spans="2:4">
      <c r="B5357" t="s">
        <v>24</v>
      </c>
      <c r="C5357" s="1">
        <v>36675</v>
      </c>
      <c r="D5357" s="82">
        <v>9.8843160000000001</v>
      </c>
    </row>
    <row r="5358" spans="2:4">
      <c r="B5358" t="s">
        <v>24</v>
      </c>
      <c r="C5358" s="1">
        <v>36676</v>
      </c>
      <c r="D5358" s="82">
        <v>10.480657000000001</v>
      </c>
    </row>
    <row r="5359" spans="2:4">
      <c r="B5359" t="s">
        <v>24</v>
      </c>
      <c r="C5359" s="1">
        <v>36677</v>
      </c>
      <c r="D5359" s="82">
        <v>10.525383</v>
      </c>
    </row>
    <row r="5360" spans="2:4">
      <c r="B5360" t="s">
        <v>24</v>
      </c>
      <c r="C5360" s="1">
        <v>36678</v>
      </c>
      <c r="D5360" s="82">
        <v>10.614834</v>
      </c>
    </row>
    <row r="5361" spans="2:4">
      <c r="B5361" t="s">
        <v>24</v>
      </c>
      <c r="C5361" s="1">
        <v>36679</v>
      </c>
      <c r="D5361" s="82">
        <v>10.570107999999999</v>
      </c>
    </row>
    <row r="5362" spans="2:4">
      <c r="B5362" t="s">
        <v>24</v>
      </c>
      <c r="C5362" s="1">
        <v>36680</v>
      </c>
      <c r="D5362" s="82">
        <v>10.555201</v>
      </c>
    </row>
    <row r="5363" spans="2:4">
      <c r="B5363" t="s">
        <v>24</v>
      </c>
      <c r="C5363" s="1">
        <v>36681</v>
      </c>
      <c r="D5363" s="82">
        <v>10.704288</v>
      </c>
    </row>
    <row r="5364" spans="2:4">
      <c r="B5364" t="s">
        <v>24</v>
      </c>
      <c r="C5364" s="1">
        <v>36682</v>
      </c>
      <c r="D5364" s="82">
        <v>10.734104</v>
      </c>
    </row>
    <row r="5365" spans="2:4">
      <c r="B5365" t="s">
        <v>24</v>
      </c>
      <c r="C5365" s="1">
        <v>36683</v>
      </c>
      <c r="D5365" s="82">
        <v>10.793736000000001</v>
      </c>
    </row>
    <row r="5366" spans="2:4">
      <c r="B5366" t="s">
        <v>24</v>
      </c>
      <c r="C5366" s="1">
        <v>36684</v>
      </c>
      <c r="D5366" s="82">
        <v>10.599926999999999</v>
      </c>
    </row>
    <row r="5367" spans="2:4">
      <c r="B5367" t="s">
        <v>24</v>
      </c>
      <c r="C5367" s="1">
        <v>36685</v>
      </c>
      <c r="D5367" s="82">
        <v>10.525383</v>
      </c>
    </row>
    <row r="5368" spans="2:4">
      <c r="B5368" t="s">
        <v>24</v>
      </c>
      <c r="C5368" s="1">
        <v>36686</v>
      </c>
      <c r="D5368" s="82">
        <v>10.644648999999999</v>
      </c>
    </row>
    <row r="5369" spans="2:4">
      <c r="B5369" t="s">
        <v>24</v>
      </c>
      <c r="C5369" s="1">
        <v>36687</v>
      </c>
      <c r="D5369" s="82">
        <v>10.555201</v>
      </c>
    </row>
    <row r="5370" spans="2:4">
      <c r="B5370" t="s">
        <v>24</v>
      </c>
      <c r="C5370" s="1">
        <v>36688</v>
      </c>
      <c r="D5370" s="82">
        <v>10.585018</v>
      </c>
    </row>
    <row r="5371" spans="2:4">
      <c r="B5371" t="s">
        <v>24</v>
      </c>
      <c r="C5371" s="1">
        <v>36689</v>
      </c>
      <c r="D5371" s="82">
        <v>10.868278999999999</v>
      </c>
    </row>
    <row r="5372" spans="2:4">
      <c r="B5372" t="s">
        <v>24</v>
      </c>
      <c r="C5372" s="1">
        <v>36690</v>
      </c>
      <c r="D5372" s="82">
        <v>10.778824</v>
      </c>
    </row>
    <row r="5373" spans="2:4">
      <c r="B5373" t="s">
        <v>24</v>
      </c>
      <c r="C5373" s="1">
        <v>36691</v>
      </c>
      <c r="D5373" s="82">
        <v>10.674469999999999</v>
      </c>
    </row>
    <row r="5374" spans="2:4">
      <c r="B5374" t="s">
        <v>24</v>
      </c>
      <c r="C5374" s="1">
        <v>36692</v>
      </c>
      <c r="D5374" s="82">
        <v>10.62974</v>
      </c>
    </row>
    <row r="5375" spans="2:4">
      <c r="B5375" t="s">
        <v>24</v>
      </c>
      <c r="C5375" s="1">
        <v>36693</v>
      </c>
      <c r="D5375" s="82">
        <v>10.510472</v>
      </c>
    </row>
    <row r="5376" spans="2:4">
      <c r="B5376" t="s">
        <v>24</v>
      </c>
      <c r="C5376" s="1">
        <v>36694</v>
      </c>
      <c r="D5376" s="82">
        <v>10.316663999999999</v>
      </c>
    </row>
    <row r="5377" spans="2:4">
      <c r="B5377" t="s">
        <v>24</v>
      </c>
      <c r="C5377" s="1">
        <v>36695</v>
      </c>
      <c r="D5377" s="82">
        <v>10.376296</v>
      </c>
    </row>
    <row r="5378" spans="2:4">
      <c r="B5378" t="s">
        <v>24</v>
      </c>
      <c r="C5378" s="1">
        <v>36696</v>
      </c>
      <c r="D5378" s="82">
        <v>10.305479</v>
      </c>
    </row>
    <row r="5379" spans="2:4">
      <c r="B5379" t="s">
        <v>24</v>
      </c>
      <c r="C5379" s="1">
        <v>36697</v>
      </c>
      <c r="D5379" s="82">
        <v>10.242122999999999</v>
      </c>
    </row>
    <row r="5380" spans="2:4">
      <c r="B5380" t="s">
        <v>24</v>
      </c>
      <c r="C5380" s="1">
        <v>36698</v>
      </c>
      <c r="D5380" s="82">
        <v>10.421023</v>
      </c>
    </row>
    <row r="5381" spans="2:4">
      <c r="B5381" t="s">
        <v>24</v>
      </c>
      <c r="C5381" s="1">
        <v>36699</v>
      </c>
      <c r="D5381" s="82">
        <v>10.599926999999999</v>
      </c>
    </row>
    <row r="5382" spans="2:4">
      <c r="B5382" t="s">
        <v>24</v>
      </c>
      <c r="C5382" s="1">
        <v>36700</v>
      </c>
      <c r="D5382" s="82">
        <v>10.734104</v>
      </c>
    </row>
    <row r="5383" spans="2:4">
      <c r="B5383" t="s">
        <v>24</v>
      </c>
      <c r="C5383" s="1">
        <v>36701</v>
      </c>
      <c r="D5383" s="82">
        <v>10.946546</v>
      </c>
    </row>
    <row r="5384" spans="2:4">
      <c r="B5384" t="s">
        <v>24</v>
      </c>
      <c r="C5384" s="1">
        <v>36702</v>
      </c>
      <c r="D5384" s="82">
        <v>11.032268999999999</v>
      </c>
    </row>
    <row r="5385" spans="2:4">
      <c r="B5385" t="s">
        <v>24</v>
      </c>
      <c r="C5385" s="1">
        <v>36703</v>
      </c>
      <c r="D5385" s="82">
        <v>11.047177</v>
      </c>
    </row>
    <row r="5386" spans="2:4">
      <c r="B5386" t="s">
        <v>24</v>
      </c>
      <c r="C5386" s="1">
        <v>36704</v>
      </c>
      <c r="D5386" s="82">
        <v>11.151541</v>
      </c>
    </row>
    <row r="5387" spans="2:4">
      <c r="B5387" t="s">
        <v>24</v>
      </c>
      <c r="C5387" s="1">
        <v>36705</v>
      </c>
      <c r="D5387" s="82">
        <v>10.838461000000001</v>
      </c>
    </row>
    <row r="5388" spans="2:4">
      <c r="B5388" t="s">
        <v>24</v>
      </c>
      <c r="C5388" s="1">
        <v>36706</v>
      </c>
      <c r="D5388" s="82">
        <v>10.935366</v>
      </c>
    </row>
    <row r="5389" spans="2:4">
      <c r="B5389" t="s">
        <v>24</v>
      </c>
      <c r="C5389" s="1">
        <v>36707</v>
      </c>
      <c r="D5389" s="82">
        <v>10.659554</v>
      </c>
    </row>
    <row r="5390" spans="2:4">
      <c r="B5390" t="s">
        <v>24</v>
      </c>
      <c r="C5390" s="1">
        <v>36708</v>
      </c>
      <c r="D5390" s="82">
        <v>11.091908</v>
      </c>
    </row>
    <row r="5391" spans="2:4">
      <c r="B5391" t="s">
        <v>24</v>
      </c>
      <c r="C5391" s="1">
        <v>36709</v>
      </c>
      <c r="D5391" s="82">
        <v>10.793736000000001</v>
      </c>
    </row>
    <row r="5392" spans="2:4">
      <c r="B5392" t="s">
        <v>24</v>
      </c>
      <c r="C5392" s="1">
        <v>36710</v>
      </c>
      <c r="D5392" s="82">
        <v>10.644648999999999</v>
      </c>
    </row>
    <row r="5393" spans="2:4">
      <c r="B5393" t="s">
        <v>24</v>
      </c>
      <c r="C5393" s="1">
        <v>36711</v>
      </c>
      <c r="D5393" s="82">
        <v>10.793736000000001</v>
      </c>
    </row>
    <row r="5394" spans="2:4">
      <c r="B5394" t="s">
        <v>24</v>
      </c>
      <c r="C5394" s="1">
        <v>36712</v>
      </c>
      <c r="D5394" s="82">
        <v>11.032268999999999</v>
      </c>
    </row>
    <row r="5395" spans="2:4">
      <c r="B5395" t="s">
        <v>24</v>
      </c>
      <c r="C5395" s="1">
        <v>36713</v>
      </c>
      <c r="D5395" s="82">
        <v>11.002454999999999</v>
      </c>
    </row>
    <row r="5396" spans="2:4">
      <c r="B5396" t="s">
        <v>24</v>
      </c>
      <c r="C5396" s="1">
        <v>36714</v>
      </c>
      <c r="D5396" s="82">
        <v>11.047177</v>
      </c>
    </row>
    <row r="5397" spans="2:4">
      <c r="B5397" t="s">
        <v>24</v>
      </c>
      <c r="C5397" s="1">
        <v>36715</v>
      </c>
      <c r="D5397" s="82">
        <v>11.151541</v>
      </c>
    </row>
    <row r="5398" spans="2:4">
      <c r="B5398" t="s">
        <v>24</v>
      </c>
      <c r="C5398" s="1">
        <v>36716</v>
      </c>
      <c r="D5398" s="82">
        <v>10.957722</v>
      </c>
    </row>
    <row r="5399" spans="2:4">
      <c r="B5399" t="s">
        <v>24</v>
      </c>
      <c r="C5399" s="1">
        <v>36717</v>
      </c>
      <c r="D5399" s="82">
        <v>11.226082999999999</v>
      </c>
    </row>
    <row r="5400" spans="2:4">
      <c r="B5400" t="s">
        <v>24</v>
      </c>
      <c r="C5400" s="1">
        <v>36718</v>
      </c>
      <c r="D5400" s="82">
        <v>11.390072999999999</v>
      </c>
    </row>
    <row r="5401" spans="2:4">
      <c r="B5401" t="s">
        <v>24</v>
      </c>
      <c r="C5401" s="1">
        <v>36719</v>
      </c>
      <c r="D5401" s="82">
        <v>11.240989000000001</v>
      </c>
    </row>
    <row r="5402" spans="2:4">
      <c r="B5402" t="s">
        <v>24</v>
      </c>
      <c r="C5402" s="1">
        <v>36720</v>
      </c>
      <c r="D5402" s="82">
        <v>11.375165000000001</v>
      </c>
    </row>
    <row r="5403" spans="2:4">
      <c r="B5403" t="s">
        <v>24</v>
      </c>
      <c r="C5403" s="1">
        <v>36721</v>
      </c>
      <c r="D5403" s="82">
        <v>11.106809</v>
      </c>
    </row>
    <row r="5404" spans="2:4">
      <c r="B5404" t="s">
        <v>24</v>
      </c>
      <c r="C5404" s="1">
        <v>36722</v>
      </c>
      <c r="D5404" s="82">
        <v>11.002454999999999</v>
      </c>
    </row>
    <row r="5405" spans="2:4">
      <c r="B5405" t="s">
        <v>24</v>
      </c>
      <c r="C5405" s="1">
        <v>36723</v>
      </c>
      <c r="D5405" s="82">
        <v>10.689378</v>
      </c>
    </row>
    <row r="5406" spans="2:4">
      <c r="B5406" t="s">
        <v>24</v>
      </c>
      <c r="C5406" s="1">
        <v>36724</v>
      </c>
      <c r="D5406" s="82">
        <v>10.46575</v>
      </c>
    </row>
    <row r="5407" spans="2:4">
      <c r="B5407" t="s">
        <v>24</v>
      </c>
      <c r="C5407" s="1">
        <v>36725</v>
      </c>
      <c r="D5407" s="82">
        <v>10.197397</v>
      </c>
    </row>
    <row r="5408" spans="2:4">
      <c r="B5408" t="s">
        <v>24</v>
      </c>
      <c r="C5408" s="1">
        <v>36726</v>
      </c>
      <c r="D5408" s="82">
        <v>10.346482</v>
      </c>
    </row>
    <row r="5409" spans="2:4">
      <c r="B5409" t="s">
        <v>24</v>
      </c>
      <c r="C5409" s="1">
        <v>36727</v>
      </c>
      <c r="D5409" s="82">
        <v>10.391206</v>
      </c>
    </row>
    <row r="5410" spans="2:4">
      <c r="B5410" t="s">
        <v>24</v>
      </c>
      <c r="C5410" s="1">
        <v>36728</v>
      </c>
      <c r="D5410" s="82">
        <v>9.9439519999999995</v>
      </c>
    </row>
    <row r="5411" spans="2:4">
      <c r="B5411" t="s">
        <v>24</v>
      </c>
      <c r="C5411" s="1">
        <v>36729</v>
      </c>
      <c r="D5411" s="82">
        <v>10.07813</v>
      </c>
    </row>
    <row r="5412" spans="2:4">
      <c r="B5412" t="s">
        <v>24</v>
      </c>
      <c r="C5412" s="1">
        <v>36730</v>
      </c>
      <c r="D5412" s="82">
        <v>10.182486000000001</v>
      </c>
    </row>
    <row r="5413" spans="2:4">
      <c r="B5413" t="s">
        <v>24</v>
      </c>
      <c r="C5413" s="1">
        <v>36731</v>
      </c>
      <c r="D5413" s="82">
        <v>10.093037000000001</v>
      </c>
    </row>
    <row r="5414" spans="2:4">
      <c r="B5414" t="s">
        <v>24</v>
      </c>
      <c r="C5414" s="1">
        <v>36732</v>
      </c>
      <c r="D5414" s="82">
        <v>10.063224999999999</v>
      </c>
    </row>
    <row r="5415" spans="2:4">
      <c r="B5415" t="s">
        <v>24</v>
      </c>
      <c r="C5415" s="1">
        <v>36733</v>
      </c>
      <c r="D5415" s="82">
        <v>10.331573000000001</v>
      </c>
    </row>
    <row r="5416" spans="2:4">
      <c r="B5416" t="s">
        <v>24</v>
      </c>
      <c r="C5416" s="1">
        <v>36734</v>
      </c>
      <c r="D5416" s="82">
        <v>10.137767</v>
      </c>
    </row>
    <row r="5417" spans="2:4">
      <c r="B5417" t="s">
        <v>24</v>
      </c>
      <c r="C5417" s="1">
        <v>36735</v>
      </c>
      <c r="D5417" s="82">
        <v>10.257028999999999</v>
      </c>
    </row>
    <row r="5418" spans="2:4">
      <c r="B5418" t="s">
        <v>24</v>
      </c>
      <c r="C5418" s="1">
        <v>36736</v>
      </c>
      <c r="D5418" s="82">
        <v>10.421023</v>
      </c>
    </row>
    <row r="5419" spans="2:4">
      <c r="B5419" t="s">
        <v>24</v>
      </c>
      <c r="C5419" s="1">
        <v>36737</v>
      </c>
      <c r="D5419" s="82">
        <v>10.927909</v>
      </c>
    </row>
    <row r="5420" spans="2:4">
      <c r="B5420" t="s">
        <v>24</v>
      </c>
      <c r="C5420" s="1">
        <v>36738</v>
      </c>
      <c r="D5420" s="82">
        <v>11.047177</v>
      </c>
    </row>
    <row r="5421" spans="2:4">
      <c r="B5421" t="s">
        <v>24</v>
      </c>
      <c r="C5421" s="1">
        <v>36739</v>
      </c>
      <c r="D5421" s="82">
        <v>11.177935</v>
      </c>
    </row>
    <row r="5422" spans="2:4">
      <c r="B5422" t="s">
        <v>24</v>
      </c>
      <c r="C5422" s="1">
        <v>36740</v>
      </c>
      <c r="D5422" s="82">
        <v>11.208073000000001</v>
      </c>
    </row>
    <row r="5423" spans="2:4">
      <c r="B5423" t="s">
        <v>24</v>
      </c>
      <c r="C5423" s="1">
        <v>36741</v>
      </c>
      <c r="D5423" s="82">
        <v>11.208073000000001</v>
      </c>
    </row>
    <row r="5424" spans="2:4">
      <c r="B5424" t="s">
        <v>24</v>
      </c>
      <c r="C5424" s="1">
        <v>36742</v>
      </c>
      <c r="D5424" s="82">
        <v>11.283393999999999</v>
      </c>
    </row>
    <row r="5425" spans="2:4">
      <c r="B5425" t="s">
        <v>24</v>
      </c>
      <c r="C5425" s="1">
        <v>36743</v>
      </c>
      <c r="D5425" s="82">
        <v>11.208073000000001</v>
      </c>
    </row>
    <row r="5426" spans="2:4">
      <c r="B5426" t="s">
        <v>24</v>
      </c>
      <c r="C5426" s="1">
        <v>36744</v>
      </c>
      <c r="D5426" s="82">
        <v>11.31352</v>
      </c>
    </row>
    <row r="5427" spans="2:4">
      <c r="B5427" t="s">
        <v>24</v>
      </c>
      <c r="C5427" s="1">
        <v>36745</v>
      </c>
      <c r="D5427" s="82">
        <v>11.524426</v>
      </c>
    </row>
    <row r="5428" spans="2:4">
      <c r="B5428" t="s">
        <v>24</v>
      </c>
      <c r="C5428" s="1">
        <v>36746</v>
      </c>
      <c r="D5428" s="82">
        <v>11.358717</v>
      </c>
    </row>
    <row r="5429" spans="2:4">
      <c r="B5429" t="s">
        <v>24</v>
      </c>
      <c r="C5429" s="1">
        <v>36747</v>
      </c>
      <c r="D5429" s="82">
        <v>11.087552000000001</v>
      </c>
    </row>
    <row r="5430" spans="2:4">
      <c r="B5430" t="s">
        <v>24</v>
      </c>
      <c r="C5430" s="1">
        <v>36748</v>
      </c>
      <c r="D5430" s="82">
        <v>11.238200000000001</v>
      </c>
    </row>
    <row r="5431" spans="2:4">
      <c r="B5431" t="s">
        <v>24</v>
      </c>
      <c r="C5431" s="1">
        <v>36749</v>
      </c>
      <c r="D5431" s="82">
        <v>10.786258999999999</v>
      </c>
    </row>
    <row r="5432" spans="2:4">
      <c r="B5432" t="s">
        <v>24</v>
      </c>
      <c r="C5432" s="1">
        <v>36750</v>
      </c>
      <c r="D5432" s="82">
        <v>10.726000000000001</v>
      </c>
    </row>
    <row r="5433" spans="2:4">
      <c r="B5433" t="s">
        <v>24</v>
      </c>
      <c r="C5433" s="1">
        <v>36751</v>
      </c>
      <c r="D5433" s="82">
        <v>10.786258999999999</v>
      </c>
    </row>
    <row r="5434" spans="2:4">
      <c r="B5434" t="s">
        <v>24</v>
      </c>
      <c r="C5434" s="1">
        <v>36752</v>
      </c>
      <c r="D5434" s="82">
        <v>10.605489</v>
      </c>
    </row>
    <row r="5435" spans="2:4">
      <c r="B5435" t="s">
        <v>24</v>
      </c>
      <c r="C5435" s="1">
        <v>36753</v>
      </c>
      <c r="D5435" s="82">
        <v>10.846519000000001</v>
      </c>
    </row>
    <row r="5436" spans="2:4">
      <c r="B5436" t="s">
        <v>24</v>
      </c>
      <c r="C5436" s="1">
        <v>36754</v>
      </c>
      <c r="D5436" s="82">
        <v>10.424712</v>
      </c>
    </row>
    <row r="5437" spans="2:4">
      <c r="B5437" t="s">
        <v>24</v>
      </c>
      <c r="C5437" s="1">
        <v>36755</v>
      </c>
      <c r="D5437" s="82">
        <v>10.454836999999999</v>
      </c>
    </row>
    <row r="5438" spans="2:4">
      <c r="B5438" t="s">
        <v>24</v>
      </c>
      <c r="C5438" s="1">
        <v>36756</v>
      </c>
      <c r="D5438" s="82">
        <v>10.680807</v>
      </c>
    </row>
    <row r="5439" spans="2:4">
      <c r="B5439" t="s">
        <v>24</v>
      </c>
      <c r="C5439" s="1">
        <v>36757</v>
      </c>
      <c r="D5439" s="82">
        <v>11.012231999999999</v>
      </c>
    </row>
    <row r="5440" spans="2:4">
      <c r="B5440" t="s">
        <v>24</v>
      </c>
      <c r="C5440" s="1">
        <v>36758</v>
      </c>
      <c r="D5440" s="82">
        <v>11.31352</v>
      </c>
    </row>
    <row r="5441" spans="2:4">
      <c r="B5441" t="s">
        <v>24</v>
      </c>
      <c r="C5441" s="1">
        <v>36759</v>
      </c>
      <c r="D5441" s="82">
        <v>11.434034</v>
      </c>
    </row>
    <row r="5442" spans="2:4">
      <c r="B5442" t="s">
        <v>24</v>
      </c>
      <c r="C5442" s="1">
        <v>36760</v>
      </c>
      <c r="D5442" s="82">
        <v>11.41897</v>
      </c>
    </row>
    <row r="5443" spans="2:4">
      <c r="B5443" t="s">
        <v>24</v>
      </c>
      <c r="C5443" s="1">
        <v>36761</v>
      </c>
      <c r="D5443" s="82">
        <v>11.268328</v>
      </c>
    </row>
    <row r="5444" spans="2:4">
      <c r="B5444" t="s">
        <v>24</v>
      </c>
      <c r="C5444" s="1">
        <v>36762</v>
      </c>
      <c r="D5444" s="82">
        <v>11.584681</v>
      </c>
    </row>
    <row r="5445" spans="2:4">
      <c r="B5445" t="s">
        <v>24</v>
      </c>
      <c r="C5445" s="1">
        <v>36763</v>
      </c>
      <c r="D5445" s="82">
        <v>11.690137999999999</v>
      </c>
    </row>
    <row r="5446" spans="2:4">
      <c r="B5446" t="s">
        <v>24</v>
      </c>
      <c r="C5446" s="1">
        <v>36764</v>
      </c>
      <c r="D5446" s="82">
        <v>11.946236000000001</v>
      </c>
    </row>
    <row r="5447" spans="2:4">
      <c r="B5447" t="s">
        <v>24</v>
      </c>
      <c r="C5447" s="1">
        <v>36765</v>
      </c>
      <c r="D5447" s="82">
        <v>11.916100999999999</v>
      </c>
    </row>
    <row r="5448" spans="2:4">
      <c r="B5448" t="s">
        <v>24</v>
      </c>
      <c r="C5448" s="1">
        <v>36766</v>
      </c>
      <c r="D5448" s="82">
        <v>11.991427</v>
      </c>
    </row>
    <row r="5449" spans="2:4">
      <c r="B5449" t="s">
        <v>24</v>
      </c>
      <c r="C5449" s="1">
        <v>36767</v>
      </c>
      <c r="D5449" s="82">
        <v>12.036623000000001</v>
      </c>
    </row>
    <row r="5450" spans="2:4">
      <c r="B5450" t="s">
        <v>24</v>
      </c>
      <c r="C5450" s="1">
        <v>36768</v>
      </c>
      <c r="D5450" s="82">
        <v>12.051689</v>
      </c>
    </row>
    <row r="5451" spans="2:4">
      <c r="B5451" t="s">
        <v>24</v>
      </c>
      <c r="C5451" s="1">
        <v>36769</v>
      </c>
      <c r="D5451" s="82">
        <v>12.021561</v>
      </c>
    </row>
    <row r="5452" spans="2:4">
      <c r="B5452" t="s">
        <v>24</v>
      </c>
      <c r="C5452" s="1">
        <v>36770</v>
      </c>
      <c r="D5452" s="82">
        <v>12.157140999999999</v>
      </c>
    </row>
    <row r="5453" spans="2:4">
      <c r="B5453" t="s">
        <v>24</v>
      </c>
      <c r="C5453" s="1">
        <v>36771</v>
      </c>
      <c r="D5453" s="82">
        <v>12.699465999999999</v>
      </c>
    </row>
    <row r="5454" spans="2:4">
      <c r="B5454" t="s">
        <v>24</v>
      </c>
      <c r="C5454" s="1">
        <v>36772</v>
      </c>
      <c r="D5454" s="82">
        <v>12.729596000000001</v>
      </c>
    </row>
    <row r="5455" spans="2:4">
      <c r="B5455" t="s">
        <v>24</v>
      </c>
      <c r="C5455" s="1">
        <v>36773</v>
      </c>
      <c r="D5455" s="82">
        <v>12.759726000000001</v>
      </c>
    </row>
    <row r="5456" spans="2:4">
      <c r="B5456" t="s">
        <v>24</v>
      </c>
      <c r="C5456" s="1">
        <v>36774</v>
      </c>
      <c r="D5456" s="82">
        <v>12.759726000000001</v>
      </c>
    </row>
    <row r="5457" spans="2:4">
      <c r="B5457" t="s">
        <v>24</v>
      </c>
      <c r="C5457" s="1">
        <v>36775</v>
      </c>
      <c r="D5457" s="82">
        <v>13.000756000000001</v>
      </c>
    </row>
    <row r="5458" spans="2:4">
      <c r="B5458" t="s">
        <v>24</v>
      </c>
      <c r="C5458" s="1">
        <v>36776</v>
      </c>
      <c r="D5458" s="82">
        <v>13.241794000000001</v>
      </c>
    </row>
    <row r="5459" spans="2:4">
      <c r="B5459" t="s">
        <v>24</v>
      </c>
      <c r="C5459" s="1">
        <v>36777</v>
      </c>
      <c r="D5459" s="82">
        <v>13.332183000000001</v>
      </c>
    </row>
    <row r="5460" spans="2:4">
      <c r="B5460" t="s">
        <v>24</v>
      </c>
      <c r="C5460" s="1">
        <v>36778</v>
      </c>
      <c r="D5460" s="82">
        <v>13.43763</v>
      </c>
    </row>
    <row r="5461" spans="2:4">
      <c r="B5461" t="s">
        <v>24</v>
      </c>
      <c r="C5461" s="1">
        <v>36779</v>
      </c>
      <c r="D5461" s="82">
        <v>13.422559</v>
      </c>
    </row>
    <row r="5462" spans="2:4">
      <c r="B5462" t="s">
        <v>24</v>
      </c>
      <c r="C5462" s="1">
        <v>36780</v>
      </c>
      <c r="D5462" s="82">
        <v>13.000756000000001</v>
      </c>
    </row>
    <row r="5463" spans="2:4">
      <c r="B5463" t="s">
        <v>24</v>
      </c>
      <c r="C5463" s="1">
        <v>36781</v>
      </c>
      <c r="D5463" s="82">
        <v>12.804917</v>
      </c>
    </row>
    <row r="5464" spans="2:4">
      <c r="B5464" t="s">
        <v>24</v>
      </c>
      <c r="C5464" s="1">
        <v>36782</v>
      </c>
      <c r="D5464" s="82">
        <v>12.533759999999999</v>
      </c>
    </row>
    <row r="5465" spans="2:4">
      <c r="B5465" t="s">
        <v>24</v>
      </c>
      <c r="C5465" s="1">
        <v>36783</v>
      </c>
      <c r="D5465" s="82">
        <v>12.624145</v>
      </c>
    </row>
    <row r="5466" spans="2:4">
      <c r="B5466" t="s">
        <v>24</v>
      </c>
      <c r="C5466" s="1">
        <v>36784</v>
      </c>
      <c r="D5466" s="82">
        <v>12.503625</v>
      </c>
    </row>
    <row r="5467" spans="2:4">
      <c r="B5467" t="s">
        <v>24</v>
      </c>
      <c r="C5467" s="1">
        <v>36785</v>
      </c>
      <c r="D5467" s="82">
        <v>11.916100999999999</v>
      </c>
    </row>
    <row r="5468" spans="2:4">
      <c r="B5468" t="s">
        <v>24</v>
      </c>
      <c r="C5468" s="1">
        <v>36786</v>
      </c>
      <c r="D5468" s="82">
        <v>11.735331</v>
      </c>
    </row>
    <row r="5469" spans="2:4">
      <c r="B5469" t="s">
        <v>24</v>
      </c>
      <c r="C5469" s="1">
        <v>36787</v>
      </c>
      <c r="D5469" s="82">
        <v>11.870912000000001</v>
      </c>
    </row>
    <row r="5470" spans="2:4">
      <c r="B5470" t="s">
        <v>24</v>
      </c>
      <c r="C5470" s="1">
        <v>36788</v>
      </c>
      <c r="D5470" s="82">
        <v>11.735331</v>
      </c>
    </row>
    <row r="5471" spans="2:4">
      <c r="B5471" t="s">
        <v>24</v>
      </c>
      <c r="C5471" s="1">
        <v>36789</v>
      </c>
      <c r="D5471" s="82">
        <v>12.036623000000001</v>
      </c>
    </row>
    <row r="5472" spans="2:4">
      <c r="B5472" t="s">
        <v>24</v>
      </c>
      <c r="C5472" s="1">
        <v>36790</v>
      </c>
      <c r="D5472" s="82">
        <v>11.901042</v>
      </c>
    </row>
    <row r="5473" spans="2:4">
      <c r="B5473" t="s">
        <v>24</v>
      </c>
      <c r="C5473" s="1">
        <v>36791</v>
      </c>
      <c r="D5473" s="82">
        <v>11.675072999999999</v>
      </c>
    </row>
    <row r="5474" spans="2:4">
      <c r="B5474" t="s">
        <v>24</v>
      </c>
      <c r="C5474" s="1">
        <v>36792</v>
      </c>
      <c r="D5474" s="82">
        <v>11.825723</v>
      </c>
    </row>
    <row r="5475" spans="2:4">
      <c r="B5475" t="s">
        <v>24</v>
      </c>
      <c r="C5475" s="1">
        <v>36793</v>
      </c>
      <c r="D5475" s="82">
        <v>11.961301000000001</v>
      </c>
    </row>
    <row r="5476" spans="2:4">
      <c r="B5476" t="s">
        <v>24</v>
      </c>
      <c r="C5476" s="1">
        <v>36794</v>
      </c>
      <c r="D5476" s="82">
        <v>11.961301000000001</v>
      </c>
    </row>
    <row r="5477" spans="2:4">
      <c r="B5477" t="s">
        <v>24</v>
      </c>
      <c r="C5477" s="1">
        <v>36795</v>
      </c>
      <c r="D5477" s="82">
        <v>12.096881</v>
      </c>
    </row>
    <row r="5478" spans="2:4">
      <c r="B5478" t="s">
        <v>24</v>
      </c>
      <c r="C5478" s="1">
        <v>36796</v>
      </c>
      <c r="D5478" s="82">
        <v>12.202336000000001</v>
      </c>
    </row>
    <row r="5479" spans="2:4">
      <c r="B5479" t="s">
        <v>24</v>
      </c>
      <c r="C5479" s="1">
        <v>36797</v>
      </c>
      <c r="D5479" s="82">
        <v>12.413245</v>
      </c>
    </row>
    <row r="5480" spans="2:4">
      <c r="B5480" t="s">
        <v>24</v>
      </c>
      <c r="C5480" s="1">
        <v>36798</v>
      </c>
      <c r="D5480" s="82">
        <v>12.324058000000001</v>
      </c>
    </row>
    <row r="5481" spans="2:4">
      <c r="B5481" t="s">
        <v>24</v>
      </c>
      <c r="C5481" s="1">
        <v>36799</v>
      </c>
      <c r="D5481" s="82">
        <v>12.512059000000001</v>
      </c>
    </row>
    <row r="5482" spans="2:4">
      <c r="B5482" t="s">
        <v>24</v>
      </c>
      <c r="C5482" s="1">
        <v>36800</v>
      </c>
      <c r="D5482" s="82">
        <v>12.531523999999999</v>
      </c>
    </row>
    <row r="5483" spans="2:4">
      <c r="B5483" t="s">
        <v>24</v>
      </c>
      <c r="C5483" s="1">
        <v>36801</v>
      </c>
      <c r="D5483" s="82">
        <v>12.261478</v>
      </c>
    </row>
    <row r="5484" spans="2:4">
      <c r="B5484" t="s">
        <v>24</v>
      </c>
      <c r="C5484" s="1">
        <v>36802</v>
      </c>
      <c r="D5484" s="82">
        <v>12.222554000000001</v>
      </c>
    </row>
    <row r="5485" spans="2:4">
      <c r="B5485" t="s">
        <v>24</v>
      </c>
      <c r="C5485" s="1">
        <v>36803</v>
      </c>
      <c r="D5485" s="82">
        <v>12.495035</v>
      </c>
    </row>
    <row r="5486" spans="2:4">
      <c r="B5486" t="s">
        <v>24</v>
      </c>
      <c r="C5486" s="1">
        <v>36804</v>
      </c>
      <c r="D5486" s="82">
        <v>12.38069</v>
      </c>
    </row>
    <row r="5487" spans="2:4">
      <c r="B5487" t="s">
        <v>24</v>
      </c>
      <c r="C5487" s="1">
        <v>36805</v>
      </c>
      <c r="D5487" s="82">
        <v>12.344194999999999</v>
      </c>
    </row>
    <row r="5488" spans="2:4">
      <c r="B5488" t="s">
        <v>24</v>
      </c>
      <c r="C5488" s="1">
        <v>36806</v>
      </c>
      <c r="D5488" s="82">
        <v>12.431775999999999</v>
      </c>
    </row>
    <row r="5489" spans="2:4">
      <c r="B5489" t="s">
        <v>24</v>
      </c>
      <c r="C5489" s="1">
        <v>36807</v>
      </c>
      <c r="D5489" s="82">
        <v>12.327163000000001</v>
      </c>
    </row>
    <row r="5490" spans="2:4">
      <c r="B5490" t="s">
        <v>24</v>
      </c>
      <c r="C5490" s="1">
        <v>36808</v>
      </c>
      <c r="D5490" s="82">
        <v>12.358791999999999</v>
      </c>
    </row>
    <row r="5491" spans="2:4">
      <c r="B5491" t="s">
        <v>24</v>
      </c>
      <c r="C5491" s="1">
        <v>36809</v>
      </c>
      <c r="D5491" s="82">
        <v>12.161735999999999</v>
      </c>
    </row>
    <row r="5492" spans="2:4">
      <c r="B5492" t="s">
        <v>24</v>
      </c>
      <c r="C5492" s="1">
        <v>36810</v>
      </c>
      <c r="D5492" s="82">
        <v>12.232286</v>
      </c>
    </row>
    <row r="5493" spans="2:4">
      <c r="B5493" t="s">
        <v>24</v>
      </c>
      <c r="C5493" s="1">
        <v>36811</v>
      </c>
      <c r="D5493" s="82">
        <v>12.093612</v>
      </c>
    </row>
    <row r="5494" spans="2:4">
      <c r="B5494" t="s">
        <v>24</v>
      </c>
      <c r="C5494" s="1">
        <v>36812</v>
      </c>
      <c r="D5494" s="82">
        <v>12.190928</v>
      </c>
    </row>
    <row r="5495" spans="2:4">
      <c r="B5495" t="s">
        <v>24</v>
      </c>
      <c r="C5495" s="1">
        <v>36813</v>
      </c>
      <c r="D5495" s="82">
        <v>11.843031</v>
      </c>
    </row>
    <row r="5496" spans="2:4">
      <c r="B5496" t="s">
        <v>24</v>
      </c>
      <c r="C5496" s="1">
        <v>36814</v>
      </c>
      <c r="D5496" s="82">
        <v>11.682467000000001</v>
      </c>
    </row>
    <row r="5497" spans="2:4">
      <c r="B5497" t="s">
        <v>24</v>
      </c>
      <c r="C5497" s="1">
        <v>36815</v>
      </c>
      <c r="D5497" s="82">
        <v>11.714092000000001</v>
      </c>
    </row>
    <row r="5498" spans="2:4">
      <c r="B5498" t="s">
        <v>24</v>
      </c>
      <c r="C5498" s="1">
        <v>36816</v>
      </c>
      <c r="D5498" s="82">
        <v>11.791943</v>
      </c>
    </row>
    <row r="5499" spans="2:4">
      <c r="B5499" t="s">
        <v>24</v>
      </c>
      <c r="C5499" s="1">
        <v>36817</v>
      </c>
      <c r="D5499" s="82">
        <v>12.061987999999999</v>
      </c>
    </row>
    <row r="5500" spans="2:4">
      <c r="B5500" t="s">
        <v>24</v>
      </c>
      <c r="C5500" s="1">
        <v>36818</v>
      </c>
      <c r="D5500" s="82">
        <v>12.181194</v>
      </c>
    </row>
    <row r="5501" spans="2:4">
      <c r="B5501" t="s">
        <v>24</v>
      </c>
      <c r="C5501" s="1">
        <v>36819</v>
      </c>
      <c r="D5501" s="82">
        <v>12.076582</v>
      </c>
    </row>
    <row r="5502" spans="2:4">
      <c r="B5502" t="s">
        <v>24</v>
      </c>
      <c r="C5502" s="1">
        <v>36820</v>
      </c>
      <c r="D5502" s="82">
        <v>12.057126</v>
      </c>
    </row>
    <row r="5503" spans="2:4">
      <c r="B5503" t="s">
        <v>24</v>
      </c>
      <c r="C5503" s="1">
        <v>36821</v>
      </c>
      <c r="D5503" s="82">
        <v>12.205520999999999</v>
      </c>
    </row>
    <row r="5504" spans="2:4">
      <c r="B5504" t="s">
        <v>24</v>
      </c>
      <c r="C5504" s="1">
        <v>36822</v>
      </c>
      <c r="D5504" s="82">
        <v>12.122809999999999</v>
      </c>
    </row>
    <row r="5505" spans="2:4">
      <c r="B5505" t="s">
        <v>24</v>
      </c>
      <c r="C5505" s="1">
        <v>36823</v>
      </c>
      <c r="D5505" s="82">
        <v>12.035228</v>
      </c>
    </row>
    <row r="5506" spans="2:4">
      <c r="B5506" t="s">
        <v>24</v>
      </c>
      <c r="C5506" s="1">
        <v>36824</v>
      </c>
      <c r="D5506" s="82">
        <v>12.46584</v>
      </c>
    </row>
    <row r="5507" spans="2:4">
      <c r="B5507" t="s">
        <v>24</v>
      </c>
      <c r="C5507" s="1">
        <v>36825</v>
      </c>
      <c r="D5507" s="82">
        <v>12.580178</v>
      </c>
    </row>
    <row r="5508" spans="2:4">
      <c r="B5508" t="s">
        <v>24</v>
      </c>
      <c r="C5508" s="1">
        <v>36826</v>
      </c>
      <c r="D5508" s="82">
        <v>12.283378000000001</v>
      </c>
    </row>
    <row r="5509" spans="2:4">
      <c r="B5509" t="s">
        <v>24</v>
      </c>
      <c r="C5509" s="1">
        <v>36827</v>
      </c>
      <c r="D5509" s="82">
        <v>11.628947999999999</v>
      </c>
    </row>
    <row r="5510" spans="2:4">
      <c r="B5510" t="s">
        <v>24</v>
      </c>
      <c r="C5510" s="1">
        <v>36828</v>
      </c>
      <c r="D5510" s="82">
        <v>12.030360999999999</v>
      </c>
    </row>
    <row r="5511" spans="2:4">
      <c r="B5511" t="s">
        <v>24</v>
      </c>
      <c r="C5511" s="1">
        <v>36829</v>
      </c>
      <c r="D5511" s="82">
        <v>11.327271</v>
      </c>
    </row>
    <row r="5512" spans="2:4">
      <c r="B5512" t="s">
        <v>24</v>
      </c>
      <c r="C5512" s="1">
        <v>36830</v>
      </c>
      <c r="D5512" s="82">
        <v>11.852769</v>
      </c>
    </row>
    <row r="5513" spans="2:4">
      <c r="B5513" t="s">
        <v>24</v>
      </c>
      <c r="C5513" s="1">
        <v>36831</v>
      </c>
      <c r="D5513" s="82">
        <v>11.650838</v>
      </c>
    </row>
    <row r="5514" spans="2:4">
      <c r="B5514" t="s">
        <v>24</v>
      </c>
      <c r="C5514" s="1">
        <v>36832</v>
      </c>
      <c r="D5514" s="82">
        <v>11.684900000000001</v>
      </c>
    </row>
    <row r="5515" spans="2:4">
      <c r="B5515" t="s">
        <v>24</v>
      </c>
      <c r="C5515" s="1">
        <v>36833</v>
      </c>
      <c r="D5515" s="82">
        <v>11.397823000000001</v>
      </c>
    </row>
    <row r="5516" spans="2:4">
      <c r="B5516" t="s">
        <v>24</v>
      </c>
      <c r="C5516" s="1">
        <v>36834</v>
      </c>
      <c r="D5516" s="82">
        <v>11.049932</v>
      </c>
    </row>
    <row r="5517" spans="2:4">
      <c r="B5517" t="s">
        <v>24</v>
      </c>
      <c r="C5517" s="1">
        <v>36835</v>
      </c>
      <c r="D5517" s="82">
        <v>10.704464</v>
      </c>
    </row>
    <row r="5518" spans="2:4">
      <c r="B5518" t="s">
        <v>24</v>
      </c>
      <c r="C5518" s="1">
        <v>36836</v>
      </c>
      <c r="D5518" s="82">
        <v>11.052363</v>
      </c>
    </row>
    <row r="5519" spans="2:4">
      <c r="B5519" t="s">
        <v>24</v>
      </c>
      <c r="C5519" s="1">
        <v>36837</v>
      </c>
      <c r="D5519" s="82">
        <v>11.239692</v>
      </c>
    </row>
    <row r="5520" spans="2:4">
      <c r="B5520" t="s">
        <v>24</v>
      </c>
      <c r="C5520" s="1">
        <v>36838</v>
      </c>
      <c r="D5520" s="82">
        <v>11.821142999999999</v>
      </c>
    </row>
    <row r="5521" spans="2:4">
      <c r="B5521" t="s">
        <v>24</v>
      </c>
      <c r="C5521" s="1">
        <v>36839</v>
      </c>
      <c r="D5521" s="82">
        <v>11.83817</v>
      </c>
    </row>
    <row r="5522" spans="2:4">
      <c r="B5522" t="s">
        <v>24</v>
      </c>
      <c r="C5522" s="1">
        <v>36840</v>
      </c>
      <c r="D5522" s="82">
        <v>11.684900000000001</v>
      </c>
    </row>
    <row r="5523" spans="2:4">
      <c r="B5523" t="s">
        <v>24</v>
      </c>
      <c r="C5523" s="1">
        <v>36841</v>
      </c>
      <c r="D5523" s="82">
        <v>12.035228</v>
      </c>
    </row>
    <row r="5524" spans="2:4">
      <c r="B5524" t="s">
        <v>24</v>
      </c>
      <c r="C5524" s="1">
        <v>36842</v>
      </c>
      <c r="D5524" s="82">
        <v>12.088749</v>
      </c>
    </row>
    <row r="5525" spans="2:4">
      <c r="B5525" t="s">
        <v>24</v>
      </c>
      <c r="C5525" s="1">
        <v>36843</v>
      </c>
      <c r="D5525" s="82">
        <v>11.908721</v>
      </c>
    </row>
    <row r="5526" spans="2:4">
      <c r="B5526" t="s">
        <v>24</v>
      </c>
      <c r="C5526" s="1">
        <v>36844</v>
      </c>
      <c r="D5526" s="82">
        <v>11.188601</v>
      </c>
    </row>
    <row r="5527" spans="2:4">
      <c r="B5527" t="s">
        <v>24</v>
      </c>
      <c r="C5527" s="1">
        <v>36845</v>
      </c>
      <c r="D5527" s="82">
        <v>11.587584</v>
      </c>
    </row>
    <row r="5528" spans="2:4">
      <c r="B5528" t="s">
        <v>24</v>
      </c>
      <c r="C5528" s="1">
        <v>36846</v>
      </c>
      <c r="D5528" s="82">
        <v>11.251856</v>
      </c>
    </row>
    <row r="5529" spans="2:4">
      <c r="B5529" t="s">
        <v>24</v>
      </c>
      <c r="C5529" s="1">
        <v>36847</v>
      </c>
      <c r="D5529" s="82">
        <v>11.181302000000001</v>
      </c>
    </row>
    <row r="5530" spans="2:4">
      <c r="B5530" t="s">
        <v>24</v>
      </c>
      <c r="C5530" s="1">
        <v>36848</v>
      </c>
      <c r="D5530" s="82">
        <v>11.492708</v>
      </c>
    </row>
    <row r="5531" spans="2:4">
      <c r="B5531" t="s">
        <v>24</v>
      </c>
      <c r="C5531" s="1">
        <v>36849</v>
      </c>
      <c r="D5531" s="82">
        <v>11.409988</v>
      </c>
    </row>
    <row r="5532" spans="2:4">
      <c r="B5532" t="s">
        <v>24</v>
      </c>
      <c r="C5532" s="1">
        <v>36850</v>
      </c>
      <c r="D5532" s="82">
        <v>11.621644</v>
      </c>
    </row>
    <row r="5533" spans="2:4">
      <c r="B5533" t="s">
        <v>24</v>
      </c>
      <c r="C5533" s="1">
        <v>36851</v>
      </c>
      <c r="D5533" s="82">
        <v>11.470808999999999</v>
      </c>
    </row>
    <row r="5534" spans="2:4">
      <c r="B5534" t="s">
        <v>24</v>
      </c>
      <c r="C5534" s="1">
        <v>36852</v>
      </c>
      <c r="D5534" s="82">
        <v>11.118048</v>
      </c>
    </row>
    <row r="5535" spans="2:4">
      <c r="B5535" t="s">
        <v>24</v>
      </c>
      <c r="C5535" s="1">
        <v>36853</v>
      </c>
      <c r="D5535" s="82">
        <v>11.580285</v>
      </c>
    </row>
    <row r="5536" spans="2:4">
      <c r="B5536" t="s">
        <v>24</v>
      </c>
      <c r="C5536" s="1">
        <v>36854</v>
      </c>
      <c r="D5536" s="82">
        <v>11.670302</v>
      </c>
    </row>
    <row r="5537" spans="2:4">
      <c r="B5537" t="s">
        <v>24</v>
      </c>
      <c r="C5537" s="1">
        <v>36855</v>
      </c>
      <c r="D5537" s="82">
        <v>11.660568</v>
      </c>
    </row>
    <row r="5538" spans="2:4">
      <c r="B5538" t="s">
        <v>24</v>
      </c>
      <c r="C5538" s="1">
        <v>36856</v>
      </c>
      <c r="D5538" s="82">
        <v>11.568125</v>
      </c>
    </row>
    <row r="5539" spans="2:4">
      <c r="B5539" t="s">
        <v>24</v>
      </c>
      <c r="C5539" s="1">
        <v>36857</v>
      </c>
      <c r="D5539" s="82">
        <v>11.653268000000001</v>
      </c>
    </row>
    <row r="5540" spans="2:4">
      <c r="B5540" t="s">
        <v>24</v>
      </c>
      <c r="C5540" s="1">
        <v>36858</v>
      </c>
      <c r="D5540" s="82">
        <v>11.446476000000001</v>
      </c>
    </row>
    <row r="5541" spans="2:4">
      <c r="B5541" t="s">
        <v>24</v>
      </c>
      <c r="C5541" s="1">
        <v>36859</v>
      </c>
      <c r="D5541" s="82">
        <v>11.222656000000001</v>
      </c>
    </row>
    <row r="5542" spans="2:4">
      <c r="B5542" t="s">
        <v>24</v>
      </c>
      <c r="C5542" s="1">
        <v>36860</v>
      </c>
      <c r="D5542" s="82">
        <v>11.633808999999999</v>
      </c>
    </row>
    <row r="5543" spans="2:4">
      <c r="B5543" t="s">
        <v>24</v>
      </c>
      <c r="C5543" s="1">
        <v>36861</v>
      </c>
      <c r="D5543" s="82">
        <v>11.427021999999999</v>
      </c>
    </row>
    <row r="5544" spans="2:4">
      <c r="B5544" t="s">
        <v>24</v>
      </c>
      <c r="C5544" s="1">
        <v>36862</v>
      </c>
      <c r="D5544" s="82">
        <v>11.517033</v>
      </c>
    </row>
    <row r="5545" spans="2:4">
      <c r="B5545" t="s">
        <v>24</v>
      </c>
      <c r="C5545" s="1">
        <v>36863</v>
      </c>
      <c r="D5545" s="82">
        <v>11.698907</v>
      </c>
    </row>
    <row r="5546" spans="2:4">
      <c r="B5546" t="s">
        <v>24</v>
      </c>
      <c r="C5546" s="1">
        <v>36864</v>
      </c>
      <c r="D5546" s="82">
        <v>11.662038000000001</v>
      </c>
    </row>
    <row r="5547" spans="2:4">
      <c r="B5547" t="s">
        <v>24</v>
      </c>
      <c r="C5547" s="1">
        <v>36865</v>
      </c>
      <c r="D5547" s="82">
        <v>11.625176</v>
      </c>
    </row>
    <row r="5548" spans="2:4">
      <c r="B5548" t="s">
        <v>24</v>
      </c>
      <c r="C5548" s="1">
        <v>36866</v>
      </c>
      <c r="D5548" s="82">
        <v>11.635006000000001</v>
      </c>
    </row>
    <row r="5549" spans="2:4">
      <c r="B5549" t="s">
        <v>24</v>
      </c>
      <c r="C5549" s="1">
        <v>36867</v>
      </c>
      <c r="D5549" s="82">
        <v>11.423640000000001</v>
      </c>
    </row>
    <row r="5550" spans="2:4">
      <c r="B5550" t="s">
        <v>24</v>
      </c>
      <c r="C5550" s="1">
        <v>36868</v>
      </c>
      <c r="D5550" s="82">
        <v>11.305668000000001</v>
      </c>
    </row>
    <row r="5551" spans="2:4">
      <c r="B5551" t="s">
        <v>24</v>
      </c>
      <c r="C5551" s="1">
        <v>36869</v>
      </c>
      <c r="D5551" s="82">
        <v>11.286006</v>
      </c>
    </row>
    <row r="5552" spans="2:4">
      <c r="B5552" t="s">
        <v>24</v>
      </c>
      <c r="C5552" s="1">
        <v>36870</v>
      </c>
      <c r="D5552" s="82">
        <v>11.182778000000001</v>
      </c>
    </row>
    <row r="5553" spans="2:4">
      <c r="B5553" t="s">
        <v>24</v>
      </c>
      <c r="C5553" s="1">
        <v>36871</v>
      </c>
      <c r="D5553" s="82">
        <v>11.207352</v>
      </c>
    </row>
    <row r="5554" spans="2:4">
      <c r="B5554" t="s">
        <v>24</v>
      </c>
      <c r="C5554" s="1">
        <v>36872</v>
      </c>
      <c r="D5554" s="82">
        <v>11.104132</v>
      </c>
    </row>
    <row r="5555" spans="2:4">
      <c r="B5555" t="s">
        <v>24</v>
      </c>
      <c r="C5555" s="1">
        <v>36873</v>
      </c>
      <c r="D5555" s="82">
        <v>11.231935999999999</v>
      </c>
    </row>
    <row r="5556" spans="2:4">
      <c r="B5556" t="s">
        <v>24</v>
      </c>
      <c r="C5556" s="1">
        <v>36874</v>
      </c>
      <c r="D5556" s="82">
        <v>11.160659000000001</v>
      </c>
    </row>
    <row r="5557" spans="2:4">
      <c r="B5557" t="s">
        <v>24</v>
      </c>
      <c r="C5557" s="1">
        <v>36875</v>
      </c>
      <c r="D5557" s="82">
        <v>11.300754</v>
      </c>
    </row>
    <row r="5558" spans="2:4">
      <c r="B5558" t="s">
        <v>24</v>
      </c>
      <c r="C5558" s="1">
        <v>36876</v>
      </c>
      <c r="D5558" s="82">
        <v>11.354820999999999</v>
      </c>
    </row>
    <row r="5559" spans="2:4">
      <c r="B5559" t="s">
        <v>24</v>
      </c>
      <c r="C5559" s="1">
        <v>36877</v>
      </c>
      <c r="D5559" s="82">
        <v>11.600599000000001</v>
      </c>
    </row>
    <row r="5560" spans="2:4">
      <c r="B5560" t="s">
        <v>24</v>
      </c>
      <c r="C5560" s="1">
        <v>36878</v>
      </c>
      <c r="D5560" s="82">
        <v>11.782469000000001</v>
      </c>
    </row>
    <row r="5561" spans="2:4">
      <c r="B5561" t="s">
        <v>24</v>
      </c>
      <c r="C5561" s="1">
        <v>36879</v>
      </c>
      <c r="D5561" s="82">
        <v>11.748061999999999</v>
      </c>
    </row>
    <row r="5562" spans="2:4">
      <c r="B5562" t="s">
        <v>24</v>
      </c>
      <c r="C5562" s="1">
        <v>36880</v>
      </c>
      <c r="D5562" s="82">
        <v>11.519494</v>
      </c>
    </row>
    <row r="5563" spans="2:4">
      <c r="B5563" t="s">
        <v>24</v>
      </c>
      <c r="C5563" s="1">
        <v>36881</v>
      </c>
      <c r="D5563" s="82">
        <v>11.492455</v>
      </c>
    </row>
    <row r="5564" spans="2:4">
      <c r="B5564" t="s">
        <v>24</v>
      </c>
      <c r="C5564" s="1">
        <v>36882</v>
      </c>
      <c r="D5564" s="82">
        <v>11.477710999999999</v>
      </c>
    </row>
    <row r="5565" spans="2:4">
      <c r="B5565" t="s">
        <v>24</v>
      </c>
      <c r="C5565" s="1">
        <v>36883</v>
      </c>
      <c r="D5565" s="82">
        <v>11.571104</v>
      </c>
    </row>
    <row r="5566" spans="2:4">
      <c r="B5566" t="s">
        <v>24</v>
      </c>
      <c r="C5566" s="1">
        <v>36884</v>
      </c>
      <c r="D5566" s="82">
        <v>11.630087</v>
      </c>
    </row>
    <row r="5567" spans="2:4">
      <c r="B5567" t="s">
        <v>24</v>
      </c>
      <c r="C5567" s="1">
        <v>36885</v>
      </c>
      <c r="D5567" s="82">
        <v>11.883238</v>
      </c>
    </row>
    <row r="5568" spans="2:4">
      <c r="B5568" t="s">
        <v>24</v>
      </c>
      <c r="C5568" s="1">
        <v>36886</v>
      </c>
      <c r="D5568" s="82">
        <v>11.986465000000001</v>
      </c>
    </row>
    <row r="5569" spans="2:4">
      <c r="B5569" t="s">
        <v>24</v>
      </c>
      <c r="C5569" s="1">
        <v>36887</v>
      </c>
      <c r="D5569" s="82">
        <v>11.757892999999999</v>
      </c>
    </row>
    <row r="5570" spans="2:4">
      <c r="B5570" t="s">
        <v>24</v>
      </c>
      <c r="C5570" s="1">
        <v>36888</v>
      </c>
      <c r="D5570" s="82">
        <v>11.713652</v>
      </c>
    </row>
    <row r="5571" spans="2:4">
      <c r="B5571" t="s">
        <v>24</v>
      </c>
      <c r="C5571" s="1">
        <v>36889</v>
      </c>
      <c r="D5571" s="82">
        <v>11.413807</v>
      </c>
    </row>
    <row r="5572" spans="2:4">
      <c r="B5572" t="s">
        <v>24</v>
      </c>
      <c r="C5572" s="1">
        <v>36890</v>
      </c>
      <c r="D5572" s="82">
        <v>11.246679</v>
      </c>
    </row>
    <row r="5573" spans="2:4">
      <c r="B5573" t="s">
        <v>24</v>
      </c>
      <c r="C5573" s="1">
        <v>36891</v>
      </c>
      <c r="D5573" s="82">
        <v>11.158204</v>
      </c>
    </row>
    <row r="5574" spans="2:4">
      <c r="B5574" t="s">
        <v>24</v>
      </c>
      <c r="C5574" s="1">
        <v>36892</v>
      </c>
      <c r="D5574" s="82">
        <v>10.905049</v>
      </c>
    </row>
    <row r="5575" spans="2:4">
      <c r="B5575" t="s">
        <v>24</v>
      </c>
      <c r="C5575" s="1">
        <v>36893</v>
      </c>
      <c r="D5575" s="82">
        <v>10.728097999999999</v>
      </c>
    </row>
    <row r="5576" spans="2:4">
      <c r="B5576" t="s">
        <v>24</v>
      </c>
      <c r="C5576" s="1">
        <v>36894</v>
      </c>
      <c r="D5576" s="82">
        <v>10.605206000000001</v>
      </c>
    </row>
    <row r="5577" spans="2:4">
      <c r="B5577" t="s">
        <v>24</v>
      </c>
      <c r="C5577" s="1">
        <v>36895</v>
      </c>
      <c r="D5577" s="82">
        <v>10.634701</v>
      </c>
    </row>
    <row r="5578" spans="2:4">
      <c r="B5578" t="s">
        <v>24</v>
      </c>
      <c r="C5578" s="1">
        <v>36896</v>
      </c>
      <c r="D5578" s="82">
        <v>10.693682000000001</v>
      </c>
    </row>
    <row r="5579" spans="2:4">
      <c r="B5579" t="s">
        <v>24</v>
      </c>
      <c r="C5579" s="1">
        <v>36897</v>
      </c>
      <c r="D5579" s="82">
        <v>10.939455000000001</v>
      </c>
    </row>
    <row r="5580" spans="2:4">
      <c r="B5580" t="s">
        <v>24</v>
      </c>
      <c r="C5580" s="1">
        <v>36898</v>
      </c>
      <c r="D5580" s="82">
        <v>11.354820999999999</v>
      </c>
    </row>
    <row r="5581" spans="2:4">
      <c r="B5581" t="s">
        <v>24</v>
      </c>
      <c r="C5581" s="1">
        <v>36899</v>
      </c>
      <c r="D5581" s="82">
        <v>11.349913000000001</v>
      </c>
    </row>
    <row r="5582" spans="2:4">
      <c r="B5582" t="s">
        <v>24</v>
      </c>
      <c r="C5582" s="1">
        <v>36900</v>
      </c>
      <c r="D5582" s="82">
        <v>11.150831</v>
      </c>
    </row>
    <row r="5583" spans="2:4">
      <c r="B5583" t="s">
        <v>24</v>
      </c>
      <c r="C5583" s="1">
        <v>36901</v>
      </c>
      <c r="D5583" s="82">
        <v>11.136082</v>
      </c>
    </row>
    <row r="5584" spans="2:4">
      <c r="B5584" t="s">
        <v>24</v>
      </c>
      <c r="C5584" s="1">
        <v>36902</v>
      </c>
      <c r="D5584" s="82">
        <v>11.2516</v>
      </c>
    </row>
    <row r="5585" spans="2:4">
      <c r="B5585" t="s">
        <v>24</v>
      </c>
      <c r="C5585" s="1">
        <v>36903</v>
      </c>
      <c r="D5585" s="82">
        <v>11.40643</v>
      </c>
    </row>
    <row r="5586" spans="2:4">
      <c r="B5586" t="s">
        <v>24</v>
      </c>
      <c r="C5586" s="1">
        <v>36904</v>
      </c>
      <c r="D5586" s="82">
        <v>11.411349</v>
      </c>
    </row>
    <row r="5587" spans="2:4">
      <c r="B5587" t="s">
        <v>24</v>
      </c>
      <c r="C5587" s="1">
        <v>36905</v>
      </c>
      <c r="D5587" s="82">
        <v>11.558809999999999</v>
      </c>
    </row>
    <row r="5588" spans="2:4">
      <c r="B5588" t="s">
        <v>24</v>
      </c>
      <c r="C5588" s="1">
        <v>36906</v>
      </c>
      <c r="D5588" s="82">
        <v>11.583392</v>
      </c>
    </row>
    <row r="5589" spans="2:4">
      <c r="B5589" t="s">
        <v>24</v>
      </c>
      <c r="C5589" s="1">
        <v>36907</v>
      </c>
      <c r="D5589" s="82">
        <v>11.440835</v>
      </c>
    </row>
    <row r="5590" spans="2:4">
      <c r="B5590" t="s">
        <v>24</v>
      </c>
      <c r="C5590" s="1">
        <v>36908</v>
      </c>
      <c r="D5590" s="82">
        <v>11.308125</v>
      </c>
    </row>
    <row r="5591" spans="2:4">
      <c r="B5591" t="s">
        <v>24</v>
      </c>
      <c r="C5591" s="1">
        <v>36909</v>
      </c>
      <c r="D5591" s="82">
        <v>11.261431</v>
      </c>
    </row>
    <row r="5592" spans="2:4">
      <c r="B5592" t="s">
        <v>24</v>
      </c>
      <c r="C5592" s="1">
        <v>36910</v>
      </c>
      <c r="D5592" s="82">
        <v>11.116421000000001</v>
      </c>
    </row>
    <row r="5593" spans="2:4">
      <c r="B5593" t="s">
        <v>24</v>
      </c>
      <c r="C5593" s="1">
        <v>36911</v>
      </c>
      <c r="D5593" s="82">
        <v>11.131166</v>
      </c>
    </row>
    <row r="5594" spans="2:4">
      <c r="B5594" t="s">
        <v>24</v>
      </c>
      <c r="C5594" s="1">
        <v>36912</v>
      </c>
      <c r="D5594" s="82">
        <v>11.227014</v>
      </c>
    </row>
    <row r="5595" spans="2:4">
      <c r="B5595" t="s">
        <v>24</v>
      </c>
      <c r="C5595" s="1">
        <v>36913</v>
      </c>
      <c r="D5595" s="82">
        <v>11.426097</v>
      </c>
    </row>
    <row r="5596" spans="2:4">
      <c r="B5596" t="s">
        <v>24</v>
      </c>
      <c r="C5596" s="1">
        <v>36914</v>
      </c>
      <c r="D5596" s="82">
        <v>11.313045000000001</v>
      </c>
    </row>
    <row r="5597" spans="2:4">
      <c r="B5597" t="s">
        <v>24</v>
      </c>
      <c r="C5597" s="1">
        <v>36915</v>
      </c>
      <c r="D5597" s="82">
        <v>11.674332</v>
      </c>
    </row>
    <row r="5598" spans="2:4">
      <c r="B5598" t="s">
        <v>24</v>
      </c>
      <c r="C5598" s="1">
        <v>36916</v>
      </c>
      <c r="D5598" s="82">
        <v>11.539154</v>
      </c>
    </row>
    <row r="5599" spans="2:4">
      <c r="B5599" t="s">
        <v>24</v>
      </c>
      <c r="C5599" s="1">
        <v>36917</v>
      </c>
      <c r="D5599" s="82">
        <v>11.576024</v>
      </c>
    </row>
    <row r="5600" spans="2:4">
      <c r="B5600" t="s">
        <v>24</v>
      </c>
      <c r="C5600" s="1">
        <v>36918</v>
      </c>
      <c r="D5600" s="82">
        <v>11.364656</v>
      </c>
    </row>
    <row r="5601" spans="2:4">
      <c r="B5601" t="s">
        <v>24</v>
      </c>
      <c r="C5601" s="1">
        <v>36919</v>
      </c>
      <c r="D5601" s="82">
        <v>11.281093</v>
      </c>
    </row>
    <row r="5602" spans="2:4">
      <c r="B5602" t="s">
        <v>24</v>
      </c>
      <c r="C5602" s="1">
        <v>36920</v>
      </c>
      <c r="D5602" s="82">
        <v>11.163116</v>
      </c>
    </row>
    <row r="5603" spans="2:4">
      <c r="B5603" t="s">
        <v>24</v>
      </c>
      <c r="C5603" s="1">
        <v>36921</v>
      </c>
      <c r="D5603" s="82">
        <v>11.212266</v>
      </c>
    </row>
    <row r="5604" spans="2:4">
      <c r="B5604" t="s">
        <v>24</v>
      </c>
      <c r="C5604" s="1">
        <v>36922</v>
      </c>
      <c r="D5604" s="82">
        <v>11.175402</v>
      </c>
    </row>
    <row r="5605" spans="2:4">
      <c r="B5605" t="s">
        <v>24</v>
      </c>
      <c r="C5605" s="1">
        <v>36923</v>
      </c>
      <c r="D5605" s="82">
        <v>11.160659000000001</v>
      </c>
    </row>
    <row r="5606" spans="2:4">
      <c r="B5606" t="s">
        <v>24</v>
      </c>
      <c r="C5606" s="1">
        <v>36924</v>
      </c>
      <c r="D5606" s="82">
        <v>11.25651</v>
      </c>
    </row>
    <row r="5607" spans="2:4">
      <c r="B5607" t="s">
        <v>24</v>
      </c>
      <c r="C5607" s="1">
        <v>36925</v>
      </c>
      <c r="D5607" s="82">
        <v>11.320411</v>
      </c>
    </row>
    <row r="5608" spans="2:4">
      <c r="B5608" t="s">
        <v>24</v>
      </c>
      <c r="C5608" s="1">
        <v>36926</v>
      </c>
      <c r="D5608" s="82">
        <v>11.448217</v>
      </c>
    </row>
    <row r="5609" spans="2:4">
      <c r="B5609" t="s">
        <v>24</v>
      </c>
      <c r="C5609" s="1">
        <v>36927</v>
      </c>
      <c r="D5609" s="82">
        <v>11.487543000000001</v>
      </c>
    </row>
    <row r="5610" spans="2:4">
      <c r="B5610" t="s">
        <v>24</v>
      </c>
      <c r="C5610" s="1">
        <v>36928</v>
      </c>
      <c r="D5610" s="82">
        <v>11.485079000000001</v>
      </c>
    </row>
    <row r="5611" spans="2:4">
      <c r="B5611" t="s">
        <v>24</v>
      </c>
      <c r="C5611" s="1">
        <v>36929</v>
      </c>
      <c r="D5611" s="82">
        <v>11.342534000000001</v>
      </c>
    </row>
    <row r="5612" spans="2:4">
      <c r="B5612" t="s">
        <v>24</v>
      </c>
      <c r="C5612" s="1">
        <v>36930</v>
      </c>
      <c r="D5612" s="82">
        <v>11.340071999999999</v>
      </c>
    </row>
    <row r="5613" spans="2:4">
      <c r="B5613" t="s">
        <v>24</v>
      </c>
      <c r="C5613" s="1">
        <v>36931</v>
      </c>
      <c r="D5613" s="82">
        <v>11.345045000000001</v>
      </c>
    </row>
    <row r="5614" spans="2:4">
      <c r="B5614" t="s">
        <v>24</v>
      </c>
      <c r="C5614" s="1">
        <v>36932</v>
      </c>
      <c r="D5614" s="82">
        <v>11.327645</v>
      </c>
    </row>
    <row r="5615" spans="2:4">
      <c r="B5615" t="s">
        <v>24</v>
      </c>
      <c r="C5615" s="1">
        <v>36933</v>
      </c>
      <c r="D5615" s="82">
        <v>11.434535</v>
      </c>
    </row>
    <row r="5616" spans="2:4">
      <c r="B5616" t="s">
        <v>24</v>
      </c>
      <c r="C5616" s="1">
        <v>36934</v>
      </c>
      <c r="D5616" s="82">
        <v>11.583677</v>
      </c>
    </row>
    <row r="5617" spans="2:4">
      <c r="B5617" t="s">
        <v>24</v>
      </c>
      <c r="C5617" s="1">
        <v>36935</v>
      </c>
      <c r="D5617" s="82">
        <v>11.596109</v>
      </c>
    </row>
    <row r="5618" spans="2:4">
      <c r="B5618" t="s">
        <v>24</v>
      </c>
      <c r="C5618" s="1">
        <v>36936</v>
      </c>
      <c r="D5618" s="82">
        <v>11.702999</v>
      </c>
    </row>
    <row r="5619" spans="2:4">
      <c r="B5619" t="s">
        <v>24</v>
      </c>
      <c r="C5619" s="1">
        <v>36937</v>
      </c>
      <c r="D5619" s="82">
        <v>11.511595</v>
      </c>
    </row>
    <row r="5620" spans="2:4">
      <c r="B5620" t="s">
        <v>24</v>
      </c>
      <c r="C5620" s="1">
        <v>36938</v>
      </c>
      <c r="D5620" s="82">
        <v>11.451935000000001</v>
      </c>
    </row>
    <row r="5621" spans="2:4">
      <c r="B5621" t="s">
        <v>24</v>
      </c>
      <c r="C5621" s="1">
        <v>36939</v>
      </c>
      <c r="D5621" s="82">
        <v>11.707972</v>
      </c>
    </row>
    <row r="5622" spans="2:4">
      <c r="B5622" t="s">
        <v>24</v>
      </c>
      <c r="C5622" s="1">
        <v>36940</v>
      </c>
      <c r="D5622" s="82">
        <v>11.760173</v>
      </c>
    </row>
    <row r="5623" spans="2:4">
      <c r="B5623" t="s">
        <v>24</v>
      </c>
      <c r="C5623" s="1">
        <v>36941</v>
      </c>
      <c r="D5623" s="82">
        <v>11.862085</v>
      </c>
    </row>
    <row r="5624" spans="2:4">
      <c r="B5624" t="s">
        <v>24</v>
      </c>
      <c r="C5624" s="1">
        <v>36942</v>
      </c>
      <c r="D5624" s="82">
        <v>11.824802999999999</v>
      </c>
    </row>
    <row r="5625" spans="2:4">
      <c r="B5625" t="s">
        <v>24</v>
      </c>
      <c r="C5625" s="1">
        <v>36943</v>
      </c>
      <c r="D5625" s="82">
        <v>11.869540000000001</v>
      </c>
    </row>
    <row r="5626" spans="2:4">
      <c r="B5626" t="s">
        <v>24</v>
      </c>
      <c r="C5626" s="1">
        <v>36944</v>
      </c>
      <c r="D5626" s="82">
        <v>11.81237</v>
      </c>
    </row>
    <row r="5627" spans="2:4">
      <c r="B5627" t="s">
        <v>24</v>
      </c>
      <c r="C5627" s="1">
        <v>36945</v>
      </c>
      <c r="D5627" s="82">
        <v>11.645823</v>
      </c>
    </row>
    <row r="5628" spans="2:4">
      <c r="B5628" t="s">
        <v>24</v>
      </c>
      <c r="C5628" s="1">
        <v>36946</v>
      </c>
      <c r="D5628" s="82">
        <v>11.422103999999999</v>
      </c>
    </row>
    <row r="5629" spans="2:4">
      <c r="B5629" t="s">
        <v>24</v>
      </c>
      <c r="C5629" s="1">
        <v>36947</v>
      </c>
      <c r="D5629" s="82">
        <v>11.397243</v>
      </c>
    </row>
    <row r="5630" spans="2:4">
      <c r="B5630" t="s">
        <v>24</v>
      </c>
      <c r="C5630" s="1">
        <v>36948</v>
      </c>
      <c r="D5630" s="82">
        <v>11.437018999999999</v>
      </c>
    </row>
    <row r="5631" spans="2:4">
      <c r="B5631" t="s">
        <v>24</v>
      </c>
      <c r="C5631" s="1">
        <v>36949</v>
      </c>
      <c r="D5631" s="82">
        <v>11.551363</v>
      </c>
    </row>
    <row r="5632" spans="2:4">
      <c r="B5632" t="s">
        <v>24</v>
      </c>
      <c r="C5632" s="1">
        <v>36950</v>
      </c>
      <c r="D5632" s="82">
        <v>11.476793000000001</v>
      </c>
    </row>
    <row r="5633" spans="2:4">
      <c r="B5633" t="s">
        <v>24</v>
      </c>
      <c r="C5633" s="1">
        <v>36951</v>
      </c>
      <c r="D5633" s="82">
        <v>11.275444</v>
      </c>
    </row>
    <row r="5634" spans="2:4">
      <c r="B5634" t="s">
        <v>24</v>
      </c>
      <c r="C5634" s="1">
        <v>36952</v>
      </c>
      <c r="D5634" s="82">
        <v>11.118843</v>
      </c>
    </row>
    <row r="5635" spans="2:4">
      <c r="B5635" t="s">
        <v>24</v>
      </c>
      <c r="C5635" s="1">
        <v>36953</v>
      </c>
      <c r="D5635" s="82">
        <v>10.999525</v>
      </c>
    </row>
    <row r="5636" spans="2:4">
      <c r="B5636" t="s">
        <v>24</v>
      </c>
      <c r="C5636" s="1">
        <v>36954</v>
      </c>
      <c r="D5636" s="82">
        <v>10.813093</v>
      </c>
    </row>
    <row r="5637" spans="2:4">
      <c r="B5637" t="s">
        <v>24</v>
      </c>
      <c r="C5637" s="1">
        <v>36955</v>
      </c>
      <c r="D5637" s="82">
        <v>10.877722</v>
      </c>
    </row>
    <row r="5638" spans="2:4">
      <c r="B5638" t="s">
        <v>24</v>
      </c>
      <c r="C5638" s="1">
        <v>36956</v>
      </c>
      <c r="D5638" s="82">
        <v>10.964725</v>
      </c>
    </row>
    <row r="5639" spans="2:4">
      <c r="B5639" t="s">
        <v>24</v>
      </c>
      <c r="C5639" s="1">
        <v>36957</v>
      </c>
      <c r="D5639" s="82">
        <v>10.683835</v>
      </c>
    </row>
    <row r="5640" spans="2:4">
      <c r="B5640" t="s">
        <v>24</v>
      </c>
      <c r="C5640" s="1">
        <v>36958</v>
      </c>
      <c r="D5640" s="82">
        <v>10.552087</v>
      </c>
    </row>
    <row r="5641" spans="2:4">
      <c r="B5641" t="s">
        <v>24</v>
      </c>
      <c r="C5641" s="1">
        <v>36959</v>
      </c>
      <c r="D5641" s="82">
        <v>10.731062</v>
      </c>
    </row>
    <row r="5642" spans="2:4">
      <c r="B5642" t="s">
        <v>24</v>
      </c>
      <c r="C5642" s="1">
        <v>36960</v>
      </c>
      <c r="D5642" s="82">
        <v>10.825519</v>
      </c>
    </row>
    <row r="5643" spans="2:4">
      <c r="B5643" t="s">
        <v>24</v>
      </c>
      <c r="C5643" s="1">
        <v>36961</v>
      </c>
      <c r="D5643" s="82">
        <v>10.85535</v>
      </c>
    </row>
    <row r="5644" spans="2:4">
      <c r="B5644" t="s">
        <v>24</v>
      </c>
      <c r="C5644" s="1">
        <v>36962</v>
      </c>
      <c r="D5644" s="82">
        <v>10.862807999999999</v>
      </c>
    </row>
    <row r="5645" spans="2:4">
      <c r="B5645" t="s">
        <v>24</v>
      </c>
      <c r="C5645" s="1">
        <v>36963</v>
      </c>
      <c r="D5645" s="82">
        <v>11.049239999999999</v>
      </c>
    </row>
    <row r="5646" spans="2:4">
      <c r="B5646" t="s">
        <v>24</v>
      </c>
      <c r="C5646" s="1">
        <v>36964</v>
      </c>
      <c r="D5646" s="82">
        <v>11.051723000000001</v>
      </c>
    </row>
    <row r="5647" spans="2:4">
      <c r="B5647" t="s">
        <v>24</v>
      </c>
      <c r="C5647" s="1">
        <v>36965</v>
      </c>
      <c r="D5647" s="82">
        <v>11.086520999999999</v>
      </c>
    </row>
    <row r="5648" spans="2:4">
      <c r="B5648" t="s">
        <v>24</v>
      </c>
      <c r="C5648" s="1">
        <v>36966</v>
      </c>
      <c r="D5648" s="82">
        <v>11.123818999999999</v>
      </c>
    </row>
    <row r="5649" spans="2:4">
      <c r="B5649" t="s">
        <v>24</v>
      </c>
      <c r="C5649" s="1">
        <v>36967</v>
      </c>
      <c r="D5649" s="82">
        <v>10.999525</v>
      </c>
    </row>
    <row r="5650" spans="2:4">
      <c r="B5650" t="s">
        <v>24</v>
      </c>
      <c r="C5650" s="1">
        <v>36968</v>
      </c>
      <c r="D5650" s="82">
        <v>10.701233</v>
      </c>
    </row>
    <row r="5651" spans="2:4">
      <c r="B5651" t="s">
        <v>24</v>
      </c>
      <c r="C5651" s="1">
        <v>36969</v>
      </c>
      <c r="D5651" s="82">
        <v>10.358197000000001</v>
      </c>
    </row>
    <row r="5652" spans="2:4">
      <c r="B5652" t="s">
        <v>24</v>
      </c>
      <c r="C5652" s="1">
        <v>36970</v>
      </c>
      <c r="D5652" s="82">
        <v>10.360682000000001</v>
      </c>
    </row>
    <row r="5653" spans="2:4">
      <c r="B5653" t="s">
        <v>24</v>
      </c>
      <c r="C5653" s="1">
        <v>36971</v>
      </c>
      <c r="D5653" s="82">
        <v>10.470057000000001</v>
      </c>
    </row>
    <row r="5654" spans="2:4">
      <c r="B5654" t="s">
        <v>24</v>
      </c>
      <c r="C5654" s="1">
        <v>36972</v>
      </c>
      <c r="D5654" s="82">
        <v>10.402941999999999</v>
      </c>
    </row>
    <row r="5655" spans="2:4">
      <c r="B5655" t="s">
        <v>24</v>
      </c>
      <c r="C5655" s="1">
        <v>36973</v>
      </c>
      <c r="D5655" s="82">
        <v>10.211536000000001</v>
      </c>
    </row>
    <row r="5656" spans="2:4">
      <c r="B5656" t="s">
        <v>24</v>
      </c>
      <c r="C5656" s="1">
        <v>36974</v>
      </c>
      <c r="D5656" s="82">
        <v>10.134478</v>
      </c>
    </row>
    <row r="5657" spans="2:4">
      <c r="B5657" t="s">
        <v>24</v>
      </c>
      <c r="C5657" s="1">
        <v>36975</v>
      </c>
      <c r="D5657" s="82">
        <v>9.9903060000000004</v>
      </c>
    </row>
    <row r="5658" spans="2:4">
      <c r="B5658" t="s">
        <v>24</v>
      </c>
      <c r="C5658" s="1">
        <v>36976</v>
      </c>
      <c r="D5658" s="82">
        <v>9.6572089999999999</v>
      </c>
    </row>
    <row r="5659" spans="2:4">
      <c r="B5659" t="s">
        <v>24</v>
      </c>
      <c r="C5659" s="1">
        <v>36977</v>
      </c>
      <c r="D5659" s="82">
        <v>9.7118950000000002</v>
      </c>
    </row>
    <row r="5660" spans="2:4">
      <c r="B5660" t="s">
        <v>24</v>
      </c>
      <c r="C5660" s="1">
        <v>36978</v>
      </c>
      <c r="D5660" s="82">
        <v>9.6944970000000001</v>
      </c>
    </row>
    <row r="5661" spans="2:4">
      <c r="B5661" t="s">
        <v>24</v>
      </c>
      <c r="C5661" s="1">
        <v>36979</v>
      </c>
      <c r="D5661" s="82">
        <v>9.8759560000000004</v>
      </c>
    </row>
    <row r="5662" spans="2:4">
      <c r="B5662" t="s">
        <v>24</v>
      </c>
      <c r="C5662" s="1">
        <v>36980</v>
      </c>
      <c r="D5662" s="82">
        <v>9.9430709999999998</v>
      </c>
    </row>
    <row r="5663" spans="2:4">
      <c r="B5663" t="s">
        <v>24</v>
      </c>
      <c r="C5663" s="1">
        <v>36981</v>
      </c>
      <c r="D5663" s="82">
        <v>10.017645</v>
      </c>
    </row>
    <row r="5664" spans="2:4">
      <c r="B5664" t="s">
        <v>24</v>
      </c>
      <c r="C5664" s="1">
        <v>36982</v>
      </c>
      <c r="D5664" s="82">
        <v>10.291079999999999</v>
      </c>
    </row>
    <row r="5665" spans="2:4">
      <c r="B5665" t="s">
        <v>24</v>
      </c>
      <c r="C5665" s="1">
        <v>36983</v>
      </c>
      <c r="D5665" s="82">
        <v>10.216502999999999</v>
      </c>
    </row>
    <row r="5666" spans="2:4">
      <c r="B5666" t="s">
        <v>24</v>
      </c>
      <c r="C5666" s="1">
        <v>36984</v>
      </c>
      <c r="D5666" s="82">
        <v>9.9430709999999998</v>
      </c>
    </row>
    <row r="5667" spans="2:4">
      <c r="B5667" t="s">
        <v>24</v>
      </c>
      <c r="C5667" s="1">
        <v>36985</v>
      </c>
      <c r="D5667" s="82">
        <v>9.9057870000000001</v>
      </c>
    </row>
    <row r="5668" spans="2:4">
      <c r="B5668" t="s">
        <v>24</v>
      </c>
      <c r="C5668" s="1">
        <v>36986</v>
      </c>
      <c r="D5668" s="82">
        <v>9.8187820000000006</v>
      </c>
    </row>
    <row r="5669" spans="2:4">
      <c r="B5669" t="s">
        <v>24</v>
      </c>
      <c r="C5669" s="1">
        <v>36987</v>
      </c>
      <c r="D5669" s="82">
        <v>9.9654439999999997</v>
      </c>
    </row>
    <row r="5670" spans="2:4">
      <c r="B5670" t="s">
        <v>24</v>
      </c>
      <c r="C5670" s="1">
        <v>36988</v>
      </c>
      <c r="D5670" s="82">
        <v>9.9629569999999994</v>
      </c>
    </row>
    <row r="5671" spans="2:4">
      <c r="B5671" t="s">
        <v>24</v>
      </c>
      <c r="C5671" s="1">
        <v>36989</v>
      </c>
      <c r="D5671" s="82">
        <v>10.161820000000001</v>
      </c>
    </row>
    <row r="5672" spans="2:4">
      <c r="B5672" t="s">
        <v>24</v>
      </c>
      <c r="C5672" s="1">
        <v>36990</v>
      </c>
      <c r="D5672" s="82">
        <v>10.539659</v>
      </c>
    </row>
    <row r="5673" spans="2:4">
      <c r="B5673" t="s">
        <v>24</v>
      </c>
      <c r="C5673" s="1">
        <v>36991</v>
      </c>
      <c r="D5673" s="82">
        <v>10.720858</v>
      </c>
    </row>
    <row r="5674" spans="2:4">
      <c r="B5674" t="s">
        <v>24</v>
      </c>
      <c r="C5674" s="1">
        <v>36992</v>
      </c>
      <c r="D5674" s="82">
        <v>10.693172000000001</v>
      </c>
    </row>
    <row r="5675" spans="2:4">
      <c r="B5675" t="s">
        <v>24</v>
      </c>
      <c r="C5675" s="1">
        <v>36993</v>
      </c>
      <c r="D5675" s="82">
        <v>10.657937</v>
      </c>
    </row>
    <row r="5676" spans="2:4">
      <c r="B5676" t="s">
        <v>24</v>
      </c>
      <c r="C5676" s="1">
        <v>36994</v>
      </c>
      <c r="D5676" s="82">
        <v>10.725887999999999</v>
      </c>
    </row>
    <row r="5677" spans="2:4">
      <c r="B5677" t="s">
        <v>24</v>
      </c>
      <c r="C5677" s="1">
        <v>36995</v>
      </c>
      <c r="D5677" s="82">
        <v>10.680591</v>
      </c>
    </row>
    <row r="5678" spans="2:4">
      <c r="B5678" t="s">
        <v>24</v>
      </c>
      <c r="C5678" s="1">
        <v>36996</v>
      </c>
      <c r="D5678" s="82">
        <v>10.655424999999999</v>
      </c>
    </row>
    <row r="5679" spans="2:4">
      <c r="B5679" t="s">
        <v>24</v>
      </c>
      <c r="C5679" s="1">
        <v>36997</v>
      </c>
      <c r="D5679" s="82">
        <v>10.534624000000001</v>
      </c>
    </row>
    <row r="5680" spans="2:4">
      <c r="B5680" t="s">
        <v>24</v>
      </c>
      <c r="C5680" s="1">
        <v>36998</v>
      </c>
      <c r="D5680" s="82">
        <v>10.660454</v>
      </c>
    </row>
    <row r="5681" spans="2:4">
      <c r="B5681" t="s">
        <v>24</v>
      </c>
      <c r="C5681" s="1">
        <v>36999</v>
      </c>
      <c r="D5681" s="82">
        <v>10.660454</v>
      </c>
    </row>
    <row r="5682" spans="2:4">
      <c r="B5682" t="s">
        <v>24</v>
      </c>
      <c r="C5682" s="1">
        <v>37000</v>
      </c>
      <c r="D5682" s="82">
        <v>10.647869</v>
      </c>
    </row>
    <row r="5683" spans="2:4">
      <c r="B5683" t="s">
        <v>24</v>
      </c>
      <c r="C5683" s="1">
        <v>37001</v>
      </c>
      <c r="D5683" s="82">
        <v>10.652906</v>
      </c>
    </row>
    <row r="5684" spans="2:4">
      <c r="B5684" t="s">
        <v>24</v>
      </c>
      <c r="C5684" s="1">
        <v>37002</v>
      </c>
      <c r="D5684" s="82">
        <v>10.786288000000001</v>
      </c>
    </row>
    <row r="5685" spans="2:4">
      <c r="B5685" t="s">
        <v>24</v>
      </c>
      <c r="C5685" s="1">
        <v>37003</v>
      </c>
      <c r="D5685" s="82">
        <v>10.914635000000001</v>
      </c>
    </row>
    <row r="5686" spans="2:4">
      <c r="B5686" t="s">
        <v>24</v>
      </c>
      <c r="C5686" s="1">
        <v>37004</v>
      </c>
      <c r="D5686" s="82">
        <v>10.849202999999999</v>
      </c>
    </row>
    <row r="5687" spans="2:4">
      <c r="B5687" t="s">
        <v>24</v>
      </c>
      <c r="C5687" s="1">
        <v>37005</v>
      </c>
      <c r="D5687" s="82">
        <v>10.735951999999999</v>
      </c>
    </row>
    <row r="5688" spans="2:4">
      <c r="B5688" t="s">
        <v>24</v>
      </c>
      <c r="C5688" s="1">
        <v>37006</v>
      </c>
      <c r="D5688" s="82">
        <v>10.844165</v>
      </c>
    </row>
    <row r="5689" spans="2:4">
      <c r="B5689" t="s">
        <v>24</v>
      </c>
      <c r="C5689" s="1">
        <v>37007</v>
      </c>
      <c r="D5689" s="82">
        <v>10.771193999999999</v>
      </c>
    </row>
    <row r="5690" spans="2:4">
      <c r="B5690" t="s">
        <v>24</v>
      </c>
      <c r="C5690" s="1">
        <v>37008</v>
      </c>
      <c r="D5690" s="82">
        <v>10.683106</v>
      </c>
    </row>
    <row r="5691" spans="2:4">
      <c r="B5691" t="s">
        <v>24</v>
      </c>
      <c r="C5691" s="1">
        <v>37009</v>
      </c>
      <c r="D5691" s="82">
        <v>10.816490999999999</v>
      </c>
    </row>
    <row r="5692" spans="2:4">
      <c r="B5692" t="s">
        <v>24</v>
      </c>
      <c r="C5692" s="1">
        <v>37010</v>
      </c>
      <c r="D5692" s="82">
        <v>10.917151</v>
      </c>
    </row>
    <row r="5693" spans="2:4">
      <c r="B5693" t="s">
        <v>24</v>
      </c>
      <c r="C5693" s="1">
        <v>37011</v>
      </c>
      <c r="D5693" s="82">
        <v>10.977556</v>
      </c>
    </row>
    <row r="5694" spans="2:4">
      <c r="B5694" t="s">
        <v>24</v>
      </c>
      <c r="C5694" s="1">
        <v>37012</v>
      </c>
      <c r="D5694" s="82">
        <v>11.002719000000001</v>
      </c>
    </row>
    <row r="5695" spans="2:4">
      <c r="B5695" t="s">
        <v>24</v>
      </c>
      <c r="C5695" s="1">
        <v>37013</v>
      </c>
      <c r="D5695" s="82">
        <v>10.982587000000001</v>
      </c>
    </row>
    <row r="5696" spans="2:4">
      <c r="B5696" t="s">
        <v>24</v>
      </c>
      <c r="C5696" s="1">
        <v>37014</v>
      </c>
      <c r="D5696" s="82">
        <v>10.932249000000001</v>
      </c>
    </row>
    <row r="5697" spans="2:4">
      <c r="B5697" t="s">
        <v>24</v>
      </c>
      <c r="C5697" s="1">
        <v>37015</v>
      </c>
      <c r="D5697" s="82">
        <v>10.922183</v>
      </c>
    </row>
    <row r="5698" spans="2:4">
      <c r="B5698" t="s">
        <v>24</v>
      </c>
      <c r="C5698" s="1">
        <v>37016</v>
      </c>
      <c r="D5698" s="82">
        <v>10.751059</v>
      </c>
    </row>
    <row r="5699" spans="2:4">
      <c r="B5699" t="s">
        <v>24</v>
      </c>
      <c r="C5699" s="1">
        <v>37017</v>
      </c>
      <c r="D5699" s="82">
        <v>10.738469</v>
      </c>
    </row>
    <row r="5700" spans="2:4">
      <c r="B5700" t="s">
        <v>24</v>
      </c>
      <c r="C5700" s="1">
        <v>37018</v>
      </c>
      <c r="D5700" s="82">
        <v>10.806417</v>
      </c>
    </row>
    <row r="5701" spans="2:4">
      <c r="B5701" t="s">
        <v>24</v>
      </c>
      <c r="C5701" s="1">
        <v>37019</v>
      </c>
      <c r="D5701" s="82">
        <v>10.959932</v>
      </c>
    </row>
    <row r="5702" spans="2:4">
      <c r="B5702" t="s">
        <v>24</v>
      </c>
      <c r="C5702" s="1">
        <v>37020</v>
      </c>
      <c r="D5702" s="82">
        <v>10.972519</v>
      </c>
    </row>
    <row r="5703" spans="2:4">
      <c r="B5703" t="s">
        <v>24</v>
      </c>
      <c r="C5703" s="1">
        <v>37021</v>
      </c>
      <c r="D5703" s="82">
        <v>11.007752</v>
      </c>
    </row>
    <row r="5704" spans="2:4">
      <c r="B5704" t="s">
        <v>24</v>
      </c>
      <c r="C5704" s="1">
        <v>37022</v>
      </c>
      <c r="D5704" s="82">
        <v>10.859268</v>
      </c>
    </row>
    <row r="5705" spans="2:4">
      <c r="B5705" t="s">
        <v>24</v>
      </c>
      <c r="C5705" s="1">
        <v>37023</v>
      </c>
      <c r="D5705" s="82">
        <v>10.897019</v>
      </c>
    </row>
    <row r="5706" spans="2:4">
      <c r="B5706" t="s">
        <v>24</v>
      </c>
      <c r="C5706" s="1">
        <v>37024</v>
      </c>
      <c r="D5706" s="82">
        <v>10.864304000000001</v>
      </c>
    </row>
    <row r="5707" spans="2:4">
      <c r="B5707" t="s">
        <v>24</v>
      </c>
      <c r="C5707" s="1">
        <v>37025</v>
      </c>
      <c r="D5707" s="82">
        <v>10.922183</v>
      </c>
    </row>
    <row r="5708" spans="2:4">
      <c r="B5708" t="s">
        <v>24</v>
      </c>
      <c r="C5708" s="1">
        <v>37026</v>
      </c>
      <c r="D5708" s="82">
        <v>10.972519</v>
      </c>
    </row>
    <row r="5709" spans="2:4">
      <c r="B5709" t="s">
        <v>24</v>
      </c>
      <c r="C5709" s="1">
        <v>37027</v>
      </c>
      <c r="D5709" s="82">
        <v>10.9398</v>
      </c>
    </row>
    <row r="5710" spans="2:4">
      <c r="B5710" t="s">
        <v>24</v>
      </c>
      <c r="C5710" s="1">
        <v>37028</v>
      </c>
      <c r="D5710" s="82">
        <v>10.932249000000001</v>
      </c>
    </row>
    <row r="5711" spans="2:4">
      <c r="B5711" t="s">
        <v>24</v>
      </c>
      <c r="C5711" s="1">
        <v>37029</v>
      </c>
      <c r="D5711" s="82">
        <v>10.972519</v>
      </c>
    </row>
    <row r="5712" spans="2:4">
      <c r="B5712" t="s">
        <v>24</v>
      </c>
      <c r="C5712" s="1">
        <v>37030</v>
      </c>
      <c r="D5712" s="82">
        <v>11.000203000000001</v>
      </c>
    </row>
    <row r="5713" spans="2:4">
      <c r="B5713" t="s">
        <v>24</v>
      </c>
      <c r="C5713" s="1">
        <v>37031</v>
      </c>
      <c r="D5713" s="82">
        <v>11.017817000000001</v>
      </c>
    </row>
    <row r="5714" spans="2:4">
      <c r="B5714" t="s">
        <v>24</v>
      </c>
      <c r="C5714" s="1">
        <v>37032</v>
      </c>
      <c r="D5714" s="82">
        <v>10.97503</v>
      </c>
    </row>
    <row r="5715" spans="2:4">
      <c r="B5715" t="s">
        <v>24</v>
      </c>
      <c r="C5715" s="1">
        <v>37033</v>
      </c>
      <c r="D5715" s="82">
        <v>10.91967</v>
      </c>
    </row>
    <row r="5716" spans="2:4">
      <c r="B5716" t="s">
        <v>24</v>
      </c>
      <c r="C5716" s="1">
        <v>37034</v>
      </c>
      <c r="D5716" s="82">
        <v>10.9398</v>
      </c>
    </row>
    <row r="5717" spans="2:4">
      <c r="B5717" t="s">
        <v>24</v>
      </c>
      <c r="C5717" s="1">
        <v>37035</v>
      </c>
      <c r="D5717" s="82">
        <v>10.897019</v>
      </c>
    </row>
    <row r="5718" spans="2:4">
      <c r="B5718" t="s">
        <v>24</v>
      </c>
      <c r="C5718" s="1">
        <v>37036</v>
      </c>
      <c r="D5718" s="82">
        <v>10.826554</v>
      </c>
    </row>
    <row r="5719" spans="2:4">
      <c r="B5719" t="s">
        <v>24</v>
      </c>
      <c r="C5719" s="1">
        <v>37037</v>
      </c>
      <c r="D5719" s="82">
        <v>11.405377</v>
      </c>
    </row>
    <row r="5720" spans="2:4">
      <c r="B5720" t="s">
        <v>24</v>
      </c>
      <c r="C5720" s="1">
        <v>37038</v>
      </c>
      <c r="D5720" s="82">
        <v>11.412931</v>
      </c>
    </row>
    <row r="5721" spans="2:4">
      <c r="B5721" t="s">
        <v>24</v>
      </c>
      <c r="C5721" s="1">
        <v>37039</v>
      </c>
      <c r="D5721" s="82">
        <v>11.478357000000001</v>
      </c>
    </row>
    <row r="5722" spans="2:4">
      <c r="B5722" t="s">
        <v>24</v>
      </c>
      <c r="C5722" s="1">
        <v>37040</v>
      </c>
      <c r="D5722" s="82">
        <v>11.420477999999999</v>
      </c>
    </row>
    <row r="5723" spans="2:4">
      <c r="B5723" t="s">
        <v>24</v>
      </c>
      <c r="C5723" s="1">
        <v>37041</v>
      </c>
      <c r="D5723" s="82">
        <v>11.745120999999999</v>
      </c>
    </row>
    <row r="5724" spans="2:4">
      <c r="B5724" t="s">
        <v>24</v>
      </c>
      <c r="C5724" s="1">
        <v>37042</v>
      </c>
      <c r="D5724" s="82">
        <v>11.818104</v>
      </c>
    </row>
    <row r="5725" spans="2:4">
      <c r="B5725" t="s">
        <v>24</v>
      </c>
      <c r="C5725" s="1">
        <v>37043</v>
      </c>
      <c r="D5725" s="82">
        <v>11.865923</v>
      </c>
    </row>
    <row r="5726" spans="2:4">
      <c r="B5726" t="s">
        <v>24</v>
      </c>
      <c r="C5726" s="1">
        <v>37044</v>
      </c>
      <c r="D5726" s="82">
        <v>11.853344</v>
      </c>
    </row>
    <row r="5727" spans="2:4">
      <c r="B5727" t="s">
        <v>24</v>
      </c>
      <c r="C5727" s="1">
        <v>37045</v>
      </c>
      <c r="D5727" s="82">
        <v>11.865923</v>
      </c>
    </row>
    <row r="5728" spans="2:4">
      <c r="B5728" t="s">
        <v>24</v>
      </c>
      <c r="C5728" s="1">
        <v>37046</v>
      </c>
      <c r="D5728" s="82">
        <v>11.506043999999999</v>
      </c>
    </row>
    <row r="5729" spans="2:4">
      <c r="B5729" t="s">
        <v>24</v>
      </c>
      <c r="C5729" s="1">
        <v>37047</v>
      </c>
      <c r="D5729" s="82">
        <v>11.737690000000001</v>
      </c>
    </row>
    <row r="5730" spans="2:4">
      <c r="B5730" t="s">
        <v>24</v>
      </c>
      <c r="C5730" s="1">
        <v>37048</v>
      </c>
      <c r="D5730" s="82">
        <v>11.808971</v>
      </c>
    </row>
    <row r="5731" spans="2:4">
      <c r="B5731" t="s">
        <v>24</v>
      </c>
      <c r="C5731" s="1">
        <v>37049</v>
      </c>
      <c r="D5731" s="82">
        <v>11.887884</v>
      </c>
    </row>
    <row r="5732" spans="2:4">
      <c r="B5732" t="s">
        <v>24</v>
      </c>
      <c r="C5732" s="1">
        <v>37050</v>
      </c>
      <c r="D5732" s="82">
        <v>11.635864</v>
      </c>
    </row>
    <row r="5733" spans="2:4">
      <c r="B5733" t="s">
        <v>24</v>
      </c>
      <c r="C5733" s="1">
        <v>37051</v>
      </c>
      <c r="D5733" s="82">
        <v>11.546773</v>
      </c>
    </row>
    <row r="5734" spans="2:4">
      <c r="B5734" t="s">
        <v>24</v>
      </c>
      <c r="C5734" s="1">
        <v>37052</v>
      </c>
      <c r="D5734" s="82">
        <v>11.521318000000001</v>
      </c>
    </row>
    <row r="5735" spans="2:4">
      <c r="B5735" t="s">
        <v>24</v>
      </c>
      <c r="C5735" s="1">
        <v>37053</v>
      </c>
      <c r="D5735" s="82">
        <v>11.556957000000001</v>
      </c>
    </row>
    <row r="5736" spans="2:4">
      <c r="B5736" t="s">
        <v>24</v>
      </c>
      <c r="C5736" s="1">
        <v>37054</v>
      </c>
      <c r="D5736" s="82">
        <v>11.653688000000001</v>
      </c>
    </row>
    <row r="5737" spans="2:4">
      <c r="B5737" t="s">
        <v>24</v>
      </c>
      <c r="C5737" s="1">
        <v>37055</v>
      </c>
      <c r="D5737" s="82">
        <v>11.803877</v>
      </c>
    </row>
    <row r="5738" spans="2:4">
      <c r="B5738" t="s">
        <v>24</v>
      </c>
      <c r="C5738" s="1">
        <v>37056</v>
      </c>
      <c r="D5738" s="82">
        <v>11.816606999999999</v>
      </c>
    </row>
    <row r="5739" spans="2:4">
      <c r="B5739" t="s">
        <v>24</v>
      </c>
      <c r="C5739" s="1">
        <v>37057</v>
      </c>
      <c r="D5739" s="82">
        <v>11.88279</v>
      </c>
    </row>
    <row r="5740" spans="2:4">
      <c r="B5740" t="s">
        <v>24</v>
      </c>
      <c r="C5740" s="1">
        <v>37058</v>
      </c>
      <c r="D5740" s="82">
        <v>11.854787999999999</v>
      </c>
    </row>
    <row r="5741" spans="2:4">
      <c r="B5741" t="s">
        <v>24</v>
      </c>
      <c r="C5741" s="1">
        <v>37059</v>
      </c>
      <c r="D5741" s="82">
        <v>11.755518</v>
      </c>
    </row>
    <row r="5742" spans="2:4">
      <c r="B5742" t="s">
        <v>24</v>
      </c>
      <c r="C5742" s="1">
        <v>37060</v>
      </c>
      <c r="D5742" s="82">
        <v>11.582411</v>
      </c>
    </row>
    <row r="5743" spans="2:4">
      <c r="B5743" t="s">
        <v>24</v>
      </c>
      <c r="C5743" s="1">
        <v>37061</v>
      </c>
      <c r="D5743" s="82">
        <v>11.694419999999999</v>
      </c>
    </row>
    <row r="5744" spans="2:4">
      <c r="B5744" t="s">
        <v>24</v>
      </c>
      <c r="C5744" s="1">
        <v>37062</v>
      </c>
      <c r="D5744" s="82">
        <v>11.646050000000001</v>
      </c>
    </row>
    <row r="5745" spans="2:4">
      <c r="B5745" t="s">
        <v>24</v>
      </c>
      <c r="C5745" s="1">
        <v>37063</v>
      </c>
      <c r="D5745" s="82">
        <v>11.724966</v>
      </c>
    </row>
    <row r="5746" spans="2:4">
      <c r="B5746" t="s">
        <v>24</v>
      </c>
      <c r="C5746" s="1">
        <v>37064</v>
      </c>
      <c r="D5746" s="82">
        <v>11.862423</v>
      </c>
    </row>
    <row r="5747" spans="2:4">
      <c r="B5747" t="s">
        <v>24</v>
      </c>
      <c r="C5747" s="1">
        <v>37065</v>
      </c>
      <c r="D5747" s="82">
        <v>11.870063</v>
      </c>
    </row>
    <row r="5748" spans="2:4">
      <c r="B5748" t="s">
        <v>24</v>
      </c>
      <c r="C5748" s="1">
        <v>37066</v>
      </c>
      <c r="D5748" s="82">
        <v>11.926062999999999</v>
      </c>
    </row>
    <row r="5749" spans="2:4">
      <c r="B5749" t="s">
        <v>24</v>
      </c>
      <c r="C5749" s="1">
        <v>37067</v>
      </c>
      <c r="D5749" s="82">
        <v>11.938794</v>
      </c>
    </row>
    <row r="5750" spans="2:4">
      <c r="B5750" t="s">
        <v>24</v>
      </c>
      <c r="C5750" s="1">
        <v>37068</v>
      </c>
      <c r="D5750" s="82">
        <v>12.17808</v>
      </c>
    </row>
    <row r="5751" spans="2:4">
      <c r="B5751" t="s">
        <v>24</v>
      </c>
      <c r="C5751" s="1">
        <v>37069</v>
      </c>
      <c r="D5751" s="82">
        <v>12.509005999999999</v>
      </c>
    </row>
    <row r="5752" spans="2:4">
      <c r="B5752" t="s">
        <v>24</v>
      </c>
      <c r="C5752" s="1">
        <v>37070</v>
      </c>
      <c r="D5752" s="82">
        <v>12.37663</v>
      </c>
    </row>
    <row r="5753" spans="2:4">
      <c r="B5753" t="s">
        <v>24</v>
      </c>
      <c r="C5753" s="1">
        <v>37071</v>
      </c>
      <c r="D5753" s="82">
        <v>12.498818999999999</v>
      </c>
    </row>
    <row r="5754" spans="2:4">
      <c r="B5754" t="s">
        <v>24</v>
      </c>
      <c r="C5754" s="1">
        <v>37072</v>
      </c>
      <c r="D5754" s="82">
        <v>12.445364</v>
      </c>
    </row>
    <row r="5755" spans="2:4">
      <c r="B5755" t="s">
        <v>24</v>
      </c>
      <c r="C5755" s="1">
        <v>37073</v>
      </c>
      <c r="D5755" s="82">
        <v>12.486095000000001</v>
      </c>
    </row>
    <row r="5756" spans="2:4">
      <c r="B5756" t="s">
        <v>24</v>
      </c>
      <c r="C5756" s="1">
        <v>37074</v>
      </c>
      <c r="D5756" s="82">
        <v>12.549735999999999</v>
      </c>
    </row>
    <row r="5757" spans="2:4">
      <c r="B5757" t="s">
        <v>24</v>
      </c>
      <c r="C5757" s="1">
        <v>37075</v>
      </c>
      <c r="D5757" s="82">
        <v>12.702470999999999</v>
      </c>
    </row>
    <row r="5758" spans="2:4">
      <c r="B5758" t="s">
        <v>24</v>
      </c>
      <c r="C5758" s="1">
        <v>37076</v>
      </c>
      <c r="D5758" s="82">
        <v>12.626101</v>
      </c>
    </row>
    <row r="5759" spans="2:4">
      <c r="B5759" t="s">
        <v>24</v>
      </c>
      <c r="C5759" s="1">
        <v>37077</v>
      </c>
      <c r="D5759" s="82">
        <v>12.575188000000001</v>
      </c>
    </row>
    <row r="5760" spans="2:4">
      <c r="B5760" t="s">
        <v>24</v>
      </c>
      <c r="C5760" s="1">
        <v>37078</v>
      </c>
      <c r="D5760" s="82">
        <v>12.855207999999999</v>
      </c>
    </row>
    <row r="5761" spans="2:4">
      <c r="B5761" t="s">
        <v>24</v>
      </c>
      <c r="C5761" s="1">
        <v>37079</v>
      </c>
      <c r="D5761" s="82">
        <v>12.771198</v>
      </c>
    </row>
    <row r="5762" spans="2:4">
      <c r="B5762" t="s">
        <v>24</v>
      </c>
      <c r="C5762" s="1">
        <v>37080</v>
      </c>
      <c r="D5762" s="82">
        <v>12.776289999999999</v>
      </c>
    </row>
    <row r="5763" spans="2:4">
      <c r="B5763" t="s">
        <v>24</v>
      </c>
      <c r="C5763" s="1">
        <v>37081</v>
      </c>
      <c r="D5763" s="82">
        <v>12.608283999999999</v>
      </c>
    </row>
    <row r="5764" spans="2:4">
      <c r="B5764" t="s">
        <v>24</v>
      </c>
      <c r="C5764" s="1">
        <v>37082</v>
      </c>
      <c r="D5764" s="82">
        <v>12.524284</v>
      </c>
    </row>
    <row r="5765" spans="2:4">
      <c r="B5765" t="s">
        <v>24</v>
      </c>
      <c r="C5765" s="1">
        <v>37083</v>
      </c>
      <c r="D5765" s="82">
        <v>12.613375</v>
      </c>
    </row>
    <row r="5766" spans="2:4">
      <c r="B5766" t="s">
        <v>24</v>
      </c>
      <c r="C5766" s="1">
        <v>37084</v>
      </c>
      <c r="D5766" s="82">
        <v>12.483547</v>
      </c>
    </row>
    <row r="5767" spans="2:4">
      <c r="B5767" t="s">
        <v>24</v>
      </c>
      <c r="C5767" s="1">
        <v>37085</v>
      </c>
      <c r="D5767" s="82">
        <v>12.51155</v>
      </c>
    </row>
    <row r="5768" spans="2:4">
      <c r="B5768" t="s">
        <v>24</v>
      </c>
      <c r="C5768" s="1">
        <v>37086</v>
      </c>
      <c r="D5768" s="82">
        <v>12.633737</v>
      </c>
    </row>
    <row r="5769" spans="2:4">
      <c r="B5769" t="s">
        <v>24</v>
      </c>
      <c r="C5769" s="1">
        <v>37087</v>
      </c>
      <c r="D5769" s="82">
        <v>12.575188000000001</v>
      </c>
    </row>
    <row r="5770" spans="2:4">
      <c r="B5770" t="s">
        <v>24</v>
      </c>
      <c r="C5770" s="1">
        <v>37088</v>
      </c>
      <c r="D5770" s="82">
        <v>12.455545000000001</v>
      </c>
    </row>
    <row r="5771" spans="2:4">
      <c r="B5771" t="s">
        <v>24</v>
      </c>
      <c r="C5771" s="1">
        <v>37089</v>
      </c>
      <c r="D5771" s="82">
        <v>12.478457000000001</v>
      </c>
    </row>
    <row r="5772" spans="2:4">
      <c r="B5772" t="s">
        <v>24</v>
      </c>
      <c r="C5772" s="1">
        <v>37090</v>
      </c>
      <c r="D5772" s="82">
        <v>12.295173999999999</v>
      </c>
    </row>
    <row r="5773" spans="2:4">
      <c r="B5773" t="s">
        <v>24</v>
      </c>
      <c r="C5773" s="1">
        <v>37091</v>
      </c>
      <c r="D5773" s="82">
        <v>12.409725999999999</v>
      </c>
    </row>
    <row r="5774" spans="2:4">
      <c r="B5774" t="s">
        <v>24</v>
      </c>
      <c r="C5774" s="1">
        <v>37092</v>
      </c>
      <c r="D5774" s="82">
        <v>12.465728</v>
      </c>
    </row>
    <row r="5775" spans="2:4">
      <c r="B5775" t="s">
        <v>24</v>
      </c>
      <c r="C5775" s="1">
        <v>37093</v>
      </c>
      <c r="D5775" s="82">
        <v>12.509005999999999</v>
      </c>
    </row>
    <row r="5776" spans="2:4">
      <c r="B5776" t="s">
        <v>24</v>
      </c>
      <c r="C5776" s="1">
        <v>37094</v>
      </c>
      <c r="D5776" s="82">
        <v>12.547184</v>
      </c>
    </row>
    <row r="5777" spans="2:4">
      <c r="B5777" t="s">
        <v>24</v>
      </c>
      <c r="C5777" s="1">
        <v>37095</v>
      </c>
      <c r="D5777" s="82">
        <v>12.626101</v>
      </c>
    </row>
    <row r="5778" spans="2:4">
      <c r="B5778" t="s">
        <v>24</v>
      </c>
      <c r="C5778" s="1">
        <v>37096</v>
      </c>
      <c r="D5778" s="82">
        <v>12.498818999999999</v>
      </c>
    </row>
    <row r="5779" spans="2:4">
      <c r="B5779" t="s">
        <v>24</v>
      </c>
      <c r="C5779" s="1">
        <v>37097</v>
      </c>
      <c r="D5779" s="82">
        <v>12.722830999999999</v>
      </c>
    </row>
    <row r="5780" spans="2:4">
      <c r="B5780" t="s">
        <v>24</v>
      </c>
      <c r="C5780" s="1">
        <v>37098</v>
      </c>
      <c r="D5780" s="82">
        <v>12.623552</v>
      </c>
    </row>
    <row r="5781" spans="2:4">
      <c r="B5781" t="s">
        <v>24</v>
      </c>
      <c r="C5781" s="1">
        <v>37099</v>
      </c>
      <c r="D5781" s="82">
        <v>12.753378</v>
      </c>
    </row>
    <row r="5782" spans="2:4">
      <c r="B5782" t="s">
        <v>24</v>
      </c>
      <c r="C5782" s="1">
        <v>37100</v>
      </c>
      <c r="D5782" s="82">
        <v>13.007937999999999</v>
      </c>
    </row>
    <row r="5783" spans="2:4">
      <c r="B5783" t="s">
        <v>24</v>
      </c>
      <c r="C5783" s="1">
        <v>37101</v>
      </c>
      <c r="D5783" s="82">
        <v>13.069032</v>
      </c>
    </row>
    <row r="5784" spans="2:4">
      <c r="B5784" t="s">
        <v>24</v>
      </c>
      <c r="C5784" s="1">
        <v>37102</v>
      </c>
      <c r="D5784" s="82">
        <v>13.005395</v>
      </c>
    </row>
    <row r="5785" spans="2:4">
      <c r="B5785" t="s">
        <v>24</v>
      </c>
      <c r="C5785" s="1">
        <v>37103</v>
      </c>
      <c r="D5785" s="82">
        <v>12.783925</v>
      </c>
    </row>
    <row r="5786" spans="2:4">
      <c r="B5786" t="s">
        <v>24</v>
      </c>
      <c r="C5786" s="1">
        <v>37104</v>
      </c>
      <c r="D5786" s="82">
        <v>12.684652</v>
      </c>
    </row>
    <row r="5787" spans="2:4">
      <c r="B5787" t="s">
        <v>24</v>
      </c>
      <c r="C5787" s="1">
        <v>37105</v>
      </c>
      <c r="D5787" s="82">
        <v>12.850111999999999</v>
      </c>
    </row>
    <row r="5788" spans="2:4">
      <c r="B5788" t="s">
        <v>24</v>
      </c>
      <c r="C5788" s="1">
        <v>37106</v>
      </c>
      <c r="D5788" s="82">
        <v>12.931568</v>
      </c>
    </row>
    <row r="5789" spans="2:4">
      <c r="B5789" t="s">
        <v>24</v>
      </c>
      <c r="C5789" s="1">
        <v>37107</v>
      </c>
      <c r="D5789" s="82">
        <v>12.982488</v>
      </c>
    </row>
    <row r="5790" spans="2:4">
      <c r="B5790" t="s">
        <v>24</v>
      </c>
      <c r="C5790" s="1">
        <v>37108</v>
      </c>
      <c r="D5790" s="82">
        <v>12.873023</v>
      </c>
    </row>
    <row r="5791" spans="2:4">
      <c r="B5791" t="s">
        <v>24</v>
      </c>
      <c r="C5791" s="1">
        <v>37109</v>
      </c>
      <c r="D5791" s="82">
        <v>13.020664</v>
      </c>
    </row>
    <row r="5792" spans="2:4">
      <c r="B5792" t="s">
        <v>24</v>
      </c>
      <c r="C5792" s="1">
        <v>37110</v>
      </c>
      <c r="D5792" s="82">
        <v>12.985025</v>
      </c>
    </row>
    <row r="5793" spans="2:4">
      <c r="B5793" t="s">
        <v>24</v>
      </c>
      <c r="C5793" s="1">
        <v>37111</v>
      </c>
      <c r="D5793" s="82">
        <v>13.231946000000001</v>
      </c>
    </row>
    <row r="5794" spans="2:4">
      <c r="B5794" t="s">
        <v>24</v>
      </c>
      <c r="C5794" s="1">
        <v>37112</v>
      </c>
      <c r="D5794" s="82">
        <v>13.168310999999999</v>
      </c>
    </row>
    <row r="5795" spans="2:4">
      <c r="B5795" t="s">
        <v>24</v>
      </c>
      <c r="C5795" s="1">
        <v>37113</v>
      </c>
      <c r="D5795" s="82">
        <v>12.977396000000001</v>
      </c>
    </row>
    <row r="5796" spans="2:4">
      <c r="B5796" t="s">
        <v>24</v>
      </c>
      <c r="C5796" s="1">
        <v>37114</v>
      </c>
      <c r="D5796" s="82">
        <v>13.058852</v>
      </c>
    </row>
    <row r="5797" spans="2:4">
      <c r="B5797" t="s">
        <v>24</v>
      </c>
      <c r="C5797" s="1">
        <v>37115</v>
      </c>
      <c r="D5797" s="82">
        <v>13.331664999999999</v>
      </c>
    </row>
    <row r="5798" spans="2:4">
      <c r="B5798" t="s">
        <v>24</v>
      </c>
      <c r="C5798" s="1">
        <v>37116</v>
      </c>
      <c r="D5798" s="82">
        <v>13.107745</v>
      </c>
    </row>
    <row r="5799" spans="2:4">
      <c r="B5799" t="s">
        <v>24</v>
      </c>
      <c r="C5799" s="1">
        <v>37117</v>
      </c>
      <c r="D5799" s="82">
        <v>12.919867999999999</v>
      </c>
    </row>
    <row r="5800" spans="2:4">
      <c r="B5800" t="s">
        <v>24</v>
      </c>
      <c r="C5800" s="1">
        <v>37118</v>
      </c>
      <c r="D5800" s="82">
        <v>13.172090000000001</v>
      </c>
    </row>
    <row r="5801" spans="2:4">
      <c r="B5801" t="s">
        <v>24</v>
      </c>
      <c r="C5801" s="1">
        <v>37119</v>
      </c>
      <c r="D5801" s="82">
        <v>13.429460000000001</v>
      </c>
    </row>
    <row r="5802" spans="2:4">
      <c r="B5802" t="s">
        <v>24</v>
      </c>
      <c r="C5802" s="1">
        <v>37120</v>
      </c>
      <c r="D5802" s="82">
        <v>13.450046</v>
      </c>
    </row>
    <row r="5803" spans="2:4">
      <c r="B5803" t="s">
        <v>24</v>
      </c>
      <c r="C5803" s="1">
        <v>37121</v>
      </c>
      <c r="D5803" s="82">
        <v>13.555566000000001</v>
      </c>
    </row>
    <row r="5804" spans="2:4">
      <c r="B5804" t="s">
        <v>24</v>
      </c>
      <c r="C5804" s="1">
        <v>37122</v>
      </c>
      <c r="D5804" s="82">
        <v>13.583881999999999</v>
      </c>
    </row>
    <row r="5805" spans="2:4">
      <c r="B5805" t="s">
        <v>24</v>
      </c>
      <c r="C5805" s="1">
        <v>37123</v>
      </c>
      <c r="D5805" s="82">
        <v>13.444903999999999</v>
      </c>
    </row>
    <row r="5806" spans="2:4">
      <c r="B5806" t="s">
        <v>24</v>
      </c>
      <c r="C5806" s="1">
        <v>37124</v>
      </c>
      <c r="D5806" s="82">
        <v>13.537553000000001</v>
      </c>
    </row>
    <row r="5807" spans="2:4">
      <c r="B5807" t="s">
        <v>24</v>
      </c>
      <c r="C5807" s="1">
        <v>37125</v>
      </c>
      <c r="D5807" s="82">
        <v>13.408868999999999</v>
      </c>
    </row>
    <row r="5808" spans="2:4">
      <c r="B5808" t="s">
        <v>24</v>
      </c>
      <c r="C5808" s="1">
        <v>37126</v>
      </c>
      <c r="D5808" s="82">
        <v>13.694551000000001</v>
      </c>
    </row>
    <row r="5809" spans="2:4">
      <c r="B5809" t="s">
        <v>24</v>
      </c>
      <c r="C5809" s="1">
        <v>37127</v>
      </c>
      <c r="D5809" s="82">
        <v>13.61219</v>
      </c>
    </row>
    <row r="5810" spans="2:4">
      <c r="B5810" t="s">
        <v>24</v>
      </c>
      <c r="C5810" s="1">
        <v>37128</v>
      </c>
      <c r="D5810" s="82">
        <v>13.56587</v>
      </c>
    </row>
    <row r="5811" spans="2:4">
      <c r="B5811" t="s">
        <v>24</v>
      </c>
      <c r="C5811" s="1">
        <v>37129</v>
      </c>
      <c r="D5811" s="82">
        <v>13.496378</v>
      </c>
    </row>
    <row r="5812" spans="2:4">
      <c r="B5812" t="s">
        <v>24</v>
      </c>
      <c r="C5812" s="1">
        <v>37130</v>
      </c>
      <c r="D5812" s="82">
        <v>13.475785999999999</v>
      </c>
    </row>
    <row r="5813" spans="2:4">
      <c r="B5813" t="s">
        <v>24</v>
      </c>
      <c r="C5813" s="1">
        <v>37131</v>
      </c>
      <c r="D5813" s="82">
        <v>13.486081</v>
      </c>
    </row>
    <row r="5814" spans="2:4">
      <c r="B5814" t="s">
        <v>24</v>
      </c>
      <c r="C5814" s="1">
        <v>37132</v>
      </c>
      <c r="D5814" s="82">
        <v>13.254448999999999</v>
      </c>
    </row>
    <row r="5815" spans="2:4">
      <c r="B5815" t="s">
        <v>24</v>
      </c>
      <c r="C5815" s="1">
        <v>37133</v>
      </c>
      <c r="D5815" s="82">
        <v>13.120621999999999</v>
      </c>
    </row>
    <row r="5816" spans="2:4">
      <c r="B5816" t="s">
        <v>24</v>
      </c>
      <c r="C5816" s="1">
        <v>37134</v>
      </c>
      <c r="D5816" s="82">
        <v>13.138629999999999</v>
      </c>
    </row>
    <row r="5817" spans="2:4">
      <c r="B5817" t="s">
        <v>24</v>
      </c>
      <c r="C5817" s="1">
        <v>37135</v>
      </c>
      <c r="D5817" s="82">
        <v>12.778318000000001</v>
      </c>
    </row>
    <row r="5818" spans="2:4">
      <c r="B5818" t="s">
        <v>24</v>
      </c>
      <c r="C5818" s="1">
        <v>37136</v>
      </c>
      <c r="D5818" s="82">
        <v>12.858103</v>
      </c>
    </row>
    <row r="5819" spans="2:4">
      <c r="B5819" t="s">
        <v>24</v>
      </c>
      <c r="C5819" s="1">
        <v>37137</v>
      </c>
      <c r="D5819" s="82">
        <v>12.87097</v>
      </c>
    </row>
    <row r="5820" spans="2:4">
      <c r="B5820" t="s">
        <v>24</v>
      </c>
      <c r="C5820" s="1">
        <v>37138</v>
      </c>
      <c r="D5820" s="82">
        <v>12.739718</v>
      </c>
    </row>
    <row r="5821" spans="2:4">
      <c r="B5821" t="s">
        <v>24</v>
      </c>
      <c r="C5821" s="1">
        <v>37139</v>
      </c>
      <c r="D5821" s="82">
        <v>12.865826</v>
      </c>
    </row>
    <row r="5822" spans="2:4">
      <c r="B5822" t="s">
        <v>24</v>
      </c>
      <c r="C5822" s="1">
        <v>37140</v>
      </c>
      <c r="D5822" s="82">
        <v>12.662508000000001</v>
      </c>
    </row>
    <row r="5823" spans="2:4">
      <c r="B5823" t="s">
        <v>24</v>
      </c>
      <c r="C5823" s="1">
        <v>37141</v>
      </c>
      <c r="D5823" s="82">
        <v>12.824648</v>
      </c>
    </row>
    <row r="5824" spans="2:4">
      <c r="B5824" t="s">
        <v>24</v>
      </c>
      <c r="C5824" s="1">
        <v>37142</v>
      </c>
      <c r="D5824" s="82">
        <v>13.254448999999999</v>
      </c>
    </row>
    <row r="5825" spans="2:4">
      <c r="B5825" t="s">
        <v>24</v>
      </c>
      <c r="C5825" s="1">
        <v>37143</v>
      </c>
      <c r="D5825" s="82">
        <v>13.290478</v>
      </c>
    </row>
    <row r="5826" spans="2:4">
      <c r="B5826" t="s">
        <v>24</v>
      </c>
      <c r="C5826" s="1">
        <v>37144</v>
      </c>
      <c r="D5826" s="82">
        <v>13.177242</v>
      </c>
    </row>
    <row r="5827" spans="2:4">
      <c r="B5827" t="s">
        <v>24</v>
      </c>
      <c r="C5827" s="1">
        <v>37145</v>
      </c>
      <c r="D5827" s="82">
        <v>13.125769999999999</v>
      </c>
    </row>
    <row r="5828" spans="2:4">
      <c r="B5828" t="s">
        <v>24</v>
      </c>
      <c r="C5828" s="1">
        <v>37146</v>
      </c>
      <c r="D5828" s="82">
        <v>13.15408</v>
      </c>
    </row>
    <row r="5829" spans="2:4">
      <c r="B5829" t="s">
        <v>24</v>
      </c>
      <c r="C5829" s="1">
        <v>37147</v>
      </c>
      <c r="D5829" s="82">
        <v>12.948183999999999</v>
      </c>
    </row>
    <row r="5830" spans="2:4">
      <c r="B5830" t="s">
        <v>24</v>
      </c>
      <c r="C5830" s="1">
        <v>37148</v>
      </c>
      <c r="D5830" s="82">
        <v>12.945614000000001</v>
      </c>
    </row>
    <row r="5831" spans="2:4">
      <c r="B5831" t="s">
        <v>24</v>
      </c>
      <c r="C5831" s="1">
        <v>37149</v>
      </c>
      <c r="D5831" s="82">
        <v>12.788619000000001</v>
      </c>
    </row>
    <row r="5832" spans="2:4">
      <c r="B5832" t="s">
        <v>24</v>
      </c>
      <c r="C5832" s="1">
        <v>37150</v>
      </c>
      <c r="D5832" s="82">
        <v>12.909577000000001</v>
      </c>
    </row>
    <row r="5833" spans="2:4">
      <c r="B5833" t="s">
        <v>24</v>
      </c>
      <c r="C5833" s="1">
        <v>37151</v>
      </c>
      <c r="D5833" s="82">
        <v>12.883839</v>
      </c>
    </row>
    <row r="5834" spans="2:4">
      <c r="B5834" t="s">
        <v>24</v>
      </c>
      <c r="C5834" s="1">
        <v>37152</v>
      </c>
      <c r="D5834" s="82">
        <v>12.695963000000001</v>
      </c>
    </row>
    <row r="5835" spans="2:4">
      <c r="B5835" t="s">
        <v>24</v>
      </c>
      <c r="C5835" s="1">
        <v>37153</v>
      </c>
      <c r="D5835" s="82">
        <v>12.778318000000001</v>
      </c>
    </row>
    <row r="5836" spans="2:4">
      <c r="B5836" t="s">
        <v>24</v>
      </c>
      <c r="C5836" s="1">
        <v>37154</v>
      </c>
      <c r="D5836" s="82">
        <v>12.634197</v>
      </c>
    </row>
    <row r="5837" spans="2:4">
      <c r="B5837" t="s">
        <v>24</v>
      </c>
      <c r="C5837" s="1">
        <v>37155</v>
      </c>
      <c r="D5837" s="82">
        <v>12.973921000000001</v>
      </c>
    </row>
    <row r="5838" spans="2:4">
      <c r="B5838" t="s">
        <v>24</v>
      </c>
      <c r="C5838" s="1">
        <v>37156</v>
      </c>
      <c r="D5838" s="82">
        <v>13.092311</v>
      </c>
    </row>
    <row r="5839" spans="2:4">
      <c r="B5839" t="s">
        <v>24</v>
      </c>
      <c r="C5839" s="1">
        <v>37157</v>
      </c>
      <c r="D5839" s="82">
        <v>12.935317</v>
      </c>
    </row>
    <row r="5840" spans="2:4">
      <c r="B5840" t="s">
        <v>24</v>
      </c>
      <c r="C5840" s="1">
        <v>37158</v>
      </c>
      <c r="D5840" s="82">
        <v>12.631618</v>
      </c>
    </row>
    <row r="5841" spans="2:4">
      <c r="B5841" t="s">
        <v>24</v>
      </c>
      <c r="C5841" s="1">
        <v>37159</v>
      </c>
      <c r="D5841" s="82">
        <v>12.546687</v>
      </c>
    </row>
    <row r="5842" spans="2:4">
      <c r="B5842" t="s">
        <v>24</v>
      </c>
      <c r="C5842" s="1">
        <v>37160</v>
      </c>
      <c r="D5842" s="82">
        <v>12.3794</v>
      </c>
    </row>
    <row r="5843" spans="2:4">
      <c r="B5843" t="s">
        <v>24</v>
      </c>
      <c r="C5843" s="1">
        <v>37161</v>
      </c>
      <c r="D5843" s="82">
        <v>12.134904000000001</v>
      </c>
    </row>
    <row r="5844" spans="2:4">
      <c r="B5844" t="s">
        <v>24</v>
      </c>
      <c r="C5844" s="1">
        <v>37162</v>
      </c>
      <c r="D5844" s="82">
        <v>12.147765</v>
      </c>
    </row>
    <row r="5845" spans="2:4">
      <c r="B5845" t="s">
        <v>24</v>
      </c>
      <c r="C5845" s="1">
        <v>37163</v>
      </c>
      <c r="D5845" s="82">
        <v>12.294468</v>
      </c>
    </row>
    <row r="5846" spans="2:4">
      <c r="B5846" t="s">
        <v>24</v>
      </c>
      <c r="C5846" s="1">
        <v>37164</v>
      </c>
      <c r="D5846" s="82">
        <v>11.967608999999999</v>
      </c>
    </row>
    <row r="5847" spans="2:4">
      <c r="B5847" t="s">
        <v>24</v>
      </c>
      <c r="C5847" s="1">
        <v>37165</v>
      </c>
      <c r="D5847" s="82">
        <v>11.589278</v>
      </c>
    </row>
    <row r="5848" spans="2:4">
      <c r="B5848" t="s">
        <v>24</v>
      </c>
      <c r="C5848" s="1">
        <v>37166</v>
      </c>
      <c r="D5848" s="82">
        <v>11.429714000000001</v>
      </c>
    </row>
    <row r="5849" spans="2:4">
      <c r="B5849" t="s">
        <v>24</v>
      </c>
      <c r="C5849" s="1">
        <v>37167</v>
      </c>
      <c r="D5849" s="82">
        <v>10.971595000000001</v>
      </c>
    </row>
    <row r="5850" spans="2:4">
      <c r="B5850" t="s">
        <v>24</v>
      </c>
      <c r="C5850" s="1">
        <v>37168</v>
      </c>
      <c r="D5850" s="82">
        <v>11.694796999999999</v>
      </c>
    </row>
    <row r="5851" spans="2:4">
      <c r="B5851" t="s">
        <v>24</v>
      </c>
      <c r="C5851" s="1">
        <v>37169</v>
      </c>
      <c r="D5851" s="82">
        <v>11.952168</v>
      </c>
    </row>
    <row r="5852" spans="2:4">
      <c r="B5852" t="s">
        <v>24</v>
      </c>
      <c r="C5852" s="1">
        <v>37170</v>
      </c>
      <c r="D5852" s="82">
        <v>12.276451</v>
      </c>
    </row>
    <row r="5853" spans="2:4">
      <c r="B5853" t="s">
        <v>24</v>
      </c>
      <c r="C5853" s="1">
        <v>37171</v>
      </c>
      <c r="D5853" s="82">
        <v>12.752586000000001</v>
      </c>
    </row>
    <row r="5854" spans="2:4">
      <c r="B5854" t="s">
        <v>24</v>
      </c>
      <c r="C5854" s="1">
        <v>37172</v>
      </c>
      <c r="D5854" s="82">
        <v>12.791188</v>
      </c>
    </row>
    <row r="5855" spans="2:4">
      <c r="B5855" t="s">
        <v>24</v>
      </c>
      <c r="C5855" s="1">
        <v>37173</v>
      </c>
      <c r="D5855" s="82">
        <v>13.089733000000001</v>
      </c>
    </row>
    <row r="5856" spans="2:4">
      <c r="B5856" t="s">
        <v>24</v>
      </c>
      <c r="C5856" s="1">
        <v>37174</v>
      </c>
      <c r="D5856" s="82">
        <v>12.701110999999999</v>
      </c>
    </row>
    <row r="5857" spans="2:4">
      <c r="B5857" t="s">
        <v>24</v>
      </c>
      <c r="C5857" s="1">
        <v>37175</v>
      </c>
      <c r="D5857" s="82">
        <v>12.587864</v>
      </c>
    </row>
    <row r="5858" spans="2:4">
      <c r="B5858" t="s">
        <v>24</v>
      </c>
      <c r="C5858" s="1">
        <v>37176</v>
      </c>
      <c r="D5858" s="82">
        <v>12.376827</v>
      </c>
    </row>
    <row r="5859" spans="2:4">
      <c r="B5859" t="s">
        <v>24</v>
      </c>
      <c r="C5859" s="1">
        <v>37177</v>
      </c>
      <c r="D5859" s="82">
        <v>12.608454</v>
      </c>
    </row>
    <row r="5860" spans="2:4">
      <c r="B5860" t="s">
        <v>24</v>
      </c>
      <c r="C5860" s="1">
        <v>37178</v>
      </c>
      <c r="D5860" s="82">
        <v>12.985961</v>
      </c>
    </row>
    <row r="5861" spans="2:4">
      <c r="B5861" t="s">
        <v>24</v>
      </c>
      <c r="C5861" s="1">
        <v>37179</v>
      </c>
      <c r="D5861" s="82">
        <v>13.389491</v>
      </c>
    </row>
    <row r="5862" spans="2:4">
      <c r="B5862" t="s">
        <v>24</v>
      </c>
      <c r="C5862" s="1">
        <v>37180</v>
      </c>
      <c r="D5862" s="82">
        <v>13.485818999999999</v>
      </c>
    </row>
    <row r="5863" spans="2:4">
      <c r="B5863" t="s">
        <v>24</v>
      </c>
      <c r="C5863" s="1">
        <v>37181</v>
      </c>
      <c r="D5863" s="82">
        <v>13.342631000000001</v>
      </c>
    </row>
    <row r="5864" spans="2:4">
      <c r="B5864" t="s">
        <v>24</v>
      </c>
      <c r="C5864" s="1">
        <v>37182</v>
      </c>
      <c r="D5864" s="82">
        <v>13.079684</v>
      </c>
    </row>
    <row r="5865" spans="2:4">
      <c r="B5865" t="s">
        <v>24</v>
      </c>
      <c r="C5865" s="1">
        <v>37183</v>
      </c>
      <c r="D5865" s="82">
        <v>13.420728</v>
      </c>
    </row>
    <row r="5866" spans="2:4">
      <c r="B5866" t="s">
        <v>24</v>
      </c>
      <c r="C5866" s="1">
        <v>37184</v>
      </c>
      <c r="D5866" s="82">
        <v>13.446768</v>
      </c>
    </row>
    <row r="5867" spans="2:4">
      <c r="B5867" t="s">
        <v>24</v>
      </c>
      <c r="C5867" s="1">
        <v>37185</v>
      </c>
      <c r="D5867" s="82">
        <v>13.381679</v>
      </c>
    </row>
    <row r="5868" spans="2:4">
      <c r="B5868" t="s">
        <v>24</v>
      </c>
      <c r="C5868" s="1">
        <v>37186</v>
      </c>
      <c r="D5868" s="82">
        <v>13.707108</v>
      </c>
    </row>
    <row r="5869" spans="2:4">
      <c r="B5869" t="s">
        <v>24</v>
      </c>
      <c r="C5869" s="1">
        <v>37187</v>
      </c>
      <c r="D5869" s="82">
        <v>13.441553000000001</v>
      </c>
    </row>
    <row r="5870" spans="2:4">
      <c r="B5870" t="s">
        <v>24</v>
      </c>
      <c r="C5870" s="1">
        <v>37188</v>
      </c>
      <c r="D5870" s="82">
        <v>13.410318</v>
      </c>
    </row>
    <row r="5871" spans="2:4">
      <c r="B5871" t="s">
        <v>24</v>
      </c>
      <c r="C5871" s="1">
        <v>37189</v>
      </c>
      <c r="D5871" s="82">
        <v>13.51966</v>
      </c>
    </row>
    <row r="5872" spans="2:4">
      <c r="B5872" t="s">
        <v>24</v>
      </c>
      <c r="C5872" s="1">
        <v>37190</v>
      </c>
      <c r="D5872" s="82">
        <v>13.444157000000001</v>
      </c>
    </row>
    <row r="5873" spans="2:4">
      <c r="B5873" t="s">
        <v>24</v>
      </c>
      <c r="C5873" s="1">
        <v>37191</v>
      </c>
      <c r="D5873" s="82">
        <v>13.668059</v>
      </c>
    </row>
    <row r="5874" spans="2:4">
      <c r="B5874" t="s">
        <v>24</v>
      </c>
      <c r="C5874" s="1">
        <v>37192</v>
      </c>
      <c r="D5874" s="82">
        <v>13.720128000000001</v>
      </c>
    </row>
    <row r="5875" spans="2:4">
      <c r="B5875" t="s">
        <v>24</v>
      </c>
      <c r="C5875" s="1">
        <v>37193</v>
      </c>
      <c r="D5875" s="82">
        <v>13.550902000000001</v>
      </c>
    </row>
    <row r="5876" spans="2:4">
      <c r="B5876" t="s">
        <v>24</v>
      </c>
      <c r="C5876" s="1">
        <v>37194</v>
      </c>
      <c r="D5876" s="82">
        <v>13.446768</v>
      </c>
    </row>
    <row r="5877" spans="2:4">
      <c r="B5877" t="s">
        <v>24</v>
      </c>
      <c r="C5877" s="1">
        <v>37195</v>
      </c>
      <c r="D5877" s="82">
        <v>13.587348</v>
      </c>
    </row>
    <row r="5878" spans="2:4">
      <c r="B5878" t="s">
        <v>24</v>
      </c>
      <c r="C5878" s="1">
        <v>37196</v>
      </c>
      <c r="D5878" s="82">
        <v>13.303573</v>
      </c>
    </row>
    <row r="5879" spans="2:4">
      <c r="B5879" t="s">
        <v>24</v>
      </c>
      <c r="C5879" s="1">
        <v>37197</v>
      </c>
      <c r="D5879" s="82">
        <v>13.272339000000001</v>
      </c>
    </row>
    <row r="5880" spans="2:4">
      <c r="B5880" t="s">
        <v>24</v>
      </c>
      <c r="C5880" s="1">
        <v>37198</v>
      </c>
      <c r="D5880" s="82">
        <v>13.241091000000001</v>
      </c>
    </row>
    <row r="5881" spans="2:4">
      <c r="B5881" t="s">
        <v>24</v>
      </c>
      <c r="C5881" s="1">
        <v>37199</v>
      </c>
      <c r="D5881" s="82">
        <v>13.407709000000001</v>
      </c>
    </row>
    <row r="5882" spans="2:4">
      <c r="B5882" t="s">
        <v>24</v>
      </c>
      <c r="C5882" s="1">
        <v>37200</v>
      </c>
      <c r="D5882" s="82">
        <v>13.451971</v>
      </c>
    </row>
    <row r="5883" spans="2:4">
      <c r="B5883" t="s">
        <v>24</v>
      </c>
      <c r="C5883" s="1">
        <v>37201</v>
      </c>
      <c r="D5883" s="82">
        <v>13.340021999999999</v>
      </c>
    </row>
    <row r="5884" spans="2:4">
      <c r="B5884" t="s">
        <v>24</v>
      </c>
      <c r="C5884" s="1">
        <v>37202</v>
      </c>
      <c r="D5884" s="82">
        <v>13.225471000000001</v>
      </c>
    </row>
    <row r="5885" spans="2:4">
      <c r="B5885" t="s">
        <v>24</v>
      </c>
      <c r="C5885" s="1">
        <v>37203</v>
      </c>
      <c r="D5885" s="82">
        <v>12.819331999999999</v>
      </c>
    </row>
    <row r="5886" spans="2:4">
      <c r="B5886" t="s">
        <v>24</v>
      </c>
      <c r="C5886" s="1">
        <v>37204</v>
      </c>
      <c r="D5886" s="82">
        <v>12.777678999999999</v>
      </c>
    </row>
    <row r="5887" spans="2:4">
      <c r="B5887" t="s">
        <v>24</v>
      </c>
      <c r="C5887" s="1">
        <v>37205</v>
      </c>
      <c r="D5887" s="82">
        <v>12.762059000000001</v>
      </c>
    </row>
    <row r="5888" spans="2:4">
      <c r="B5888" t="s">
        <v>24</v>
      </c>
      <c r="C5888" s="1">
        <v>37206</v>
      </c>
      <c r="D5888" s="82">
        <v>12.55639</v>
      </c>
    </row>
    <row r="5889" spans="2:4">
      <c r="B5889" t="s">
        <v>24</v>
      </c>
      <c r="C5889" s="1">
        <v>37207</v>
      </c>
      <c r="D5889" s="82">
        <v>12.345506</v>
      </c>
    </row>
    <row r="5890" spans="2:4">
      <c r="B5890" t="s">
        <v>24</v>
      </c>
      <c r="C5890" s="1">
        <v>37208</v>
      </c>
      <c r="D5890" s="82">
        <v>11.981031</v>
      </c>
    </row>
    <row r="5891" spans="2:4">
      <c r="B5891" t="s">
        <v>24</v>
      </c>
      <c r="C5891" s="1">
        <v>37209</v>
      </c>
      <c r="D5891" s="82">
        <v>12.207526</v>
      </c>
    </row>
    <row r="5892" spans="2:4">
      <c r="B5892" t="s">
        <v>24</v>
      </c>
      <c r="C5892" s="1">
        <v>37210</v>
      </c>
      <c r="D5892" s="82">
        <v>12.657913000000001</v>
      </c>
    </row>
    <row r="5893" spans="2:4">
      <c r="B5893" t="s">
        <v>24</v>
      </c>
      <c r="C5893" s="1">
        <v>37211</v>
      </c>
      <c r="D5893" s="82">
        <v>12.496509</v>
      </c>
    </row>
    <row r="5894" spans="2:4">
      <c r="B5894" t="s">
        <v>24</v>
      </c>
      <c r="C5894" s="1">
        <v>37212</v>
      </c>
      <c r="D5894" s="82">
        <v>12.639699999999999</v>
      </c>
    </row>
    <row r="5895" spans="2:4">
      <c r="B5895" t="s">
        <v>24</v>
      </c>
      <c r="C5895" s="1">
        <v>37213</v>
      </c>
      <c r="D5895" s="82">
        <v>12.751647</v>
      </c>
    </row>
    <row r="5896" spans="2:4">
      <c r="B5896" t="s">
        <v>24</v>
      </c>
      <c r="C5896" s="1">
        <v>37214</v>
      </c>
      <c r="D5896" s="82">
        <v>12.613663000000001</v>
      </c>
    </row>
    <row r="5897" spans="2:4">
      <c r="B5897" t="s">
        <v>24</v>
      </c>
      <c r="C5897" s="1">
        <v>37215</v>
      </c>
      <c r="D5897" s="82">
        <v>12.538159</v>
      </c>
    </row>
    <row r="5898" spans="2:4">
      <c r="B5898" t="s">
        <v>24</v>
      </c>
      <c r="C5898" s="1">
        <v>37216</v>
      </c>
      <c r="D5898" s="82">
        <v>12.707393</v>
      </c>
    </row>
    <row r="5899" spans="2:4">
      <c r="B5899" t="s">
        <v>24</v>
      </c>
      <c r="C5899" s="1">
        <v>37217</v>
      </c>
      <c r="D5899" s="82">
        <v>12.444445999999999</v>
      </c>
    </row>
    <row r="5900" spans="2:4">
      <c r="B5900" t="s">
        <v>24</v>
      </c>
      <c r="C5900" s="1">
        <v>37218</v>
      </c>
      <c r="D5900" s="82">
        <v>12.020082</v>
      </c>
    </row>
    <row r="5901" spans="2:4">
      <c r="B5901" t="s">
        <v>24</v>
      </c>
      <c r="C5901" s="1">
        <v>37219</v>
      </c>
      <c r="D5901" s="82">
        <v>11.679028000000001</v>
      </c>
    </row>
    <row r="5902" spans="2:4">
      <c r="B5902" t="s">
        <v>24</v>
      </c>
      <c r="C5902" s="1">
        <v>37220</v>
      </c>
      <c r="D5902" s="82">
        <v>11.332769000000001</v>
      </c>
    </row>
    <row r="5903" spans="2:4">
      <c r="B5903" t="s">
        <v>24</v>
      </c>
      <c r="C5903" s="1">
        <v>37221</v>
      </c>
      <c r="D5903" s="82">
        <v>11.780564999999999</v>
      </c>
    </row>
    <row r="5904" spans="2:4">
      <c r="B5904" t="s">
        <v>24</v>
      </c>
      <c r="C5904" s="1">
        <v>37222</v>
      </c>
      <c r="D5904" s="82">
        <v>11.611335</v>
      </c>
    </row>
    <row r="5905" spans="2:4">
      <c r="B5905" t="s">
        <v>24</v>
      </c>
      <c r="C5905" s="1">
        <v>37223</v>
      </c>
      <c r="D5905" s="82">
        <v>11.767547</v>
      </c>
    </row>
    <row r="5906" spans="2:4">
      <c r="B5906" t="s">
        <v>24</v>
      </c>
      <c r="C5906" s="1">
        <v>37224</v>
      </c>
      <c r="D5906" s="82">
        <v>12.197111</v>
      </c>
    </row>
    <row r="5907" spans="2:4">
      <c r="B5907" t="s">
        <v>24</v>
      </c>
      <c r="C5907" s="1">
        <v>37225</v>
      </c>
      <c r="D5907" s="82">
        <v>12.296044</v>
      </c>
    </row>
    <row r="5908" spans="2:4">
      <c r="B5908" t="s">
        <v>24</v>
      </c>
      <c r="C5908" s="1">
        <v>37226</v>
      </c>
      <c r="D5908" s="82">
        <v>12.959924000000001</v>
      </c>
    </row>
    <row r="5909" spans="2:4">
      <c r="B5909" t="s">
        <v>24</v>
      </c>
      <c r="C5909" s="1">
        <v>37227</v>
      </c>
      <c r="D5909" s="82">
        <v>12.944299000000001</v>
      </c>
    </row>
    <row r="5910" spans="2:4">
      <c r="B5910" t="s">
        <v>24</v>
      </c>
      <c r="C5910" s="1">
        <v>37228</v>
      </c>
      <c r="D5910" s="82">
        <v>12.920870000000001</v>
      </c>
    </row>
    <row r="5911" spans="2:4">
      <c r="B5911" t="s">
        <v>24</v>
      </c>
      <c r="C5911" s="1">
        <v>37229</v>
      </c>
      <c r="D5911" s="82">
        <v>13.110917000000001</v>
      </c>
    </row>
    <row r="5912" spans="2:4">
      <c r="B5912" t="s">
        <v>24</v>
      </c>
      <c r="C5912" s="1">
        <v>37230</v>
      </c>
      <c r="D5912" s="82">
        <v>13.204644999999999</v>
      </c>
    </row>
    <row r="5913" spans="2:4">
      <c r="B5913" t="s">
        <v>24</v>
      </c>
      <c r="C5913" s="1">
        <v>37231</v>
      </c>
      <c r="D5913" s="82">
        <v>13.142162000000001</v>
      </c>
    </row>
    <row r="5914" spans="2:4">
      <c r="B5914" t="s">
        <v>24</v>
      </c>
      <c r="C5914" s="1">
        <v>37232</v>
      </c>
      <c r="D5914" s="82">
        <v>13.199439</v>
      </c>
    </row>
    <row r="5915" spans="2:4">
      <c r="B5915" t="s">
        <v>24</v>
      </c>
      <c r="C5915" s="1">
        <v>37233</v>
      </c>
      <c r="D5915" s="82">
        <v>13.069262999999999</v>
      </c>
    </row>
    <row r="5916" spans="2:4">
      <c r="B5916" t="s">
        <v>24</v>
      </c>
      <c r="C5916" s="1">
        <v>37234</v>
      </c>
      <c r="D5916" s="82">
        <v>13.282745</v>
      </c>
    </row>
    <row r="5917" spans="2:4">
      <c r="B5917" t="s">
        <v>24</v>
      </c>
      <c r="C5917" s="1">
        <v>37235</v>
      </c>
      <c r="D5917" s="82">
        <v>13.129146</v>
      </c>
    </row>
    <row r="5918" spans="2:4">
      <c r="B5918" t="s">
        <v>24</v>
      </c>
      <c r="C5918" s="1">
        <v>37236</v>
      </c>
      <c r="D5918" s="82">
        <v>13.05625</v>
      </c>
    </row>
    <row r="5919" spans="2:4">
      <c r="B5919" t="s">
        <v>24</v>
      </c>
      <c r="C5919" s="1">
        <v>37237</v>
      </c>
      <c r="D5919" s="82">
        <v>13.181212</v>
      </c>
    </row>
    <row r="5920" spans="2:4">
      <c r="B5920" t="s">
        <v>24</v>
      </c>
      <c r="C5920" s="1">
        <v>37238</v>
      </c>
      <c r="D5920" s="82">
        <v>13.139564</v>
      </c>
    </row>
    <row r="5921" spans="2:4">
      <c r="B5921" t="s">
        <v>24</v>
      </c>
      <c r="C5921" s="1">
        <v>37239</v>
      </c>
      <c r="D5921" s="82">
        <v>13.194232</v>
      </c>
    </row>
    <row r="5922" spans="2:4">
      <c r="B5922" t="s">
        <v>24</v>
      </c>
      <c r="C5922" s="1">
        <v>37240</v>
      </c>
      <c r="D5922" s="82">
        <v>13.040627000000001</v>
      </c>
    </row>
    <row r="5923" spans="2:4">
      <c r="B5923" t="s">
        <v>24</v>
      </c>
      <c r="C5923" s="1">
        <v>37241</v>
      </c>
      <c r="D5923" s="82">
        <v>13.011989</v>
      </c>
    </row>
    <row r="5924" spans="2:4">
      <c r="B5924" t="s">
        <v>24</v>
      </c>
      <c r="C5924" s="1">
        <v>37242</v>
      </c>
      <c r="D5924" s="82">
        <v>12.809252000000001</v>
      </c>
    </row>
    <row r="5925" spans="2:4">
      <c r="B5925" t="s">
        <v>24</v>
      </c>
      <c r="C5925" s="1">
        <v>37243</v>
      </c>
      <c r="D5925" s="82">
        <v>12.430107</v>
      </c>
    </row>
    <row r="5926" spans="2:4">
      <c r="B5926" t="s">
        <v>24</v>
      </c>
      <c r="C5926" s="1">
        <v>37244</v>
      </c>
      <c r="D5926" s="82">
        <v>11.969346</v>
      </c>
    </row>
    <row r="5927" spans="2:4">
      <c r="B5927" t="s">
        <v>24</v>
      </c>
      <c r="C5927" s="1">
        <v>37245</v>
      </c>
      <c r="D5927" s="82">
        <v>12.106261999999999</v>
      </c>
    </row>
    <row r="5928" spans="2:4">
      <c r="B5928" t="s">
        <v>24</v>
      </c>
      <c r="C5928" s="1">
        <v>37246</v>
      </c>
      <c r="D5928" s="82">
        <v>12.216843000000001</v>
      </c>
    </row>
    <row r="5929" spans="2:4">
      <c r="B5929" t="s">
        <v>24</v>
      </c>
      <c r="C5929" s="1">
        <v>37247</v>
      </c>
      <c r="D5929" s="82">
        <v>12.237907</v>
      </c>
    </row>
    <row r="5930" spans="2:4">
      <c r="B5930" t="s">
        <v>24</v>
      </c>
      <c r="C5930" s="1">
        <v>37248</v>
      </c>
      <c r="D5930" s="82">
        <v>12.506467000000001</v>
      </c>
    </row>
    <row r="5931" spans="2:4">
      <c r="B5931" t="s">
        <v>24</v>
      </c>
      <c r="C5931" s="1">
        <v>37249</v>
      </c>
      <c r="D5931" s="82">
        <v>12.643376999999999</v>
      </c>
    </row>
    <row r="5932" spans="2:4">
      <c r="B5932" t="s">
        <v>24</v>
      </c>
      <c r="C5932" s="1">
        <v>37250</v>
      </c>
      <c r="D5932" s="82">
        <v>12.466970999999999</v>
      </c>
    </row>
    <row r="5933" spans="2:4">
      <c r="B5933" t="s">
        <v>24</v>
      </c>
      <c r="C5933" s="1">
        <v>37251</v>
      </c>
      <c r="D5933" s="82">
        <v>12.19842</v>
      </c>
    </row>
    <row r="5934" spans="2:4">
      <c r="B5934" t="s">
        <v>24</v>
      </c>
      <c r="C5934" s="1">
        <v>37252</v>
      </c>
      <c r="D5934" s="82">
        <v>12.374822999999999</v>
      </c>
    </row>
    <row r="5935" spans="2:4">
      <c r="B5935" t="s">
        <v>24</v>
      </c>
      <c r="C5935" s="1">
        <v>37253</v>
      </c>
      <c r="D5935" s="82">
        <v>12.532794000000001</v>
      </c>
    </row>
    <row r="5936" spans="2:4">
      <c r="B5936" t="s">
        <v>24</v>
      </c>
      <c r="C5936" s="1">
        <v>37254</v>
      </c>
      <c r="D5936" s="82">
        <v>12.506467000000001</v>
      </c>
    </row>
    <row r="5937" spans="2:4">
      <c r="B5937" t="s">
        <v>24</v>
      </c>
      <c r="C5937" s="1">
        <v>37255</v>
      </c>
      <c r="D5937" s="82">
        <v>12.403783000000001</v>
      </c>
    </row>
    <row r="5938" spans="2:4">
      <c r="B5938" t="s">
        <v>24</v>
      </c>
      <c r="C5938" s="1">
        <v>37256</v>
      </c>
      <c r="D5938" s="82">
        <v>12.006207</v>
      </c>
    </row>
    <row r="5939" spans="2:4">
      <c r="B5939" t="s">
        <v>24</v>
      </c>
      <c r="C5939" s="1">
        <v>37257</v>
      </c>
      <c r="D5939" s="82">
        <v>12.353759999999999</v>
      </c>
    </row>
    <row r="5940" spans="2:4">
      <c r="B5940" t="s">
        <v>24</v>
      </c>
      <c r="C5940" s="1">
        <v>37258</v>
      </c>
      <c r="D5940" s="82">
        <v>12.166817</v>
      </c>
    </row>
    <row r="5941" spans="2:4">
      <c r="B5941" t="s">
        <v>24</v>
      </c>
      <c r="C5941" s="1">
        <v>37259</v>
      </c>
      <c r="D5941" s="82">
        <v>12.177343</v>
      </c>
    </row>
    <row r="5942" spans="2:4">
      <c r="B5942" t="s">
        <v>24</v>
      </c>
      <c r="C5942" s="1">
        <v>37260</v>
      </c>
      <c r="D5942" s="82">
        <v>12.082565000000001</v>
      </c>
    </row>
    <row r="5943" spans="2:4">
      <c r="B5943" t="s">
        <v>24</v>
      </c>
      <c r="C5943" s="1">
        <v>37261</v>
      </c>
      <c r="D5943" s="82">
        <v>12.230012</v>
      </c>
    </row>
    <row r="5944" spans="2:4">
      <c r="B5944" t="s">
        <v>24</v>
      </c>
      <c r="C5944" s="1">
        <v>37262</v>
      </c>
      <c r="D5944" s="82">
        <v>12.040437000000001</v>
      </c>
    </row>
    <row r="5945" spans="2:4">
      <c r="B5945" t="s">
        <v>24</v>
      </c>
      <c r="C5945" s="1">
        <v>37263</v>
      </c>
      <c r="D5945" s="82">
        <v>12.124691</v>
      </c>
    </row>
    <row r="5946" spans="2:4">
      <c r="B5946" t="s">
        <v>24</v>
      </c>
      <c r="C5946" s="1">
        <v>37264</v>
      </c>
      <c r="D5946" s="82">
        <v>12.07203</v>
      </c>
    </row>
    <row r="5947" spans="2:4">
      <c r="B5947" t="s">
        <v>24</v>
      </c>
      <c r="C5947" s="1">
        <v>37265</v>
      </c>
      <c r="D5947" s="82">
        <v>12.33006</v>
      </c>
    </row>
    <row r="5948" spans="2:4">
      <c r="B5948" t="s">
        <v>24</v>
      </c>
      <c r="C5948" s="1">
        <v>37266</v>
      </c>
      <c r="D5948" s="82">
        <v>12.295833</v>
      </c>
    </row>
    <row r="5949" spans="2:4">
      <c r="B5949" t="s">
        <v>24</v>
      </c>
      <c r="C5949" s="1">
        <v>37267</v>
      </c>
      <c r="D5949" s="82">
        <v>12.20368</v>
      </c>
    </row>
    <row r="5950" spans="2:4">
      <c r="B5950" t="s">
        <v>24</v>
      </c>
      <c r="C5950" s="1">
        <v>37268</v>
      </c>
      <c r="D5950" s="82">
        <v>12.111529000000001</v>
      </c>
    </row>
    <row r="5951" spans="2:4">
      <c r="B5951" t="s">
        <v>24</v>
      </c>
      <c r="C5951" s="1">
        <v>37269</v>
      </c>
      <c r="D5951" s="82">
        <v>12.374822999999999</v>
      </c>
    </row>
    <row r="5952" spans="2:4">
      <c r="B5952" t="s">
        <v>24</v>
      </c>
      <c r="C5952" s="1">
        <v>37270</v>
      </c>
      <c r="D5952" s="82">
        <v>12.327418</v>
      </c>
    </row>
    <row r="5953" spans="2:4">
      <c r="B5953" t="s">
        <v>24</v>
      </c>
      <c r="C5953" s="1">
        <v>37271</v>
      </c>
      <c r="D5953" s="82">
        <v>12.182613</v>
      </c>
    </row>
    <row r="5954" spans="2:4">
      <c r="B5954" t="s">
        <v>24</v>
      </c>
      <c r="C5954" s="1">
        <v>37272</v>
      </c>
      <c r="D5954" s="82">
        <v>12.156287000000001</v>
      </c>
    </row>
    <row r="5955" spans="2:4">
      <c r="B5955" t="s">
        <v>24</v>
      </c>
      <c r="C5955" s="1">
        <v>37273</v>
      </c>
      <c r="D5955" s="82">
        <v>12.393248</v>
      </c>
    </row>
    <row r="5956" spans="2:4">
      <c r="B5956" t="s">
        <v>24</v>
      </c>
      <c r="C5956" s="1">
        <v>37274</v>
      </c>
      <c r="D5956" s="82">
        <v>12.390615</v>
      </c>
    </row>
    <row r="5957" spans="2:4">
      <c r="B5957" t="s">
        <v>24</v>
      </c>
      <c r="C5957" s="1">
        <v>37275</v>
      </c>
      <c r="D5957" s="82">
        <v>12.353759999999999</v>
      </c>
    </row>
    <row r="5958" spans="2:4">
      <c r="B5958" t="s">
        <v>24</v>
      </c>
      <c r="C5958" s="1">
        <v>37276</v>
      </c>
      <c r="D5958" s="82">
        <v>12.332694</v>
      </c>
    </row>
    <row r="5959" spans="2:4">
      <c r="B5959" t="s">
        <v>24</v>
      </c>
      <c r="C5959" s="1">
        <v>37277</v>
      </c>
      <c r="D5959" s="82">
        <v>12.190514</v>
      </c>
    </row>
    <row r="5960" spans="2:4">
      <c r="B5960" t="s">
        <v>24</v>
      </c>
      <c r="C5960" s="1">
        <v>37278</v>
      </c>
      <c r="D5960" s="82">
        <v>12.395880999999999</v>
      </c>
    </row>
    <row r="5961" spans="2:4">
      <c r="B5961" t="s">
        <v>24</v>
      </c>
      <c r="C5961" s="1">
        <v>37279</v>
      </c>
      <c r="D5961" s="82">
        <v>12.340591</v>
      </c>
    </row>
    <row r="5962" spans="2:4">
      <c r="B5962" t="s">
        <v>24</v>
      </c>
      <c r="C5962" s="1">
        <v>37280</v>
      </c>
      <c r="D5962" s="82">
        <v>12.788190999999999</v>
      </c>
    </row>
    <row r="5963" spans="2:4">
      <c r="B5963" t="s">
        <v>24</v>
      </c>
      <c r="C5963" s="1">
        <v>37281</v>
      </c>
      <c r="D5963" s="82">
        <v>12.609147</v>
      </c>
    </row>
    <row r="5964" spans="2:4">
      <c r="B5964" t="s">
        <v>24</v>
      </c>
      <c r="C5964" s="1">
        <v>37282</v>
      </c>
      <c r="D5964" s="82">
        <v>12.859280999999999</v>
      </c>
    </row>
    <row r="5965" spans="2:4">
      <c r="B5965" t="s">
        <v>24</v>
      </c>
      <c r="C5965" s="1">
        <v>37283</v>
      </c>
      <c r="D5965" s="82">
        <v>12.780291</v>
      </c>
    </row>
    <row r="5966" spans="2:4">
      <c r="B5966" t="s">
        <v>24</v>
      </c>
      <c r="C5966" s="1">
        <v>37284</v>
      </c>
      <c r="D5966" s="82">
        <v>12.598616</v>
      </c>
    </row>
    <row r="5967" spans="2:4">
      <c r="B5967" t="s">
        <v>24</v>
      </c>
      <c r="C5967" s="1">
        <v>37285</v>
      </c>
      <c r="D5967" s="82">
        <v>12.717098999999999</v>
      </c>
    </row>
    <row r="5968" spans="2:4">
      <c r="B5968" t="s">
        <v>24</v>
      </c>
      <c r="C5968" s="1">
        <v>37286</v>
      </c>
      <c r="D5968" s="82">
        <v>12.656548000000001</v>
      </c>
    </row>
    <row r="5969" spans="2:4">
      <c r="B5969" t="s">
        <v>24</v>
      </c>
      <c r="C5969" s="1">
        <v>37287</v>
      </c>
      <c r="D5969" s="82">
        <v>12.730270000000001</v>
      </c>
    </row>
    <row r="5970" spans="2:4">
      <c r="B5970" t="s">
        <v>24</v>
      </c>
      <c r="C5970" s="1">
        <v>37288</v>
      </c>
      <c r="D5970" s="82">
        <v>12.801349999999999</v>
      </c>
    </row>
    <row r="5971" spans="2:4">
      <c r="B5971" t="s">
        <v>24</v>
      </c>
      <c r="C5971" s="1">
        <v>37289</v>
      </c>
      <c r="D5971" s="82">
        <v>12.556494000000001</v>
      </c>
    </row>
    <row r="5972" spans="2:4">
      <c r="B5972" t="s">
        <v>24</v>
      </c>
      <c r="C5972" s="1">
        <v>37290</v>
      </c>
      <c r="D5972" s="82">
        <v>12.374822999999999</v>
      </c>
    </row>
    <row r="5973" spans="2:4">
      <c r="B5973" t="s">
        <v>24</v>
      </c>
      <c r="C5973" s="1">
        <v>37291</v>
      </c>
      <c r="D5973" s="82">
        <v>12.445907999999999</v>
      </c>
    </row>
    <row r="5974" spans="2:4">
      <c r="B5974" t="s">
        <v>24</v>
      </c>
      <c r="C5974" s="1">
        <v>37292</v>
      </c>
      <c r="D5974" s="82">
        <v>12.406409</v>
      </c>
    </row>
    <row r="5975" spans="2:4">
      <c r="B5975" t="s">
        <v>24</v>
      </c>
      <c r="C5975" s="1">
        <v>37293</v>
      </c>
      <c r="D5975" s="82">
        <v>12.382709999999999</v>
      </c>
    </row>
    <row r="5976" spans="2:4">
      <c r="B5976" t="s">
        <v>24</v>
      </c>
      <c r="C5976" s="1">
        <v>37294</v>
      </c>
      <c r="D5976" s="82">
        <v>12.567021</v>
      </c>
    </row>
    <row r="5977" spans="2:4">
      <c r="B5977" t="s">
        <v>24</v>
      </c>
      <c r="C5977" s="1">
        <v>37295</v>
      </c>
      <c r="D5977" s="82">
        <v>12.387978</v>
      </c>
    </row>
    <row r="5978" spans="2:4">
      <c r="B5978" t="s">
        <v>24</v>
      </c>
      <c r="C5978" s="1">
        <v>37296</v>
      </c>
      <c r="D5978" s="82">
        <v>12.308999999999999</v>
      </c>
    </row>
    <row r="5979" spans="2:4">
      <c r="B5979" t="s">
        <v>24</v>
      </c>
      <c r="C5979" s="1">
        <v>37297</v>
      </c>
      <c r="D5979" s="82">
        <v>12.269499</v>
      </c>
    </row>
    <row r="5980" spans="2:4">
      <c r="B5980" t="s">
        <v>24</v>
      </c>
      <c r="C5980" s="1">
        <v>37298</v>
      </c>
      <c r="D5980" s="82">
        <v>12.337956</v>
      </c>
    </row>
    <row r="5981" spans="2:4">
      <c r="B5981" t="s">
        <v>24</v>
      </c>
      <c r="C5981" s="1">
        <v>37299</v>
      </c>
      <c r="D5981" s="82">
        <v>12.20368</v>
      </c>
    </row>
    <row r="5982" spans="2:4">
      <c r="B5982" t="s">
        <v>24</v>
      </c>
      <c r="C5982" s="1">
        <v>37300</v>
      </c>
      <c r="D5982" s="82">
        <v>12.472236000000001</v>
      </c>
    </row>
    <row r="5983" spans="2:4">
      <c r="B5983" t="s">
        <v>24</v>
      </c>
      <c r="C5983" s="1">
        <v>37301</v>
      </c>
      <c r="D5983" s="82">
        <v>12.569654</v>
      </c>
    </row>
    <row r="5984" spans="2:4">
      <c r="B5984" t="s">
        <v>24</v>
      </c>
      <c r="C5984" s="1">
        <v>37302</v>
      </c>
      <c r="D5984" s="82">
        <v>12.382709999999999</v>
      </c>
    </row>
    <row r="5985" spans="2:4">
      <c r="B5985" t="s">
        <v>24</v>
      </c>
      <c r="C5985" s="1">
        <v>37303</v>
      </c>
      <c r="D5985" s="82">
        <v>12.086683000000001</v>
      </c>
    </row>
    <row r="5986" spans="2:4">
      <c r="B5986" t="s">
        <v>24</v>
      </c>
      <c r="C5986" s="1">
        <v>37304</v>
      </c>
      <c r="D5986" s="82">
        <v>12.230700000000001</v>
      </c>
    </row>
    <row r="5987" spans="2:4">
      <c r="B5987" t="s">
        <v>24</v>
      </c>
      <c r="C5987" s="1">
        <v>37305</v>
      </c>
      <c r="D5987" s="82">
        <v>12.121354</v>
      </c>
    </row>
    <row r="5988" spans="2:4">
      <c r="B5988" t="s">
        <v>24</v>
      </c>
      <c r="C5988" s="1">
        <v>37306</v>
      </c>
      <c r="D5988" s="82">
        <v>12.220037</v>
      </c>
    </row>
    <row r="5989" spans="2:4">
      <c r="B5989" t="s">
        <v>24</v>
      </c>
      <c r="C5989" s="1">
        <v>37307</v>
      </c>
      <c r="D5989" s="82">
        <v>12.161364000000001</v>
      </c>
    </row>
    <row r="5990" spans="2:4">
      <c r="B5990" t="s">
        <v>24</v>
      </c>
      <c r="C5990" s="1">
        <v>37308</v>
      </c>
      <c r="D5990" s="82">
        <v>12.092015</v>
      </c>
    </row>
    <row r="5991" spans="2:4">
      <c r="B5991" t="s">
        <v>24</v>
      </c>
      <c r="C5991" s="1">
        <v>37309</v>
      </c>
      <c r="D5991" s="82">
        <v>12.161364000000001</v>
      </c>
    </row>
    <row r="5992" spans="2:4">
      <c r="B5992" t="s">
        <v>24</v>
      </c>
      <c r="C5992" s="1">
        <v>37310</v>
      </c>
      <c r="D5992" s="82">
        <v>12.356052999999999</v>
      </c>
    </row>
    <row r="5993" spans="2:4">
      <c r="B5993" t="s">
        <v>24</v>
      </c>
      <c r="C5993" s="1">
        <v>37311</v>
      </c>
      <c r="D5993" s="82">
        <v>12.460056</v>
      </c>
    </row>
    <row r="5994" spans="2:4">
      <c r="B5994" t="s">
        <v>24</v>
      </c>
      <c r="C5994" s="1">
        <v>37312</v>
      </c>
      <c r="D5994" s="82">
        <v>12.380051999999999</v>
      </c>
    </row>
    <row r="5995" spans="2:4">
      <c r="B5995" t="s">
        <v>24</v>
      </c>
      <c r="C5995" s="1">
        <v>37313</v>
      </c>
      <c r="D5995" s="82">
        <v>12.289372999999999</v>
      </c>
    </row>
    <row r="5996" spans="2:4">
      <c r="B5996" t="s">
        <v>24</v>
      </c>
      <c r="C5996" s="1">
        <v>37314</v>
      </c>
      <c r="D5996" s="82">
        <v>12.380051999999999</v>
      </c>
    </row>
    <row r="5997" spans="2:4">
      <c r="B5997" t="s">
        <v>24</v>
      </c>
      <c r="C5997" s="1">
        <v>37315</v>
      </c>
      <c r="D5997" s="82">
        <v>12.065353999999999</v>
      </c>
    </row>
    <row r="5998" spans="2:4">
      <c r="B5998" t="s">
        <v>24</v>
      </c>
      <c r="C5998" s="1">
        <v>37316</v>
      </c>
      <c r="D5998" s="82">
        <v>12.158696000000001</v>
      </c>
    </row>
    <row r="5999" spans="2:4">
      <c r="B5999" t="s">
        <v>24</v>
      </c>
      <c r="C5999" s="1">
        <v>37317</v>
      </c>
      <c r="D5999" s="82">
        <v>12.022678000000001</v>
      </c>
    </row>
    <row r="6000" spans="2:4">
      <c r="B6000" t="s">
        <v>24</v>
      </c>
      <c r="C6000" s="1">
        <v>37318</v>
      </c>
      <c r="D6000" s="82">
        <v>12.126694000000001</v>
      </c>
    </row>
    <row r="6001" spans="2:4">
      <c r="B6001" t="s">
        <v>24</v>
      </c>
      <c r="C6001" s="1">
        <v>37319</v>
      </c>
      <c r="D6001" s="82">
        <v>12.094687</v>
      </c>
    </row>
    <row r="6002" spans="2:4">
      <c r="B6002" t="s">
        <v>24</v>
      </c>
      <c r="C6002" s="1">
        <v>37320</v>
      </c>
      <c r="D6002" s="82">
        <v>12.094687</v>
      </c>
    </row>
    <row r="6003" spans="2:4">
      <c r="B6003" t="s">
        <v>24</v>
      </c>
      <c r="C6003" s="1">
        <v>37321</v>
      </c>
      <c r="D6003" s="82">
        <v>12.001343</v>
      </c>
    </row>
    <row r="6004" spans="2:4">
      <c r="B6004" t="s">
        <v>24</v>
      </c>
      <c r="C6004" s="1">
        <v>37322</v>
      </c>
      <c r="D6004" s="82">
        <v>12.172027999999999</v>
      </c>
    </row>
    <row r="6005" spans="2:4">
      <c r="B6005" t="s">
        <v>24</v>
      </c>
      <c r="C6005" s="1">
        <v>37323</v>
      </c>
      <c r="D6005" s="82">
        <v>12.009342999999999</v>
      </c>
    </row>
    <row r="6006" spans="2:4">
      <c r="B6006" t="s">
        <v>24</v>
      </c>
      <c r="C6006" s="1">
        <v>37324</v>
      </c>
      <c r="D6006" s="82">
        <v>12.148025000000001</v>
      </c>
    </row>
    <row r="6007" spans="2:4">
      <c r="B6007" t="s">
        <v>24</v>
      </c>
      <c r="C6007" s="1">
        <v>37325</v>
      </c>
      <c r="D6007" s="82">
        <v>11.806649999999999</v>
      </c>
    </row>
    <row r="6008" spans="2:4">
      <c r="B6008" t="s">
        <v>24</v>
      </c>
      <c r="C6008" s="1">
        <v>37326</v>
      </c>
      <c r="D6008" s="82">
        <v>11.825328000000001</v>
      </c>
    </row>
    <row r="6009" spans="2:4">
      <c r="B6009" t="s">
        <v>24</v>
      </c>
      <c r="C6009" s="1">
        <v>37327</v>
      </c>
      <c r="D6009" s="82">
        <v>11.774649999999999</v>
      </c>
    </row>
    <row r="6010" spans="2:4">
      <c r="B6010" t="s">
        <v>24</v>
      </c>
      <c r="C6010" s="1">
        <v>37328</v>
      </c>
      <c r="D6010" s="82">
        <v>12.201364999999999</v>
      </c>
    </row>
    <row r="6011" spans="2:4">
      <c r="B6011" t="s">
        <v>24</v>
      </c>
      <c r="C6011" s="1">
        <v>37329</v>
      </c>
      <c r="D6011" s="82">
        <v>12.201364999999999</v>
      </c>
    </row>
    <row r="6012" spans="2:4">
      <c r="B6012" t="s">
        <v>24</v>
      </c>
      <c r="C6012" s="1">
        <v>37330</v>
      </c>
      <c r="D6012" s="82">
        <v>12.494725000000001</v>
      </c>
    </row>
    <row r="6013" spans="2:4">
      <c r="B6013" t="s">
        <v>24</v>
      </c>
      <c r="C6013" s="1">
        <v>37331</v>
      </c>
      <c r="D6013" s="82">
        <v>12.449391</v>
      </c>
    </row>
    <row r="6014" spans="2:4">
      <c r="B6014" t="s">
        <v>24</v>
      </c>
      <c r="C6014" s="1">
        <v>37332</v>
      </c>
      <c r="D6014" s="82">
        <v>12.55607</v>
      </c>
    </row>
    <row r="6015" spans="2:4">
      <c r="B6015" t="s">
        <v>24</v>
      </c>
      <c r="C6015" s="1">
        <v>37333</v>
      </c>
      <c r="D6015" s="82">
        <v>12.494725000000001</v>
      </c>
    </row>
    <row r="6016" spans="2:4">
      <c r="B6016" t="s">
        <v>24</v>
      </c>
      <c r="C6016" s="1">
        <v>37334</v>
      </c>
      <c r="D6016" s="82">
        <v>12.604074000000001</v>
      </c>
    </row>
    <row r="6017" spans="2:4">
      <c r="B6017" t="s">
        <v>24</v>
      </c>
      <c r="C6017" s="1">
        <v>37335</v>
      </c>
      <c r="D6017" s="82">
        <v>12.201364999999999</v>
      </c>
    </row>
    <row r="6018" spans="2:4">
      <c r="B6018" t="s">
        <v>24</v>
      </c>
      <c r="C6018" s="1">
        <v>37336</v>
      </c>
      <c r="D6018" s="82">
        <v>12.390715999999999</v>
      </c>
    </row>
    <row r="6019" spans="2:4">
      <c r="B6019" t="s">
        <v>24</v>
      </c>
      <c r="C6019" s="1">
        <v>37337</v>
      </c>
      <c r="D6019" s="82">
        <v>12.241368</v>
      </c>
    </row>
    <row r="6020" spans="2:4">
      <c r="B6020" t="s">
        <v>24</v>
      </c>
      <c r="C6020" s="1">
        <v>37338</v>
      </c>
      <c r="D6020" s="82">
        <v>12.153357</v>
      </c>
    </row>
    <row r="6021" spans="2:4">
      <c r="B6021" t="s">
        <v>24</v>
      </c>
      <c r="C6021" s="1">
        <v>37339</v>
      </c>
      <c r="D6021" s="82">
        <v>12.180028999999999</v>
      </c>
    </row>
    <row r="6022" spans="2:4">
      <c r="B6022" t="s">
        <v>24</v>
      </c>
      <c r="C6022" s="1">
        <v>37340</v>
      </c>
      <c r="D6022" s="82">
        <v>11.998673</v>
      </c>
    </row>
    <row r="6023" spans="2:4">
      <c r="B6023" t="s">
        <v>24</v>
      </c>
      <c r="C6023" s="1">
        <v>37341</v>
      </c>
      <c r="D6023" s="82">
        <v>12.348048</v>
      </c>
    </row>
    <row r="6024" spans="2:4">
      <c r="B6024" t="s">
        <v>24</v>
      </c>
      <c r="C6024" s="1">
        <v>37342</v>
      </c>
      <c r="D6024" s="82">
        <v>12.622745999999999</v>
      </c>
    </row>
    <row r="6025" spans="2:4">
      <c r="B6025" t="s">
        <v>24</v>
      </c>
      <c r="C6025" s="1">
        <v>37343</v>
      </c>
      <c r="D6025" s="82">
        <v>12.481396999999999</v>
      </c>
    </row>
    <row r="6026" spans="2:4">
      <c r="B6026" t="s">
        <v>24</v>
      </c>
      <c r="C6026" s="1">
        <v>37344</v>
      </c>
      <c r="D6026" s="82">
        <v>12.55607</v>
      </c>
    </row>
    <row r="6027" spans="2:4">
      <c r="B6027" t="s">
        <v>24</v>
      </c>
      <c r="C6027" s="1">
        <v>37345</v>
      </c>
      <c r="D6027" s="82">
        <v>12.489397</v>
      </c>
    </row>
    <row r="6028" spans="2:4">
      <c r="B6028" t="s">
        <v>24</v>
      </c>
      <c r="C6028" s="1">
        <v>37346</v>
      </c>
      <c r="D6028" s="82">
        <v>12.654754000000001</v>
      </c>
    </row>
    <row r="6029" spans="2:4">
      <c r="B6029" t="s">
        <v>24</v>
      </c>
      <c r="C6029" s="1">
        <v>37347</v>
      </c>
      <c r="D6029" s="82">
        <v>12.369388000000001</v>
      </c>
    </row>
    <row r="6030" spans="2:4">
      <c r="B6030" t="s">
        <v>24</v>
      </c>
      <c r="C6030" s="1">
        <v>37348</v>
      </c>
      <c r="D6030" s="82">
        <v>12.510730000000001</v>
      </c>
    </row>
    <row r="6031" spans="2:4">
      <c r="B6031" t="s">
        <v>24</v>
      </c>
      <c r="C6031" s="1">
        <v>37349</v>
      </c>
      <c r="D6031" s="82">
        <v>12.332045000000001</v>
      </c>
    </row>
    <row r="6032" spans="2:4">
      <c r="B6032" t="s">
        <v>24</v>
      </c>
      <c r="C6032" s="1">
        <v>37350</v>
      </c>
      <c r="D6032" s="82">
        <v>12.481396999999999</v>
      </c>
    </row>
    <row r="6033" spans="2:4">
      <c r="B6033" t="s">
        <v>24</v>
      </c>
      <c r="C6033" s="1">
        <v>37351</v>
      </c>
      <c r="D6033" s="82">
        <v>12.654754000000001</v>
      </c>
    </row>
    <row r="6034" spans="2:4">
      <c r="B6034" t="s">
        <v>24</v>
      </c>
      <c r="C6034" s="1">
        <v>37352</v>
      </c>
      <c r="D6034" s="82">
        <v>12.465396</v>
      </c>
    </row>
    <row r="6035" spans="2:4">
      <c r="B6035" t="s">
        <v>24</v>
      </c>
      <c r="C6035" s="1">
        <v>37353</v>
      </c>
      <c r="D6035" s="82">
        <v>12.668082999999999</v>
      </c>
    </row>
    <row r="6036" spans="2:4">
      <c r="B6036" t="s">
        <v>24</v>
      </c>
      <c r="C6036" s="1">
        <v>37354</v>
      </c>
      <c r="D6036" s="82">
        <v>12.521398</v>
      </c>
    </row>
    <row r="6037" spans="2:4">
      <c r="B6037" t="s">
        <v>24</v>
      </c>
      <c r="C6037" s="1">
        <v>37355</v>
      </c>
      <c r="D6037" s="82">
        <v>12.756093</v>
      </c>
    </row>
    <row r="6038" spans="2:4">
      <c r="B6038" t="s">
        <v>24</v>
      </c>
      <c r="C6038" s="1">
        <v>37356</v>
      </c>
      <c r="D6038" s="82">
        <v>12.846764</v>
      </c>
    </row>
    <row r="6039" spans="2:4">
      <c r="B6039" t="s">
        <v>24</v>
      </c>
      <c r="C6039" s="1">
        <v>37357</v>
      </c>
      <c r="D6039" s="82">
        <v>12.689420999999999</v>
      </c>
    </row>
    <row r="6040" spans="2:4">
      <c r="B6040" t="s">
        <v>24</v>
      </c>
      <c r="C6040" s="1">
        <v>37358</v>
      </c>
      <c r="D6040" s="82">
        <v>12.646744999999999</v>
      </c>
    </row>
    <row r="6041" spans="2:4">
      <c r="B6041" t="s">
        <v>24</v>
      </c>
      <c r="C6041" s="1">
        <v>37359</v>
      </c>
      <c r="D6041" s="82">
        <v>12.782764</v>
      </c>
    </row>
    <row r="6042" spans="2:4">
      <c r="B6042" t="s">
        <v>24</v>
      </c>
      <c r="C6042" s="1">
        <v>37360</v>
      </c>
      <c r="D6042" s="82">
        <v>12.836102</v>
      </c>
    </row>
    <row r="6043" spans="2:4">
      <c r="B6043" t="s">
        <v>24</v>
      </c>
      <c r="C6043" s="1">
        <v>37361</v>
      </c>
      <c r="D6043" s="82">
        <v>12.87077</v>
      </c>
    </row>
    <row r="6044" spans="2:4">
      <c r="B6044" t="s">
        <v>24</v>
      </c>
      <c r="C6044" s="1">
        <v>37362</v>
      </c>
      <c r="D6044" s="82">
        <v>12.902777</v>
      </c>
    </row>
    <row r="6045" spans="2:4">
      <c r="B6045" t="s">
        <v>24</v>
      </c>
      <c r="C6045" s="1">
        <v>37363</v>
      </c>
      <c r="D6045" s="82">
        <v>13.068125999999999</v>
      </c>
    </row>
    <row r="6046" spans="2:4">
      <c r="B6046" t="s">
        <v>24</v>
      </c>
      <c r="C6046" s="1">
        <v>37364</v>
      </c>
      <c r="D6046" s="82">
        <v>12.814769999999999</v>
      </c>
    </row>
    <row r="6047" spans="2:4">
      <c r="B6047" t="s">
        <v>24</v>
      </c>
      <c r="C6047" s="1">
        <v>37365</v>
      </c>
      <c r="D6047" s="82">
        <v>12.905445</v>
      </c>
    </row>
    <row r="6048" spans="2:4">
      <c r="B6048" t="s">
        <v>24</v>
      </c>
      <c r="C6048" s="1">
        <v>37366</v>
      </c>
      <c r="D6048" s="82">
        <v>12.894636</v>
      </c>
    </row>
    <row r="6049" spans="2:4">
      <c r="B6049" t="s">
        <v>24</v>
      </c>
      <c r="C6049" s="1">
        <v>37367</v>
      </c>
      <c r="D6049" s="82">
        <v>12.713708</v>
      </c>
    </row>
    <row r="6050" spans="2:4">
      <c r="B6050" t="s">
        <v>24</v>
      </c>
      <c r="C6050" s="1">
        <v>37368</v>
      </c>
      <c r="D6050" s="82">
        <v>12.805524</v>
      </c>
    </row>
    <row r="6051" spans="2:4">
      <c r="B6051" t="s">
        <v>24</v>
      </c>
      <c r="C6051" s="1">
        <v>37369</v>
      </c>
      <c r="D6051" s="82">
        <v>12.989160999999999</v>
      </c>
    </row>
    <row r="6052" spans="2:4">
      <c r="B6052" t="s">
        <v>24</v>
      </c>
      <c r="C6052" s="1">
        <v>37370</v>
      </c>
      <c r="D6052" s="82">
        <v>12.940550999999999</v>
      </c>
    </row>
    <row r="6053" spans="2:4">
      <c r="B6053" t="s">
        <v>24</v>
      </c>
      <c r="C6053" s="1">
        <v>37371</v>
      </c>
      <c r="D6053" s="82">
        <v>12.894636</v>
      </c>
    </row>
    <row r="6054" spans="2:4">
      <c r="B6054" t="s">
        <v>24</v>
      </c>
      <c r="C6054" s="1">
        <v>37372</v>
      </c>
      <c r="D6054" s="82">
        <v>12.997259</v>
      </c>
    </row>
    <row r="6055" spans="2:4">
      <c r="B6055" t="s">
        <v>24</v>
      </c>
      <c r="C6055" s="1">
        <v>37373</v>
      </c>
      <c r="D6055" s="82">
        <v>13.067470999999999</v>
      </c>
    </row>
    <row r="6056" spans="2:4">
      <c r="B6056" t="s">
        <v>24</v>
      </c>
      <c r="C6056" s="1">
        <v>37374</v>
      </c>
      <c r="D6056" s="82">
        <v>12.843332</v>
      </c>
    </row>
    <row r="6057" spans="2:4">
      <c r="B6057" t="s">
        <v>24</v>
      </c>
      <c r="C6057" s="1">
        <v>37375</v>
      </c>
      <c r="D6057" s="82">
        <v>12.794727</v>
      </c>
    </row>
    <row r="6058" spans="2:4">
      <c r="B6058" t="s">
        <v>24</v>
      </c>
      <c r="C6058" s="1">
        <v>37376</v>
      </c>
      <c r="D6058" s="82">
        <v>12.773126</v>
      </c>
    </row>
    <row r="6059" spans="2:4">
      <c r="B6059" t="s">
        <v>24</v>
      </c>
      <c r="C6059" s="1">
        <v>37377</v>
      </c>
      <c r="D6059" s="82">
        <v>12.713708</v>
      </c>
    </row>
    <row r="6060" spans="2:4">
      <c r="B6060" t="s">
        <v>24</v>
      </c>
      <c r="C6060" s="1">
        <v>37378</v>
      </c>
      <c r="D6060" s="82">
        <v>12.773126</v>
      </c>
    </row>
    <row r="6061" spans="2:4">
      <c r="B6061" t="s">
        <v>24</v>
      </c>
      <c r="C6061" s="1">
        <v>37379</v>
      </c>
      <c r="D6061" s="82">
        <v>13.026961</v>
      </c>
    </row>
    <row r="6062" spans="2:4">
      <c r="B6062" t="s">
        <v>24</v>
      </c>
      <c r="C6062" s="1">
        <v>37380</v>
      </c>
      <c r="D6062" s="82">
        <v>12.894636</v>
      </c>
    </row>
    <row r="6063" spans="2:4">
      <c r="B6063" t="s">
        <v>24</v>
      </c>
      <c r="C6063" s="1">
        <v>37381</v>
      </c>
      <c r="D6063" s="82">
        <v>12.846035000000001</v>
      </c>
    </row>
    <row r="6064" spans="2:4">
      <c r="B6064" t="s">
        <v>24</v>
      </c>
      <c r="C6064" s="1">
        <v>37382</v>
      </c>
      <c r="D6064" s="82">
        <v>13.043167</v>
      </c>
    </row>
    <row r="6065" spans="2:4">
      <c r="B6065" t="s">
        <v>24</v>
      </c>
      <c r="C6065" s="1">
        <v>37383</v>
      </c>
      <c r="D6065" s="82">
        <v>13.205197</v>
      </c>
    </row>
    <row r="6066" spans="2:4">
      <c r="B6066" t="s">
        <v>24</v>
      </c>
      <c r="C6066" s="1">
        <v>37384</v>
      </c>
      <c r="D6066" s="82">
        <v>13.305109</v>
      </c>
    </row>
    <row r="6067" spans="2:4">
      <c r="B6067" t="s">
        <v>24</v>
      </c>
      <c r="C6067" s="1">
        <v>37385</v>
      </c>
      <c r="D6067" s="82">
        <v>13.567057999999999</v>
      </c>
    </row>
    <row r="6068" spans="2:4">
      <c r="B6068" t="s">
        <v>24</v>
      </c>
      <c r="C6068" s="1">
        <v>37386</v>
      </c>
      <c r="D6068" s="82">
        <v>13.664265</v>
      </c>
    </row>
    <row r="6069" spans="2:4">
      <c r="B6069" t="s">
        <v>24</v>
      </c>
      <c r="C6069" s="1">
        <v>37387</v>
      </c>
      <c r="D6069" s="82">
        <v>13.583258000000001</v>
      </c>
    </row>
    <row r="6070" spans="2:4">
      <c r="B6070" t="s">
        <v>24</v>
      </c>
      <c r="C6070" s="1">
        <v>37388</v>
      </c>
      <c r="D6070" s="82">
        <v>13.448233999999999</v>
      </c>
    </row>
    <row r="6071" spans="2:4">
      <c r="B6071" t="s">
        <v>24</v>
      </c>
      <c r="C6071" s="1">
        <v>37389</v>
      </c>
      <c r="D6071" s="82">
        <v>13.669669000000001</v>
      </c>
    </row>
    <row r="6072" spans="2:4">
      <c r="B6072" t="s">
        <v>24</v>
      </c>
      <c r="C6072" s="1">
        <v>37390</v>
      </c>
      <c r="D6072" s="82">
        <v>13.888404</v>
      </c>
    </row>
    <row r="6073" spans="2:4">
      <c r="B6073" t="s">
        <v>24</v>
      </c>
      <c r="C6073" s="1">
        <v>37391</v>
      </c>
      <c r="D6073" s="82">
        <v>13.91541</v>
      </c>
    </row>
    <row r="6074" spans="2:4">
      <c r="B6074" t="s">
        <v>24</v>
      </c>
      <c r="C6074" s="1">
        <v>37392</v>
      </c>
      <c r="D6074" s="82">
        <v>13.72368</v>
      </c>
    </row>
    <row r="6075" spans="2:4">
      <c r="B6075" t="s">
        <v>24</v>
      </c>
      <c r="C6075" s="1">
        <v>37393</v>
      </c>
      <c r="D6075" s="82">
        <v>13.988320999999999</v>
      </c>
    </row>
    <row r="6076" spans="2:4">
      <c r="B6076" t="s">
        <v>24</v>
      </c>
      <c r="C6076" s="1">
        <v>37394</v>
      </c>
      <c r="D6076" s="82">
        <v>13.988320999999999</v>
      </c>
    </row>
    <row r="6077" spans="2:4">
      <c r="B6077" t="s">
        <v>24</v>
      </c>
      <c r="C6077" s="1">
        <v>37395</v>
      </c>
      <c r="D6077" s="82">
        <v>14.042335</v>
      </c>
    </row>
    <row r="6078" spans="2:4">
      <c r="B6078" t="s">
        <v>24</v>
      </c>
      <c r="C6078" s="1">
        <v>37396</v>
      </c>
      <c r="D6078" s="82">
        <v>13.799289999999999</v>
      </c>
    </row>
    <row r="6079" spans="2:4">
      <c r="B6079" t="s">
        <v>24</v>
      </c>
      <c r="C6079" s="1">
        <v>37397</v>
      </c>
      <c r="D6079" s="82">
        <v>13.8263</v>
      </c>
    </row>
    <row r="6080" spans="2:4">
      <c r="B6080" t="s">
        <v>24</v>
      </c>
      <c r="C6080" s="1">
        <v>37398</v>
      </c>
      <c r="D6080" s="82">
        <v>13.707478</v>
      </c>
    </row>
    <row r="6081" spans="2:4">
      <c r="B6081" t="s">
        <v>24</v>
      </c>
      <c r="C6081" s="1">
        <v>37399</v>
      </c>
      <c r="D6081" s="82">
        <v>13.758787999999999</v>
      </c>
    </row>
    <row r="6082" spans="2:4">
      <c r="B6082" t="s">
        <v>24</v>
      </c>
      <c r="C6082" s="1">
        <v>37400</v>
      </c>
      <c r="D6082" s="82">
        <v>13.683176</v>
      </c>
    </row>
    <row r="6083" spans="2:4">
      <c r="B6083" t="s">
        <v>24</v>
      </c>
      <c r="C6083" s="1">
        <v>37401</v>
      </c>
      <c r="D6083" s="82">
        <v>13.899206</v>
      </c>
    </row>
    <row r="6084" spans="2:4">
      <c r="B6084" t="s">
        <v>24</v>
      </c>
      <c r="C6084" s="1">
        <v>37402</v>
      </c>
      <c r="D6084" s="82">
        <v>13.785785000000001</v>
      </c>
    </row>
    <row r="6085" spans="2:4">
      <c r="B6085" t="s">
        <v>24</v>
      </c>
      <c r="C6085" s="1">
        <v>37403</v>
      </c>
      <c r="D6085" s="82">
        <v>13.610258</v>
      </c>
    </row>
    <row r="6086" spans="2:4">
      <c r="B6086" t="s">
        <v>24</v>
      </c>
      <c r="C6086" s="1">
        <v>37404</v>
      </c>
      <c r="D6086" s="82">
        <v>13.693977</v>
      </c>
    </row>
    <row r="6087" spans="2:4">
      <c r="B6087" t="s">
        <v>24</v>
      </c>
      <c r="C6087" s="1">
        <v>37405</v>
      </c>
      <c r="D6087" s="82">
        <v>13.764187</v>
      </c>
    </row>
    <row r="6088" spans="2:4">
      <c r="B6088" t="s">
        <v>24</v>
      </c>
      <c r="C6088" s="1">
        <v>37406</v>
      </c>
      <c r="D6088" s="82">
        <v>13.691273000000001</v>
      </c>
    </row>
    <row r="6089" spans="2:4">
      <c r="B6089" t="s">
        <v>24</v>
      </c>
      <c r="C6089" s="1">
        <v>37407</v>
      </c>
      <c r="D6089" s="82">
        <v>13.810093</v>
      </c>
    </row>
    <row r="6090" spans="2:4">
      <c r="B6090" t="s">
        <v>24</v>
      </c>
      <c r="C6090" s="1">
        <v>37408</v>
      </c>
      <c r="D6090" s="82">
        <v>13.718277</v>
      </c>
    </row>
    <row r="6091" spans="2:4">
      <c r="B6091" t="s">
        <v>24</v>
      </c>
      <c r="C6091" s="1">
        <v>37409</v>
      </c>
      <c r="D6091" s="82">
        <v>13.726381999999999</v>
      </c>
    </row>
    <row r="6092" spans="2:4">
      <c r="B6092" t="s">
        <v>24</v>
      </c>
      <c r="C6092" s="1">
        <v>37410</v>
      </c>
      <c r="D6092" s="82">
        <v>13.764187</v>
      </c>
    </row>
    <row r="6093" spans="2:4">
      <c r="B6093" t="s">
        <v>24</v>
      </c>
      <c r="C6093" s="1">
        <v>37411</v>
      </c>
      <c r="D6093" s="82">
        <v>14.009931999999999</v>
      </c>
    </row>
    <row r="6094" spans="2:4">
      <c r="B6094" t="s">
        <v>24</v>
      </c>
      <c r="C6094" s="1">
        <v>37412</v>
      </c>
      <c r="D6094" s="82">
        <v>14.320475999999999</v>
      </c>
    </row>
    <row r="6095" spans="2:4">
      <c r="B6095" t="s">
        <v>24</v>
      </c>
      <c r="C6095" s="1">
        <v>37413</v>
      </c>
      <c r="D6095" s="82">
        <v>14.023429</v>
      </c>
    </row>
    <row r="6096" spans="2:4">
      <c r="B6096" t="s">
        <v>24</v>
      </c>
      <c r="C6096" s="1">
        <v>37414</v>
      </c>
      <c r="D6096" s="82">
        <v>14.026125</v>
      </c>
    </row>
    <row r="6097" spans="2:4">
      <c r="B6097" t="s">
        <v>24</v>
      </c>
      <c r="C6097" s="1">
        <v>37415</v>
      </c>
      <c r="D6097" s="82">
        <v>13.758787999999999</v>
      </c>
    </row>
    <row r="6098" spans="2:4">
      <c r="B6098" t="s">
        <v>24</v>
      </c>
      <c r="C6098" s="1">
        <v>37416</v>
      </c>
      <c r="D6098" s="82">
        <v>13.874905</v>
      </c>
    </row>
    <row r="6099" spans="2:4">
      <c r="B6099" t="s">
        <v>24</v>
      </c>
      <c r="C6099" s="1">
        <v>37417</v>
      </c>
      <c r="D6099" s="82">
        <v>13.837097999999999</v>
      </c>
    </row>
    <row r="6100" spans="2:4">
      <c r="B6100" t="s">
        <v>24</v>
      </c>
      <c r="C6100" s="1">
        <v>37418</v>
      </c>
      <c r="D6100" s="82">
        <v>14.034228000000001</v>
      </c>
    </row>
    <row r="6101" spans="2:4">
      <c r="B6101" t="s">
        <v>24</v>
      </c>
      <c r="C6101" s="1">
        <v>37419</v>
      </c>
      <c r="D6101" s="82">
        <v>14.012631000000001</v>
      </c>
    </row>
    <row r="6102" spans="2:4">
      <c r="B6102" t="s">
        <v>24</v>
      </c>
      <c r="C6102" s="1">
        <v>37420</v>
      </c>
      <c r="D6102" s="82">
        <v>13.893808</v>
      </c>
    </row>
    <row r="6103" spans="2:4">
      <c r="B6103" t="s">
        <v>24</v>
      </c>
      <c r="C6103" s="1">
        <v>37421</v>
      </c>
      <c r="D6103" s="82">
        <v>14.066635</v>
      </c>
    </row>
    <row r="6104" spans="2:4">
      <c r="B6104" t="s">
        <v>24</v>
      </c>
      <c r="C6104" s="1">
        <v>37422</v>
      </c>
      <c r="D6104" s="82">
        <v>14.015326</v>
      </c>
    </row>
    <row r="6105" spans="2:4">
      <c r="B6105" t="s">
        <v>24</v>
      </c>
      <c r="C6105" s="1">
        <v>37423</v>
      </c>
      <c r="D6105" s="82">
        <v>13.991020000000001</v>
      </c>
    </row>
    <row r="6106" spans="2:4">
      <c r="B6106" t="s">
        <v>24</v>
      </c>
      <c r="C6106" s="1">
        <v>37424</v>
      </c>
      <c r="D6106" s="82">
        <v>13.861402999999999</v>
      </c>
    </row>
    <row r="6107" spans="2:4">
      <c r="B6107" t="s">
        <v>24</v>
      </c>
      <c r="C6107" s="1">
        <v>37425</v>
      </c>
      <c r="D6107" s="82">
        <v>13.64536</v>
      </c>
    </row>
    <row r="6108" spans="2:4">
      <c r="B6108" t="s">
        <v>24</v>
      </c>
      <c r="C6108" s="1">
        <v>37426</v>
      </c>
      <c r="D6108" s="82">
        <v>13.529244</v>
      </c>
    </row>
    <row r="6109" spans="2:4">
      <c r="B6109" t="s">
        <v>24</v>
      </c>
      <c r="C6109" s="1">
        <v>37427</v>
      </c>
      <c r="D6109" s="82">
        <v>13.575153</v>
      </c>
    </row>
    <row r="6110" spans="2:4">
      <c r="B6110" t="s">
        <v>24</v>
      </c>
      <c r="C6110" s="1">
        <v>37428</v>
      </c>
      <c r="D6110" s="82">
        <v>13.437435000000001</v>
      </c>
    </row>
    <row r="6111" spans="2:4">
      <c r="B6111" t="s">
        <v>24</v>
      </c>
      <c r="C6111" s="1">
        <v>37429</v>
      </c>
      <c r="D6111" s="82">
        <v>13.742702</v>
      </c>
    </row>
    <row r="6112" spans="2:4">
      <c r="B6112" t="s">
        <v>24</v>
      </c>
      <c r="C6112" s="1">
        <v>37430</v>
      </c>
      <c r="D6112" s="82">
        <v>13.739953</v>
      </c>
    </row>
    <row r="6113" spans="2:4">
      <c r="B6113" t="s">
        <v>24</v>
      </c>
      <c r="C6113" s="1">
        <v>37431</v>
      </c>
      <c r="D6113" s="82">
        <v>13.819710000000001</v>
      </c>
    </row>
    <row r="6114" spans="2:4">
      <c r="B6114" t="s">
        <v>24</v>
      </c>
      <c r="C6114" s="1">
        <v>37432</v>
      </c>
      <c r="D6114" s="82">
        <v>13.737196000000001</v>
      </c>
    </row>
    <row r="6115" spans="2:4">
      <c r="B6115" t="s">
        <v>24</v>
      </c>
      <c r="C6115" s="1">
        <v>37433</v>
      </c>
      <c r="D6115" s="82">
        <v>13.849964</v>
      </c>
    </row>
    <row r="6116" spans="2:4">
      <c r="B6116" t="s">
        <v>24</v>
      </c>
      <c r="C6116" s="1">
        <v>37434</v>
      </c>
      <c r="D6116" s="82">
        <v>13.764704</v>
      </c>
    </row>
    <row r="6117" spans="2:4">
      <c r="B6117" t="s">
        <v>24</v>
      </c>
      <c r="C6117" s="1">
        <v>37435</v>
      </c>
      <c r="D6117" s="82">
        <v>13.882966</v>
      </c>
    </row>
    <row r="6118" spans="2:4">
      <c r="B6118" t="s">
        <v>24</v>
      </c>
      <c r="C6118" s="1">
        <v>37436</v>
      </c>
      <c r="D6118" s="82">
        <v>13.893966000000001</v>
      </c>
    </row>
    <row r="6119" spans="2:4">
      <c r="B6119" t="s">
        <v>24</v>
      </c>
      <c r="C6119" s="1">
        <v>37437</v>
      </c>
      <c r="D6119" s="82">
        <v>13.844457999999999</v>
      </c>
    </row>
    <row r="6120" spans="2:4">
      <c r="B6120" t="s">
        <v>24</v>
      </c>
      <c r="C6120" s="1">
        <v>37438</v>
      </c>
      <c r="D6120" s="82">
        <v>13.855456999999999</v>
      </c>
    </row>
    <row r="6121" spans="2:4">
      <c r="B6121" t="s">
        <v>24</v>
      </c>
      <c r="C6121" s="1">
        <v>37439</v>
      </c>
      <c r="D6121" s="82">
        <v>13.737196000000001</v>
      </c>
    </row>
    <row r="6122" spans="2:4">
      <c r="B6122" t="s">
        <v>24</v>
      </c>
      <c r="C6122" s="1">
        <v>37440</v>
      </c>
      <c r="D6122" s="82">
        <v>13.657451999999999</v>
      </c>
    </row>
    <row r="6123" spans="2:4">
      <c r="B6123" t="s">
        <v>24</v>
      </c>
      <c r="C6123" s="1">
        <v>37441</v>
      </c>
      <c r="D6123" s="82">
        <v>13.511687</v>
      </c>
    </row>
    <row r="6124" spans="2:4">
      <c r="B6124" t="s">
        <v>24</v>
      </c>
      <c r="C6124" s="1">
        <v>37442</v>
      </c>
      <c r="D6124" s="82">
        <v>13.665698000000001</v>
      </c>
    </row>
    <row r="6125" spans="2:4">
      <c r="B6125" t="s">
        <v>24</v>
      </c>
      <c r="C6125" s="1">
        <v>37443</v>
      </c>
      <c r="D6125" s="82">
        <v>13.646449</v>
      </c>
    </row>
    <row r="6126" spans="2:4">
      <c r="B6126" t="s">
        <v>24</v>
      </c>
      <c r="C6126" s="1">
        <v>37444</v>
      </c>
      <c r="D6126" s="82">
        <v>13.613445</v>
      </c>
    </row>
    <row r="6127" spans="2:4">
      <c r="B6127" t="s">
        <v>24</v>
      </c>
      <c r="C6127" s="1">
        <v>37445</v>
      </c>
      <c r="D6127" s="82">
        <v>13.770206</v>
      </c>
    </row>
    <row r="6128" spans="2:4">
      <c r="B6128" t="s">
        <v>24</v>
      </c>
      <c r="C6128" s="1">
        <v>37446</v>
      </c>
      <c r="D6128" s="82">
        <v>13.789459000000001</v>
      </c>
    </row>
    <row r="6129" spans="2:4">
      <c r="B6129" t="s">
        <v>24</v>
      </c>
      <c r="C6129" s="1">
        <v>37447</v>
      </c>
      <c r="D6129" s="82">
        <v>14.067221</v>
      </c>
    </row>
    <row r="6130" spans="2:4">
      <c r="B6130" t="s">
        <v>24</v>
      </c>
      <c r="C6130" s="1">
        <v>37448</v>
      </c>
      <c r="D6130" s="82">
        <v>14.155233000000001</v>
      </c>
    </row>
    <row r="6131" spans="2:4">
      <c r="B6131" t="s">
        <v>24</v>
      </c>
      <c r="C6131" s="1">
        <v>37449</v>
      </c>
      <c r="D6131" s="82">
        <v>13.998473000000001</v>
      </c>
    </row>
    <row r="6132" spans="2:4">
      <c r="B6132" t="s">
        <v>24</v>
      </c>
      <c r="C6132" s="1">
        <v>37450</v>
      </c>
      <c r="D6132" s="82">
        <v>13.924213</v>
      </c>
    </row>
    <row r="6133" spans="2:4">
      <c r="B6133" t="s">
        <v>24</v>
      </c>
      <c r="C6133" s="1">
        <v>37451</v>
      </c>
      <c r="D6133" s="82">
        <v>14.083727</v>
      </c>
    </row>
    <row r="6134" spans="2:4">
      <c r="B6134" t="s">
        <v>24</v>
      </c>
      <c r="C6134" s="1">
        <v>37452</v>
      </c>
      <c r="D6134" s="82">
        <v>14.023223</v>
      </c>
    </row>
    <row r="6135" spans="2:4">
      <c r="B6135" t="s">
        <v>24</v>
      </c>
      <c r="C6135" s="1">
        <v>37453</v>
      </c>
      <c r="D6135" s="82">
        <v>13.761952000000001</v>
      </c>
    </row>
    <row r="6136" spans="2:4">
      <c r="B6136" t="s">
        <v>24</v>
      </c>
      <c r="C6136" s="1">
        <v>37454</v>
      </c>
      <c r="D6136" s="82">
        <v>13.695945</v>
      </c>
    </row>
    <row r="6137" spans="2:4">
      <c r="B6137" t="s">
        <v>24</v>
      </c>
      <c r="C6137" s="1">
        <v>37455</v>
      </c>
      <c r="D6137" s="82">
        <v>13.825207000000001</v>
      </c>
    </row>
    <row r="6138" spans="2:4">
      <c r="B6138" t="s">
        <v>24</v>
      </c>
      <c r="C6138" s="1">
        <v>37456</v>
      </c>
      <c r="D6138" s="82">
        <v>13.761952000000001</v>
      </c>
    </row>
    <row r="6139" spans="2:4">
      <c r="B6139" t="s">
        <v>24</v>
      </c>
      <c r="C6139" s="1">
        <v>37457</v>
      </c>
      <c r="D6139" s="82">
        <v>13.874711</v>
      </c>
    </row>
    <row r="6140" spans="2:4">
      <c r="B6140" t="s">
        <v>24</v>
      </c>
      <c r="C6140" s="1">
        <v>37458</v>
      </c>
      <c r="D6140" s="82">
        <v>13.918714</v>
      </c>
    </row>
    <row r="6141" spans="2:4">
      <c r="B6141" t="s">
        <v>24</v>
      </c>
      <c r="C6141" s="1">
        <v>37459</v>
      </c>
      <c r="D6141" s="82">
        <v>14.190979</v>
      </c>
    </row>
    <row r="6142" spans="2:4">
      <c r="B6142" t="s">
        <v>24</v>
      </c>
      <c r="C6142" s="1">
        <v>37460</v>
      </c>
      <c r="D6142" s="82">
        <v>14.210236999999999</v>
      </c>
    </row>
    <row r="6143" spans="2:4">
      <c r="B6143" t="s">
        <v>24</v>
      </c>
      <c r="C6143" s="1">
        <v>37461</v>
      </c>
      <c r="D6143" s="82">
        <v>14.053471999999999</v>
      </c>
    </row>
    <row r="6144" spans="2:4">
      <c r="B6144" t="s">
        <v>24</v>
      </c>
      <c r="C6144" s="1">
        <v>37462</v>
      </c>
      <c r="D6144" s="82">
        <v>14.031471</v>
      </c>
    </row>
    <row r="6145" spans="2:4">
      <c r="B6145" t="s">
        <v>24</v>
      </c>
      <c r="C6145" s="1">
        <v>37463</v>
      </c>
      <c r="D6145" s="82">
        <v>13.954469</v>
      </c>
    </row>
    <row r="6146" spans="2:4">
      <c r="B6146" t="s">
        <v>24</v>
      </c>
      <c r="C6146" s="1">
        <v>37464</v>
      </c>
      <c r="D6146" s="82">
        <v>14.01497</v>
      </c>
    </row>
    <row r="6147" spans="2:4">
      <c r="B6147" t="s">
        <v>24</v>
      </c>
      <c r="C6147" s="1">
        <v>37465</v>
      </c>
      <c r="D6147" s="82">
        <v>14.135980999999999</v>
      </c>
    </row>
    <row r="6148" spans="2:4">
      <c r="B6148" t="s">
        <v>24</v>
      </c>
      <c r="C6148" s="1">
        <v>37466</v>
      </c>
      <c r="D6148" s="82">
        <v>14.221234000000001</v>
      </c>
    </row>
    <row r="6149" spans="2:4">
      <c r="B6149" t="s">
        <v>24</v>
      </c>
      <c r="C6149" s="1">
        <v>37467</v>
      </c>
      <c r="D6149" s="82">
        <v>14.163486000000001</v>
      </c>
    </row>
    <row r="6150" spans="2:4">
      <c r="B6150" t="s">
        <v>24</v>
      </c>
      <c r="C6150" s="1">
        <v>37468</v>
      </c>
      <c r="D6150" s="82">
        <v>14.54851</v>
      </c>
    </row>
    <row r="6151" spans="2:4">
      <c r="B6151" t="s">
        <v>24</v>
      </c>
      <c r="C6151" s="1">
        <v>37469</v>
      </c>
      <c r="D6151" s="82">
        <v>14.565009</v>
      </c>
    </row>
    <row r="6152" spans="2:4">
      <c r="B6152" t="s">
        <v>24</v>
      </c>
      <c r="C6152" s="1">
        <v>37470</v>
      </c>
      <c r="D6152" s="82">
        <v>14.639264000000001</v>
      </c>
    </row>
    <row r="6153" spans="2:4">
      <c r="B6153" t="s">
        <v>24</v>
      </c>
      <c r="C6153" s="1">
        <v>37471</v>
      </c>
      <c r="D6153" s="82">
        <v>14.669518</v>
      </c>
    </row>
    <row r="6154" spans="2:4">
      <c r="B6154" t="s">
        <v>24</v>
      </c>
      <c r="C6154" s="1">
        <v>37472</v>
      </c>
      <c r="D6154" s="82">
        <v>14.892288000000001</v>
      </c>
    </row>
    <row r="6155" spans="2:4">
      <c r="B6155" t="s">
        <v>24</v>
      </c>
      <c r="C6155" s="1">
        <v>37473</v>
      </c>
      <c r="D6155" s="82">
        <v>14.889530000000001</v>
      </c>
    </row>
    <row r="6156" spans="2:4">
      <c r="B6156" t="s">
        <v>24</v>
      </c>
      <c r="C6156" s="1">
        <v>37474</v>
      </c>
      <c r="D6156" s="82">
        <v>14.906033000000001</v>
      </c>
    </row>
    <row r="6157" spans="2:4">
      <c r="B6157" t="s">
        <v>24</v>
      </c>
      <c r="C6157" s="1">
        <v>37475</v>
      </c>
      <c r="D6157" s="82">
        <v>15.002281999999999</v>
      </c>
    </row>
    <row r="6158" spans="2:4">
      <c r="B6158" t="s">
        <v>24</v>
      </c>
      <c r="C6158" s="1">
        <v>37476</v>
      </c>
      <c r="D6158" s="82">
        <v>15.139797</v>
      </c>
    </row>
    <row r="6159" spans="2:4">
      <c r="B6159" t="s">
        <v>24</v>
      </c>
      <c r="C6159" s="1">
        <v>37477</v>
      </c>
      <c r="D6159" s="82">
        <v>15.172800000000001</v>
      </c>
    </row>
    <row r="6160" spans="2:4">
      <c r="B6160" t="s">
        <v>24</v>
      </c>
      <c r="C6160" s="1">
        <v>37478</v>
      </c>
      <c r="D6160" s="82">
        <v>15.13429</v>
      </c>
    </row>
    <row r="6161" spans="2:4">
      <c r="B6161" t="s">
        <v>24</v>
      </c>
      <c r="C6161" s="1">
        <v>37479</v>
      </c>
      <c r="D6161" s="82">
        <v>15.142547</v>
      </c>
    </row>
    <row r="6162" spans="2:4">
      <c r="B6162" t="s">
        <v>24</v>
      </c>
      <c r="C6162" s="1">
        <v>37480</v>
      </c>
      <c r="D6162" s="82">
        <v>15.126045</v>
      </c>
    </row>
    <row r="6163" spans="2:4">
      <c r="B6163" t="s">
        <v>24</v>
      </c>
      <c r="C6163" s="1">
        <v>37481</v>
      </c>
      <c r="D6163" s="82">
        <v>15.227805</v>
      </c>
    </row>
    <row r="6164" spans="2:4">
      <c r="B6164" t="s">
        <v>24</v>
      </c>
      <c r="C6164" s="1">
        <v>37482</v>
      </c>
      <c r="D6164" s="82">
        <v>15.263559000000001</v>
      </c>
    </row>
    <row r="6165" spans="2:4">
      <c r="B6165" t="s">
        <v>24</v>
      </c>
      <c r="C6165" s="1">
        <v>37483</v>
      </c>
      <c r="D6165" s="82">
        <v>15.051793</v>
      </c>
    </row>
    <row r="6166" spans="2:4">
      <c r="B6166" t="s">
        <v>24</v>
      </c>
      <c r="C6166" s="1">
        <v>37484</v>
      </c>
      <c r="D6166" s="82">
        <v>15.183801000000001</v>
      </c>
    </row>
    <row r="6167" spans="2:4">
      <c r="B6167" t="s">
        <v>24</v>
      </c>
      <c r="C6167" s="1">
        <v>37485</v>
      </c>
      <c r="D6167" s="82">
        <v>15.126045</v>
      </c>
    </row>
    <row r="6168" spans="2:4">
      <c r="B6168" t="s">
        <v>24</v>
      </c>
      <c r="C6168" s="1">
        <v>37486</v>
      </c>
      <c r="D6168" s="82">
        <v>14.972037</v>
      </c>
    </row>
    <row r="6169" spans="2:4">
      <c r="B6169" t="s">
        <v>24</v>
      </c>
      <c r="C6169" s="1">
        <v>37487</v>
      </c>
      <c r="D6169" s="82">
        <v>15.101295</v>
      </c>
    </row>
    <row r="6170" spans="2:4">
      <c r="B6170" t="s">
        <v>24</v>
      </c>
      <c r="C6170" s="1">
        <v>37488</v>
      </c>
      <c r="D6170" s="82">
        <v>15.095798</v>
      </c>
    </row>
    <row r="6171" spans="2:4">
      <c r="B6171" t="s">
        <v>24</v>
      </c>
      <c r="C6171" s="1">
        <v>37489</v>
      </c>
      <c r="D6171" s="82">
        <v>15.230553</v>
      </c>
    </row>
    <row r="6172" spans="2:4">
      <c r="B6172" t="s">
        <v>24</v>
      </c>
      <c r="C6172" s="1">
        <v>37490</v>
      </c>
      <c r="D6172" s="82">
        <v>15.489082</v>
      </c>
    </row>
    <row r="6173" spans="2:4">
      <c r="B6173" t="s">
        <v>24</v>
      </c>
      <c r="C6173" s="1">
        <v>37491</v>
      </c>
      <c r="D6173" s="82">
        <v>15.643086</v>
      </c>
    </row>
    <row r="6174" spans="2:4">
      <c r="B6174" t="s">
        <v>24</v>
      </c>
      <c r="C6174" s="1">
        <v>37492</v>
      </c>
      <c r="D6174" s="82">
        <v>15.392823999999999</v>
      </c>
    </row>
    <row r="6175" spans="2:4">
      <c r="B6175" t="s">
        <v>24</v>
      </c>
      <c r="C6175" s="1">
        <v>37493</v>
      </c>
      <c r="D6175" s="82">
        <v>15.566115</v>
      </c>
    </row>
    <row r="6176" spans="2:4">
      <c r="B6176" t="s">
        <v>24</v>
      </c>
      <c r="C6176" s="1">
        <v>37494</v>
      </c>
      <c r="D6176" s="82">
        <v>15.582882</v>
      </c>
    </row>
    <row r="6177" spans="2:4">
      <c r="B6177" t="s">
        <v>24</v>
      </c>
      <c r="C6177" s="1">
        <v>37495</v>
      </c>
      <c r="D6177" s="82">
        <v>15.540957000000001</v>
      </c>
    </row>
    <row r="6178" spans="2:4">
      <c r="B6178" t="s">
        <v>24</v>
      </c>
      <c r="C6178" s="1">
        <v>37496</v>
      </c>
      <c r="D6178" s="82">
        <v>15.5158</v>
      </c>
    </row>
    <row r="6179" spans="2:4">
      <c r="B6179" t="s">
        <v>24</v>
      </c>
      <c r="C6179" s="1">
        <v>37497</v>
      </c>
      <c r="D6179" s="82">
        <v>15.6332</v>
      </c>
    </row>
    <row r="6180" spans="2:4">
      <c r="B6180" t="s">
        <v>24</v>
      </c>
      <c r="C6180" s="1">
        <v>37498</v>
      </c>
      <c r="D6180" s="82">
        <v>15.856813000000001</v>
      </c>
    </row>
    <row r="6181" spans="2:4">
      <c r="B6181" t="s">
        <v>24</v>
      </c>
      <c r="C6181" s="1">
        <v>37499</v>
      </c>
      <c r="D6181" s="82">
        <v>15.977003</v>
      </c>
    </row>
    <row r="6182" spans="2:4">
      <c r="B6182" t="s">
        <v>24</v>
      </c>
      <c r="C6182" s="1">
        <v>37500</v>
      </c>
      <c r="D6182" s="82">
        <v>15.803694999999999</v>
      </c>
    </row>
    <row r="6183" spans="2:4">
      <c r="B6183" t="s">
        <v>24</v>
      </c>
      <c r="C6183" s="1">
        <v>37501</v>
      </c>
      <c r="D6183" s="82">
        <v>15.809293</v>
      </c>
    </row>
    <row r="6184" spans="2:4">
      <c r="B6184" t="s">
        <v>24</v>
      </c>
      <c r="C6184" s="1">
        <v>37502</v>
      </c>
      <c r="D6184" s="82">
        <v>15.694691000000001</v>
      </c>
    </row>
    <row r="6185" spans="2:4">
      <c r="B6185" t="s">
        <v>24</v>
      </c>
      <c r="C6185" s="1">
        <v>37503</v>
      </c>
      <c r="D6185" s="82">
        <v>15.764574</v>
      </c>
    </row>
    <row r="6186" spans="2:4">
      <c r="B6186" t="s">
        <v>24</v>
      </c>
      <c r="C6186" s="1">
        <v>37504</v>
      </c>
      <c r="D6186" s="82">
        <v>15.753387</v>
      </c>
    </row>
    <row r="6187" spans="2:4">
      <c r="B6187" t="s">
        <v>24</v>
      </c>
      <c r="C6187" s="1">
        <v>37505</v>
      </c>
      <c r="D6187" s="82">
        <v>15.792513</v>
      </c>
    </row>
    <row r="6188" spans="2:4">
      <c r="B6188" t="s">
        <v>24</v>
      </c>
      <c r="C6188" s="1">
        <v>37506</v>
      </c>
      <c r="D6188" s="82">
        <v>15.851219</v>
      </c>
    </row>
    <row r="6189" spans="2:4">
      <c r="B6189" t="s">
        <v>24</v>
      </c>
      <c r="C6189" s="1">
        <v>37507</v>
      </c>
      <c r="D6189" s="82">
        <v>15.974205</v>
      </c>
    </row>
    <row r="6190" spans="2:4">
      <c r="B6190" t="s">
        <v>24</v>
      </c>
      <c r="C6190" s="1">
        <v>37508</v>
      </c>
      <c r="D6190" s="82">
        <v>16.032897999999999</v>
      </c>
    </row>
    <row r="6191" spans="2:4">
      <c r="B6191" t="s">
        <v>24</v>
      </c>
      <c r="C6191" s="1">
        <v>37509</v>
      </c>
      <c r="D6191" s="82">
        <v>16.024515000000001</v>
      </c>
    </row>
    <row r="6192" spans="2:4">
      <c r="B6192" t="s">
        <v>24</v>
      </c>
      <c r="C6192" s="1">
        <v>37510</v>
      </c>
      <c r="D6192" s="82">
        <v>16.141912000000001</v>
      </c>
    </row>
    <row r="6193" spans="2:4">
      <c r="B6193" t="s">
        <v>24</v>
      </c>
      <c r="C6193" s="1">
        <v>37511</v>
      </c>
      <c r="D6193" s="82">
        <v>15.979797</v>
      </c>
    </row>
    <row r="6194" spans="2:4">
      <c r="B6194" t="s">
        <v>24</v>
      </c>
      <c r="C6194" s="1">
        <v>37512</v>
      </c>
      <c r="D6194" s="82">
        <v>15.862399</v>
      </c>
    </row>
    <row r="6195" spans="2:4">
      <c r="B6195" t="s">
        <v>24</v>
      </c>
      <c r="C6195" s="1">
        <v>37513</v>
      </c>
      <c r="D6195" s="82">
        <v>15.909912</v>
      </c>
    </row>
    <row r="6196" spans="2:4">
      <c r="B6196" t="s">
        <v>24</v>
      </c>
      <c r="C6196" s="1">
        <v>37514</v>
      </c>
      <c r="D6196" s="82">
        <v>15.876374999999999</v>
      </c>
    </row>
    <row r="6197" spans="2:4">
      <c r="B6197" t="s">
        <v>24</v>
      </c>
      <c r="C6197" s="1">
        <v>37515</v>
      </c>
      <c r="D6197" s="82">
        <v>15.990977000000001</v>
      </c>
    </row>
    <row r="6198" spans="2:4">
      <c r="B6198" t="s">
        <v>24</v>
      </c>
      <c r="C6198" s="1">
        <v>37516</v>
      </c>
      <c r="D6198" s="82">
        <v>15.772957999999999</v>
      </c>
    </row>
    <row r="6199" spans="2:4">
      <c r="B6199" t="s">
        <v>24</v>
      </c>
      <c r="C6199" s="1">
        <v>37517</v>
      </c>
      <c r="D6199" s="82">
        <v>15.767364000000001</v>
      </c>
    </row>
    <row r="6200" spans="2:4">
      <c r="B6200" t="s">
        <v>24</v>
      </c>
      <c r="C6200" s="1">
        <v>37518</v>
      </c>
      <c r="D6200" s="82">
        <v>15.904332</v>
      </c>
    </row>
    <row r="6201" spans="2:4">
      <c r="B6201" t="s">
        <v>24</v>
      </c>
      <c r="C6201" s="1">
        <v>37519</v>
      </c>
      <c r="D6201" s="82">
        <v>15.935072</v>
      </c>
    </row>
    <row r="6202" spans="2:4">
      <c r="B6202" t="s">
        <v>24</v>
      </c>
      <c r="C6202" s="1">
        <v>37520</v>
      </c>
      <c r="D6202" s="82">
        <v>15.675124</v>
      </c>
    </row>
    <row r="6203" spans="2:4">
      <c r="B6203" t="s">
        <v>24</v>
      </c>
      <c r="C6203" s="1">
        <v>37521</v>
      </c>
      <c r="D6203" s="82">
        <v>15.974205</v>
      </c>
    </row>
    <row r="6204" spans="2:4">
      <c r="B6204" t="s">
        <v>24</v>
      </c>
      <c r="C6204" s="1">
        <v>37522</v>
      </c>
      <c r="D6204" s="82">
        <v>16.016134000000001</v>
      </c>
    </row>
    <row r="6205" spans="2:4">
      <c r="B6205" t="s">
        <v>24</v>
      </c>
      <c r="C6205" s="1">
        <v>37523</v>
      </c>
      <c r="D6205" s="82">
        <v>16.153095</v>
      </c>
    </row>
    <row r="6206" spans="2:4">
      <c r="B6206" t="s">
        <v>24</v>
      </c>
      <c r="C6206" s="1">
        <v>37524</v>
      </c>
      <c r="D6206" s="82">
        <v>16.234152000000002</v>
      </c>
    </row>
    <row r="6207" spans="2:4">
      <c r="B6207" t="s">
        <v>24</v>
      </c>
      <c r="C6207" s="1">
        <v>37525</v>
      </c>
      <c r="D6207" s="82">
        <v>16.209</v>
      </c>
    </row>
    <row r="6208" spans="2:4">
      <c r="B6208" t="s">
        <v>24</v>
      </c>
      <c r="C6208" s="1">
        <v>37526</v>
      </c>
      <c r="D6208" s="82">
        <v>16.312415999999999</v>
      </c>
    </row>
    <row r="6209" spans="2:4">
      <c r="B6209" t="s">
        <v>24</v>
      </c>
      <c r="C6209" s="1">
        <v>37527</v>
      </c>
      <c r="D6209" s="82">
        <v>16.287261999999998</v>
      </c>
    </row>
    <row r="6210" spans="2:4">
      <c r="B6210" t="s">
        <v>24</v>
      </c>
      <c r="C6210" s="1">
        <v>37528</v>
      </c>
      <c r="D6210" s="82">
        <v>16.31521</v>
      </c>
    </row>
    <row r="6211" spans="2:4">
      <c r="B6211" t="s">
        <v>24</v>
      </c>
      <c r="C6211" s="1">
        <v>37529</v>
      </c>
      <c r="D6211" s="82">
        <v>16.429811000000001</v>
      </c>
    </row>
    <row r="6212" spans="2:4">
      <c r="B6212" t="s">
        <v>24</v>
      </c>
      <c r="C6212" s="1">
        <v>37530</v>
      </c>
      <c r="D6212" s="82">
        <v>16.474533000000001</v>
      </c>
    </row>
    <row r="6213" spans="2:4">
      <c r="B6213" t="s">
        <v>24</v>
      </c>
      <c r="C6213" s="1">
        <v>37531</v>
      </c>
      <c r="D6213" s="82">
        <v>16.460556</v>
      </c>
    </row>
    <row r="6214" spans="2:4">
      <c r="B6214" t="s">
        <v>24</v>
      </c>
      <c r="C6214" s="1">
        <v>37532</v>
      </c>
      <c r="D6214" s="82">
        <v>16.259304</v>
      </c>
    </row>
    <row r="6215" spans="2:4">
      <c r="B6215" t="s">
        <v>24</v>
      </c>
      <c r="C6215" s="1">
        <v>37533</v>
      </c>
      <c r="D6215" s="82">
        <v>16.337572000000002</v>
      </c>
    </row>
    <row r="6216" spans="2:4">
      <c r="B6216" t="s">
        <v>24</v>
      </c>
      <c r="C6216" s="1">
        <v>37534</v>
      </c>
      <c r="D6216" s="82">
        <v>16.284464</v>
      </c>
    </row>
    <row r="6217" spans="2:4">
      <c r="B6217" t="s">
        <v>24</v>
      </c>
      <c r="C6217" s="1">
        <v>37535</v>
      </c>
      <c r="D6217" s="82">
        <v>16.119554999999998</v>
      </c>
    </row>
    <row r="6218" spans="2:4">
      <c r="B6218" t="s">
        <v>24</v>
      </c>
      <c r="C6218" s="1">
        <v>37536</v>
      </c>
      <c r="D6218" s="82">
        <v>16.113962000000001</v>
      </c>
    </row>
    <row r="6219" spans="2:4">
      <c r="B6219" t="s">
        <v>24</v>
      </c>
      <c r="C6219" s="1">
        <v>37537</v>
      </c>
      <c r="D6219" s="82">
        <v>16.038494</v>
      </c>
    </row>
    <row r="6220" spans="2:4">
      <c r="B6220" t="s">
        <v>24</v>
      </c>
      <c r="C6220" s="1">
        <v>37538</v>
      </c>
      <c r="D6220" s="82">
        <v>15.921094</v>
      </c>
    </row>
    <row r="6221" spans="2:4">
      <c r="B6221" t="s">
        <v>24</v>
      </c>
      <c r="C6221" s="1">
        <v>37539</v>
      </c>
      <c r="D6221" s="82">
        <v>15.731025000000001</v>
      </c>
    </row>
    <row r="6222" spans="2:4">
      <c r="B6222" t="s">
        <v>24</v>
      </c>
      <c r="C6222" s="1">
        <v>37540</v>
      </c>
      <c r="D6222" s="82">
        <v>15.745004</v>
      </c>
    </row>
    <row r="6223" spans="2:4">
      <c r="B6223" t="s">
        <v>24</v>
      </c>
      <c r="C6223" s="1">
        <v>37541</v>
      </c>
      <c r="D6223" s="82">
        <v>15.792513</v>
      </c>
    </row>
    <row r="6224" spans="2:4">
      <c r="B6224" t="s">
        <v>24</v>
      </c>
      <c r="C6224" s="1">
        <v>37542</v>
      </c>
      <c r="D6224" s="82">
        <v>15.985391</v>
      </c>
    </row>
    <row r="6225" spans="2:4">
      <c r="B6225" t="s">
        <v>24</v>
      </c>
      <c r="C6225" s="1">
        <v>37543</v>
      </c>
      <c r="D6225" s="82">
        <v>16.030107000000001</v>
      </c>
    </row>
    <row r="6226" spans="2:4">
      <c r="B6226" t="s">
        <v>24</v>
      </c>
      <c r="C6226" s="1">
        <v>37544</v>
      </c>
      <c r="D6226" s="82">
        <v>16.167069999999999</v>
      </c>
    </row>
    <row r="6227" spans="2:4">
      <c r="B6227" t="s">
        <v>24</v>
      </c>
      <c r="C6227" s="1">
        <v>37545</v>
      </c>
      <c r="D6227" s="82">
        <v>15.960224999999999</v>
      </c>
    </row>
    <row r="6228" spans="2:4">
      <c r="B6228" t="s">
        <v>24</v>
      </c>
      <c r="C6228" s="1">
        <v>37546</v>
      </c>
      <c r="D6228" s="82">
        <v>15.887556</v>
      </c>
    </row>
    <row r="6229" spans="2:4">
      <c r="B6229" t="s">
        <v>24</v>
      </c>
      <c r="C6229" s="1">
        <v>37547</v>
      </c>
      <c r="D6229" s="82">
        <v>16.222973</v>
      </c>
    </row>
    <row r="6230" spans="2:4">
      <c r="B6230" t="s">
        <v>24</v>
      </c>
      <c r="C6230" s="1">
        <v>37548</v>
      </c>
      <c r="D6230" s="82">
        <v>16.046873000000001</v>
      </c>
    </row>
    <row r="6231" spans="2:4">
      <c r="B6231" t="s">
        <v>24</v>
      </c>
      <c r="C6231" s="1">
        <v>37549</v>
      </c>
      <c r="D6231" s="82">
        <v>15.949055</v>
      </c>
    </row>
    <row r="6232" spans="2:4">
      <c r="B6232" t="s">
        <v>24</v>
      </c>
      <c r="C6232" s="1">
        <v>37550</v>
      </c>
      <c r="D6232" s="82">
        <v>16.167069999999999</v>
      </c>
    </row>
    <row r="6233" spans="2:4">
      <c r="B6233" t="s">
        <v>24</v>
      </c>
      <c r="C6233" s="1">
        <v>37551</v>
      </c>
      <c r="D6233" s="82">
        <v>16.046873000000001</v>
      </c>
    </row>
    <row r="6234" spans="2:4">
      <c r="B6234" t="s">
        <v>24</v>
      </c>
      <c r="C6234" s="1">
        <v>37552</v>
      </c>
      <c r="D6234" s="82">
        <v>16.088808</v>
      </c>
    </row>
    <row r="6235" spans="2:4">
      <c r="B6235" t="s">
        <v>24</v>
      </c>
      <c r="C6235" s="1">
        <v>37553</v>
      </c>
      <c r="D6235" s="82">
        <v>16.200609</v>
      </c>
    </row>
    <row r="6236" spans="2:4">
      <c r="B6236" t="s">
        <v>24</v>
      </c>
      <c r="C6236" s="1">
        <v>37554</v>
      </c>
      <c r="D6236" s="82">
        <v>16.211967000000001</v>
      </c>
    </row>
    <row r="6237" spans="2:4">
      <c r="B6237" t="s">
        <v>24</v>
      </c>
      <c r="C6237" s="1">
        <v>37555</v>
      </c>
      <c r="D6237" s="82">
        <v>16.200610999999999</v>
      </c>
    </row>
    <row r="6238" spans="2:4">
      <c r="B6238" t="s">
        <v>24</v>
      </c>
      <c r="C6238" s="1">
        <v>37556</v>
      </c>
      <c r="D6238" s="82">
        <v>16.456140999999999</v>
      </c>
    </row>
    <row r="6239" spans="2:4">
      <c r="B6239" t="s">
        <v>24</v>
      </c>
      <c r="C6239" s="1">
        <v>37557</v>
      </c>
      <c r="D6239" s="82">
        <v>16.379481999999999</v>
      </c>
    </row>
    <row r="6240" spans="2:4">
      <c r="B6240" t="s">
        <v>24</v>
      </c>
      <c r="C6240" s="1">
        <v>37558</v>
      </c>
      <c r="D6240" s="82">
        <v>16.345407000000002</v>
      </c>
    </row>
    <row r="6241" spans="2:4">
      <c r="B6241" t="s">
        <v>24</v>
      </c>
      <c r="C6241" s="1">
        <v>37559</v>
      </c>
      <c r="D6241" s="82">
        <v>16.524281999999999</v>
      </c>
    </row>
    <row r="6242" spans="2:4">
      <c r="B6242" t="s">
        <v>24</v>
      </c>
      <c r="C6242" s="1">
        <v>37560</v>
      </c>
      <c r="D6242" s="82">
        <v>16.297152000000001</v>
      </c>
    </row>
    <row r="6243" spans="2:4">
      <c r="B6243" t="s">
        <v>24</v>
      </c>
      <c r="C6243" s="1">
        <v>37561</v>
      </c>
      <c r="D6243" s="82">
        <v>16.288626000000001</v>
      </c>
    </row>
    <row r="6244" spans="2:4">
      <c r="B6244" t="s">
        <v>24</v>
      </c>
      <c r="C6244" s="1">
        <v>37562</v>
      </c>
      <c r="D6244" s="82">
        <v>16.297152000000001</v>
      </c>
    </row>
    <row r="6245" spans="2:4">
      <c r="B6245" t="s">
        <v>24</v>
      </c>
      <c r="C6245" s="1">
        <v>37563</v>
      </c>
      <c r="D6245" s="82">
        <v>16.169377999999998</v>
      </c>
    </row>
    <row r="6246" spans="2:4">
      <c r="B6246" t="s">
        <v>24</v>
      </c>
      <c r="C6246" s="1">
        <v>37564</v>
      </c>
      <c r="D6246" s="82">
        <v>16.345407000000002</v>
      </c>
    </row>
    <row r="6247" spans="2:4">
      <c r="B6247" t="s">
        <v>24</v>
      </c>
      <c r="C6247" s="1">
        <v>37565</v>
      </c>
      <c r="D6247" s="82">
        <v>16.152348</v>
      </c>
    </row>
    <row r="6248" spans="2:4">
      <c r="B6248" t="s">
        <v>24</v>
      </c>
      <c r="C6248" s="1">
        <v>37566</v>
      </c>
      <c r="D6248" s="82">
        <v>16.143826000000001</v>
      </c>
    </row>
    <row r="6249" spans="2:4">
      <c r="B6249" t="s">
        <v>24</v>
      </c>
      <c r="C6249" s="1">
        <v>37567</v>
      </c>
      <c r="D6249" s="82">
        <v>16.104078000000001</v>
      </c>
    </row>
    <row r="6250" spans="2:4">
      <c r="B6250" t="s">
        <v>24</v>
      </c>
      <c r="C6250" s="1">
        <v>37568</v>
      </c>
      <c r="D6250" s="82">
        <v>16.248873</v>
      </c>
    </row>
    <row r="6251" spans="2:4">
      <c r="B6251" t="s">
        <v>24</v>
      </c>
      <c r="C6251" s="1">
        <v>37569</v>
      </c>
      <c r="D6251" s="82">
        <v>16.254560000000001</v>
      </c>
    </row>
    <row r="6252" spans="2:4">
      <c r="B6252" t="s">
        <v>24</v>
      </c>
      <c r="C6252" s="1">
        <v>37570</v>
      </c>
      <c r="D6252" s="82">
        <v>16.282944000000001</v>
      </c>
    </row>
    <row r="6253" spans="2:4">
      <c r="B6253" t="s">
        <v>24</v>
      </c>
      <c r="C6253" s="1">
        <v>37571</v>
      </c>
      <c r="D6253" s="82">
        <v>16.362444</v>
      </c>
    </row>
    <row r="6254" spans="2:4">
      <c r="B6254" t="s">
        <v>24</v>
      </c>
      <c r="C6254" s="1">
        <v>37572</v>
      </c>
      <c r="D6254" s="82">
        <v>16.274425999999998</v>
      </c>
    </row>
    <row r="6255" spans="2:4">
      <c r="B6255" t="s">
        <v>24</v>
      </c>
      <c r="C6255" s="1">
        <v>37573</v>
      </c>
      <c r="D6255" s="82">
        <v>16.396512999999999</v>
      </c>
    </row>
    <row r="6256" spans="2:4">
      <c r="B6256" t="s">
        <v>24</v>
      </c>
      <c r="C6256" s="1">
        <v>37574</v>
      </c>
      <c r="D6256" s="82">
        <v>16.501563999999998</v>
      </c>
    </row>
    <row r="6257" spans="2:4">
      <c r="B6257" t="s">
        <v>24</v>
      </c>
      <c r="C6257" s="1">
        <v>37575</v>
      </c>
      <c r="D6257" s="82">
        <v>16.578227999999999</v>
      </c>
    </row>
    <row r="6258" spans="2:4">
      <c r="B6258" t="s">
        <v>24</v>
      </c>
      <c r="C6258" s="1">
        <v>37576</v>
      </c>
      <c r="D6258" s="82">
        <v>16.637848000000002</v>
      </c>
    </row>
    <row r="6259" spans="2:4">
      <c r="B6259" t="s">
        <v>24</v>
      </c>
      <c r="C6259" s="1">
        <v>37577</v>
      </c>
      <c r="D6259" s="82">
        <v>16.592428000000002</v>
      </c>
    </row>
    <row r="6260" spans="2:4">
      <c r="B6260" t="s">
        <v>24</v>
      </c>
      <c r="C6260" s="1">
        <v>37578</v>
      </c>
      <c r="D6260" s="82">
        <v>16.592428000000002</v>
      </c>
    </row>
    <row r="6261" spans="2:4">
      <c r="B6261" t="s">
        <v>24</v>
      </c>
      <c r="C6261" s="1">
        <v>37579</v>
      </c>
      <c r="D6261" s="82">
        <v>16.385159999999999</v>
      </c>
    </row>
    <row r="6262" spans="2:4">
      <c r="B6262" t="s">
        <v>24</v>
      </c>
      <c r="C6262" s="1">
        <v>37580</v>
      </c>
      <c r="D6262" s="82">
        <v>16.444786000000001</v>
      </c>
    </row>
    <row r="6263" spans="2:4">
      <c r="B6263" t="s">
        <v>24</v>
      </c>
      <c r="C6263" s="1">
        <v>37581</v>
      </c>
      <c r="D6263" s="82">
        <v>16.405035000000002</v>
      </c>
    </row>
    <row r="6264" spans="2:4">
      <c r="B6264" t="s">
        <v>24</v>
      </c>
      <c r="C6264" s="1">
        <v>37582</v>
      </c>
      <c r="D6264" s="82">
        <v>16.487371</v>
      </c>
    </row>
    <row r="6265" spans="2:4">
      <c r="B6265" t="s">
        <v>24</v>
      </c>
      <c r="C6265" s="1">
        <v>37583</v>
      </c>
      <c r="D6265" s="82">
        <v>16.572545999999999</v>
      </c>
    </row>
    <row r="6266" spans="2:4">
      <c r="B6266" t="s">
        <v>24</v>
      </c>
      <c r="C6266" s="1">
        <v>37584</v>
      </c>
      <c r="D6266" s="82">
        <v>16.555513000000001</v>
      </c>
    </row>
    <row r="6267" spans="2:4">
      <c r="B6267" t="s">
        <v>24</v>
      </c>
      <c r="C6267" s="1">
        <v>37585</v>
      </c>
      <c r="D6267" s="82">
        <v>16.345407000000002</v>
      </c>
    </row>
    <row r="6268" spans="2:4">
      <c r="B6268" t="s">
        <v>24</v>
      </c>
      <c r="C6268" s="1">
        <v>37586</v>
      </c>
      <c r="D6268" s="82">
        <v>16.126788999999999</v>
      </c>
    </row>
    <row r="6269" spans="2:4">
      <c r="B6269" t="s">
        <v>24</v>
      </c>
      <c r="C6269" s="1">
        <v>37587</v>
      </c>
      <c r="D6269" s="82">
        <v>16.075679999999998</v>
      </c>
    </row>
    <row r="6270" spans="2:4">
      <c r="B6270" t="s">
        <v>24</v>
      </c>
      <c r="C6270" s="1">
        <v>37588</v>
      </c>
      <c r="D6270" s="82">
        <v>16.061487</v>
      </c>
    </row>
    <row r="6271" spans="2:4">
      <c r="B6271" t="s">
        <v>24</v>
      </c>
      <c r="C6271" s="1">
        <v>37589</v>
      </c>
      <c r="D6271" s="82">
        <v>16.223330000000001</v>
      </c>
    </row>
    <row r="6272" spans="2:4">
      <c r="B6272" t="s">
        <v>24</v>
      </c>
      <c r="C6272" s="1">
        <v>37590</v>
      </c>
      <c r="D6272" s="82">
        <v>16.169377999999998</v>
      </c>
    </row>
    <row r="6273" spans="2:4">
      <c r="B6273" t="s">
        <v>24</v>
      </c>
      <c r="C6273" s="1">
        <v>37591</v>
      </c>
      <c r="D6273" s="82">
        <v>16.231839999999998</v>
      </c>
    </row>
    <row r="6274" spans="2:4">
      <c r="B6274" t="s">
        <v>24</v>
      </c>
      <c r="C6274" s="1">
        <v>37592</v>
      </c>
      <c r="D6274" s="82">
        <v>16.135313</v>
      </c>
    </row>
    <row r="6275" spans="2:4">
      <c r="B6275" t="s">
        <v>24</v>
      </c>
      <c r="C6275" s="1">
        <v>37593</v>
      </c>
      <c r="D6275" s="82">
        <v>16.089884000000001</v>
      </c>
    </row>
    <row r="6276" spans="2:4">
      <c r="B6276" t="s">
        <v>24</v>
      </c>
      <c r="C6276" s="1">
        <v>37594</v>
      </c>
      <c r="D6276" s="82">
        <v>16.254560000000001</v>
      </c>
    </row>
    <row r="6277" spans="2:4">
      <c r="B6277" t="s">
        <v>24</v>
      </c>
      <c r="C6277" s="1">
        <v>37595</v>
      </c>
      <c r="D6277" s="82">
        <v>16.072844</v>
      </c>
    </row>
    <row r="6278" spans="2:4">
      <c r="B6278" t="s">
        <v>24</v>
      </c>
      <c r="C6278" s="1">
        <v>37596</v>
      </c>
      <c r="D6278" s="82">
        <v>16.078529</v>
      </c>
    </row>
    <row r="6279" spans="2:4">
      <c r="B6279" t="s">
        <v>24</v>
      </c>
      <c r="C6279" s="1">
        <v>37597</v>
      </c>
      <c r="D6279" s="82">
        <v>16.234684000000001</v>
      </c>
    </row>
    <row r="6280" spans="2:4">
      <c r="B6280" t="s">
        <v>24</v>
      </c>
      <c r="C6280" s="1">
        <v>37598</v>
      </c>
      <c r="D6280" s="82">
        <v>16.112597999999998</v>
      </c>
    </row>
    <row r="6281" spans="2:4">
      <c r="B6281" t="s">
        <v>24</v>
      </c>
      <c r="C6281" s="1">
        <v>37599</v>
      </c>
      <c r="D6281" s="82">
        <v>16.149512999999999</v>
      </c>
    </row>
    <row r="6282" spans="2:4">
      <c r="B6282" t="s">
        <v>24</v>
      </c>
      <c r="C6282" s="1">
        <v>37600</v>
      </c>
      <c r="D6282" s="82">
        <v>16.192094999999998</v>
      </c>
    </row>
    <row r="6283" spans="2:4">
      <c r="B6283" t="s">
        <v>24</v>
      </c>
      <c r="C6283" s="1">
        <v>37601</v>
      </c>
      <c r="D6283" s="82">
        <v>15.800278</v>
      </c>
    </row>
    <row r="6284" spans="2:4">
      <c r="B6284" t="s">
        <v>24</v>
      </c>
      <c r="C6284" s="1">
        <v>37602</v>
      </c>
      <c r="D6284" s="82">
        <v>15.683881</v>
      </c>
    </row>
    <row r="6285" spans="2:4">
      <c r="B6285" t="s">
        <v>24</v>
      </c>
      <c r="C6285" s="1">
        <v>37603</v>
      </c>
      <c r="D6285" s="82">
        <v>15.598693000000001</v>
      </c>
    </row>
    <row r="6286" spans="2:4">
      <c r="B6286" t="s">
        <v>24</v>
      </c>
      <c r="C6286" s="1">
        <v>37604</v>
      </c>
      <c r="D6286" s="82">
        <v>15.919525999999999</v>
      </c>
    </row>
    <row r="6287" spans="2:4">
      <c r="B6287" t="s">
        <v>24</v>
      </c>
      <c r="C6287" s="1">
        <v>37605</v>
      </c>
      <c r="D6287" s="82">
        <v>15.874101</v>
      </c>
    </row>
    <row r="6288" spans="2:4">
      <c r="B6288" t="s">
        <v>24</v>
      </c>
      <c r="C6288" s="1">
        <v>37606</v>
      </c>
      <c r="D6288" s="82">
        <v>15.717947000000001</v>
      </c>
    </row>
    <row r="6289" spans="2:4">
      <c r="B6289" t="s">
        <v>24</v>
      </c>
      <c r="C6289" s="1">
        <v>37607</v>
      </c>
      <c r="D6289" s="82">
        <v>15.959275</v>
      </c>
    </row>
    <row r="6290" spans="2:4">
      <c r="B6290" t="s">
        <v>24</v>
      </c>
      <c r="C6290" s="1">
        <v>37608</v>
      </c>
      <c r="D6290" s="82">
        <v>16.112597999999998</v>
      </c>
    </row>
    <row r="6291" spans="2:4">
      <c r="B6291" t="s">
        <v>24</v>
      </c>
      <c r="C6291" s="1">
        <v>37609</v>
      </c>
      <c r="D6291" s="82">
        <v>16.013221999999999</v>
      </c>
    </row>
    <row r="6292" spans="2:4">
      <c r="B6292" t="s">
        <v>24</v>
      </c>
      <c r="C6292" s="1">
        <v>37610</v>
      </c>
      <c r="D6292" s="82">
        <v>16.010383999999998</v>
      </c>
    </row>
    <row r="6293" spans="2:4">
      <c r="B6293" t="s">
        <v>24</v>
      </c>
      <c r="C6293" s="1">
        <v>37611</v>
      </c>
      <c r="D6293" s="82">
        <v>16.209126000000001</v>
      </c>
    </row>
    <row r="6294" spans="2:4">
      <c r="B6294" t="s">
        <v>24</v>
      </c>
      <c r="C6294" s="1">
        <v>37612</v>
      </c>
      <c r="D6294" s="82">
        <v>15.984831</v>
      </c>
    </row>
    <row r="6295" spans="2:4">
      <c r="B6295" t="s">
        <v>24</v>
      </c>
      <c r="C6295" s="1">
        <v>37613</v>
      </c>
      <c r="D6295" s="82">
        <v>16.018902000000001</v>
      </c>
    </row>
    <row r="6296" spans="2:4">
      <c r="B6296" t="s">
        <v>24</v>
      </c>
      <c r="C6296" s="1">
        <v>37614</v>
      </c>
      <c r="D6296" s="82">
        <v>16.030259999999998</v>
      </c>
    </row>
    <row r="6297" spans="2:4">
      <c r="B6297" t="s">
        <v>24</v>
      </c>
      <c r="C6297" s="1">
        <v>37615</v>
      </c>
      <c r="D6297" s="82">
        <v>16.175056000000001</v>
      </c>
    </row>
    <row r="6298" spans="2:4">
      <c r="B6298" t="s">
        <v>24</v>
      </c>
      <c r="C6298" s="1">
        <v>37616</v>
      </c>
      <c r="D6298" s="82">
        <v>16.197775</v>
      </c>
    </row>
    <row r="6299" spans="2:4">
      <c r="B6299" t="s">
        <v>24</v>
      </c>
      <c r="C6299" s="1">
        <v>37617</v>
      </c>
      <c r="D6299" s="82">
        <v>16.333355000000001</v>
      </c>
    </row>
    <row r="6300" spans="2:4">
      <c r="B6300" t="s">
        <v>24</v>
      </c>
      <c r="C6300" s="1">
        <v>37618</v>
      </c>
      <c r="D6300" s="82">
        <v>16.197773000000002</v>
      </c>
    </row>
    <row r="6301" spans="2:4">
      <c r="B6301" t="s">
        <v>24</v>
      </c>
      <c r="C6301" s="1">
        <v>37619</v>
      </c>
      <c r="D6301" s="82">
        <v>15.891985999999999</v>
      </c>
    </row>
    <row r="6302" spans="2:4">
      <c r="B6302" t="s">
        <v>24</v>
      </c>
      <c r="C6302" s="1">
        <v>37620</v>
      </c>
      <c r="D6302" s="82">
        <v>15.805446</v>
      </c>
    </row>
    <row r="6303" spans="2:4">
      <c r="B6303" t="s">
        <v>24</v>
      </c>
      <c r="C6303" s="1">
        <v>37621</v>
      </c>
      <c r="D6303" s="82">
        <v>15.894871999999999</v>
      </c>
    </row>
    <row r="6304" spans="2:4">
      <c r="B6304" t="s">
        <v>24</v>
      </c>
      <c r="C6304" s="1">
        <v>37622</v>
      </c>
      <c r="D6304" s="82">
        <v>16.125655999999999</v>
      </c>
    </row>
    <row r="6305" spans="2:4">
      <c r="B6305" t="s">
        <v>24</v>
      </c>
      <c r="C6305" s="1">
        <v>37623</v>
      </c>
      <c r="D6305" s="82">
        <v>16.183346</v>
      </c>
    </row>
    <row r="6306" spans="2:4">
      <c r="B6306" t="s">
        <v>24</v>
      </c>
      <c r="C6306" s="1">
        <v>37624</v>
      </c>
      <c r="D6306" s="82">
        <v>16.440083999999999</v>
      </c>
    </row>
    <row r="6307" spans="2:4">
      <c r="B6307" t="s">
        <v>24</v>
      </c>
      <c r="C6307" s="1">
        <v>37625</v>
      </c>
      <c r="D6307" s="82">
        <v>16.417009</v>
      </c>
    </row>
    <row r="6308" spans="2:4">
      <c r="B6308" t="s">
        <v>24</v>
      </c>
      <c r="C6308" s="1">
        <v>37626</v>
      </c>
      <c r="D6308" s="82">
        <v>16.688175000000001</v>
      </c>
    </row>
    <row r="6309" spans="2:4">
      <c r="B6309" t="s">
        <v>24</v>
      </c>
      <c r="C6309" s="1">
        <v>37627</v>
      </c>
      <c r="D6309" s="82">
        <v>16.644907</v>
      </c>
    </row>
    <row r="6310" spans="2:4">
      <c r="B6310" t="s">
        <v>24</v>
      </c>
      <c r="C6310" s="1">
        <v>37628</v>
      </c>
      <c r="D6310" s="82">
        <v>16.731442999999999</v>
      </c>
    </row>
    <row r="6311" spans="2:4">
      <c r="B6311" t="s">
        <v>24</v>
      </c>
      <c r="C6311" s="1">
        <v>37629</v>
      </c>
      <c r="D6311" s="82">
        <v>16.745864999999998</v>
      </c>
    </row>
    <row r="6312" spans="2:4">
      <c r="B6312" t="s">
        <v>24</v>
      </c>
      <c r="C6312" s="1">
        <v>37630</v>
      </c>
      <c r="D6312" s="82">
        <v>16.826643000000001</v>
      </c>
    </row>
    <row r="6313" spans="2:4">
      <c r="B6313" t="s">
        <v>24</v>
      </c>
      <c r="C6313" s="1">
        <v>37631</v>
      </c>
      <c r="D6313" s="82">
        <v>16.947803</v>
      </c>
    </row>
    <row r="6314" spans="2:4">
      <c r="B6314" t="s">
        <v>24</v>
      </c>
      <c r="C6314" s="1">
        <v>37632</v>
      </c>
      <c r="D6314" s="82">
        <v>17.054535000000001</v>
      </c>
    </row>
    <row r="6315" spans="2:4">
      <c r="B6315" t="s">
        <v>24</v>
      </c>
      <c r="C6315" s="1">
        <v>37633</v>
      </c>
      <c r="D6315" s="82">
        <v>17.034348000000001</v>
      </c>
    </row>
    <row r="6316" spans="2:4">
      <c r="B6316" t="s">
        <v>24</v>
      </c>
      <c r="C6316" s="1">
        <v>37634</v>
      </c>
      <c r="D6316" s="82">
        <v>16.962229000000001</v>
      </c>
    </row>
    <row r="6317" spans="2:4">
      <c r="B6317" t="s">
        <v>24</v>
      </c>
      <c r="C6317" s="1">
        <v>37635</v>
      </c>
      <c r="D6317" s="82">
        <v>16.913184999999999</v>
      </c>
    </row>
    <row r="6318" spans="2:4">
      <c r="B6318" t="s">
        <v>24</v>
      </c>
      <c r="C6318" s="1">
        <v>37636</v>
      </c>
      <c r="D6318" s="82">
        <v>16.881450999999998</v>
      </c>
    </row>
    <row r="6319" spans="2:4">
      <c r="B6319" t="s">
        <v>24</v>
      </c>
      <c r="C6319" s="1">
        <v>37637</v>
      </c>
      <c r="D6319" s="82">
        <v>16.815107000000001</v>
      </c>
    </row>
    <row r="6320" spans="2:4">
      <c r="B6320" t="s">
        <v>24</v>
      </c>
      <c r="C6320" s="1">
        <v>37638</v>
      </c>
      <c r="D6320" s="82">
        <v>16.901648000000002</v>
      </c>
    </row>
    <row r="6321" spans="2:4">
      <c r="B6321" t="s">
        <v>24</v>
      </c>
      <c r="C6321" s="1">
        <v>37639</v>
      </c>
      <c r="D6321" s="82">
        <v>17.022804000000001</v>
      </c>
    </row>
    <row r="6322" spans="2:4">
      <c r="B6322" t="s">
        <v>24</v>
      </c>
      <c r="C6322" s="1">
        <v>37640</v>
      </c>
      <c r="D6322" s="82">
        <v>16.962229000000001</v>
      </c>
    </row>
    <row r="6323" spans="2:4">
      <c r="B6323" t="s">
        <v>24</v>
      </c>
      <c r="C6323" s="1">
        <v>37641</v>
      </c>
      <c r="D6323" s="82">
        <v>16.731442999999999</v>
      </c>
    </row>
    <row r="6324" spans="2:4">
      <c r="B6324" t="s">
        <v>24</v>
      </c>
      <c r="C6324" s="1">
        <v>37642</v>
      </c>
      <c r="D6324" s="82">
        <v>16.907412999999998</v>
      </c>
    </row>
    <row r="6325" spans="2:4">
      <c r="B6325" t="s">
        <v>24</v>
      </c>
      <c r="C6325" s="1">
        <v>37643</v>
      </c>
      <c r="D6325" s="82">
        <v>16.742986999999999</v>
      </c>
    </row>
    <row r="6326" spans="2:4">
      <c r="B6326" t="s">
        <v>24</v>
      </c>
      <c r="C6326" s="1">
        <v>37644</v>
      </c>
      <c r="D6326" s="82">
        <v>16.803567999999999</v>
      </c>
    </row>
    <row r="6327" spans="2:4">
      <c r="B6327" t="s">
        <v>24</v>
      </c>
      <c r="C6327" s="1">
        <v>37645</v>
      </c>
      <c r="D6327" s="82">
        <v>16.789142999999999</v>
      </c>
    </row>
    <row r="6328" spans="2:4">
      <c r="B6328" t="s">
        <v>24</v>
      </c>
      <c r="C6328" s="1">
        <v>37646</v>
      </c>
      <c r="D6328" s="82">
        <v>16.849717999999999</v>
      </c>
    </row>
    <row r="6329" spans="2:4">
      <c r="B6329" t="s">
        <v>24</v>
      </c>
      <c r="C6329" s="1">
        <v>37647</v>
      </c>
      <c r="D6329" s="82">
        <v>16.904523999999999</v>
      </c>
    </row>
    <row r="6330" spans="2:4">
      <c r="B6330" t="s">
        <v>24</v>
      </c>
      <c r="C6330" s="1">
        <v>37648</v>
      </c>
      <c r="D6330" s="82">
        <v>16.881450999999998</v>
      </c>
    </row>
    <row r="6331" spans="2:4">
      <c r="B6331" t="s">
        <v>24</v>
      </c>
      <c r="C6331" s="1">
        <v>37649</v>
      </c>
      <c r="D6331" s="82">
        <v>16.950690999999999</v>
      </c>
    </row>
    <row r="6332" spans="2:4">
      <c r="B6332" t="s">
        <v>24</v>
      </c>
      <c r="C6332" s="1">
        <v>37650</v>
      </c>
      <c r="D6332" s="82">
        <v>17.034348000000001</v>
      </c>
    </row>
    <row r="6333" spans="2:4">
      <c r="B6333" t="s">
        <v>24</v>
      </c>
      <c r="C6333" s="1">
        <v>37651</v>
      </c>
      <c r="D6333" s="82">
        <v>16.930492000000001</v>
      </c>
    </row>
    <row r="6334" spans="2:4">
      <c r="B6334" t="s">
        <v>24</v>
      </c>
      <c r="C6334" s="1">
        <v>37652</v>
      </c>
      <c r="D6334" s="82">
        <v>16.595860999999999</v>
      </c>
    </row>
    <row r="6335" spans="2:4">
      <c r="B6335" t="s">
        <v>24</v>
      </c>
      <c r="C6335" s="1">
        <v>37653</v>
      </c>
      <c r="D6335" s="82">
        <v>16.659327000000001</v>
      </c>
    </row>
    <row r="6336" spans="2:4">
      <c r="B6336" t="s">
        <v>24</v>
      </c>
      <c r="C6336" s="1">
        <v>37654</v>
      </c>
      <c r="D6336" s="82">
        <v>16.543941</v>
      </c>
    </row>
    <row r="6337" spans="2:4">
      <c r="B6337" t="s">
        <v>24</v>
      </c>
      <c r="C6337" s="1">
        <v>37655</v>
      </c>
      <c r="D6337" s="82">
        <v>16.509321</v>
      </c>
    </row>
    <row r="6338" spans="2:4">
      <c r="B6338" t="s">
        <v>24</v>
      </c>
      <c r="C6338" s="1">
        <v>37656</v>
      </c>
      <c r="D6338" s="82">
        <v>16.324705000000002</v>
      </c>
    </row>
    <row r="6339" spans="2:4">
      <c r="B6339" t="s">
        <v>24</v>
      </c>
      <c r="C6339" s="1">
        <v>37657</v>
      </c>
      <c r="D6339" s="82">
        <v>16.509321</v>
      </c>
    </row>
    <row r="6340" spans="2:4">
      <c r="B6340" t="s">
        <v>24</v>
      </c>
      <c r="C6340" s="1">
        <v>37658</v>
      </c>
      <c r="D6340" s="82">
        <v>16.419900999999999</v>
      </c>
    </row>
    <row r="6341" spans="2:4">
      <c r="B6341" t="s">
        <v>24</v>
      </c>
      <c r="C6341" s="1">
        <v>37659</v>
      </c>
      <c r="D6341" s="82">
        <v>16.509321</v>
      </c>
    </row>
    <row r="6342" spans="2:4">
      <c r="B6342" t="s">
        <v>24</v>
      </c>
      <c r="C6342" s="1">
        <v>37660</v>
      </c>
      <c r="D6342" s="82">
        <v>16.425667000000001</v>
      </c>
    </row>
    <row r="6343" spans="2:4">
      <c r="B6343" t="s">
        <v>24</v>
      </c>
      <c r="C6343" s="1">
        <v>37661</v>
      </c>
      <c r="D6343" s="82">
        <v>16.448747999999998</v>
      </c>
    </row>
    <row r="6344" spans="2:4">
      <c r="B6344" t="s">
        <v>24</v>
      </c>
      <c r="C6344" s="1">
        <v>37662</v>
      </c>
      <c r="D6344" s="82">
        <v>16.607399000000001</v>
      </c>
    </row>
    <row r="6345" spans="2:4">
      <c r="B6345" t="s">
        <v>24</v>
      </c>
      <c r="C6345" s="1">
        <v>37663</v>
      </c>
      <c r="D6345" s="82">
        <v>16.665094</v>
      </c>
    </row>
    <row r="6346" spans="2:4">
      <c r="B6346" t="s">
        <v>24</v>
      </c>
      <c r="C6346" s="1">
        <v>37664</v>
      </c>
      <c r="D6346" s="82">
        <v>16.587205999999998</v>
      </c>
    </row>
    <row r="6347" spans="2:4">
      <c r="B6347" t="s">
        <v>24</v>
      </c>
      <c r="C6347" s="1">
        <v>37665</v>
      </c>
      <c r="D6347" s="82">
        <v>16.558361000000001</v>
      </c>
    </row>
    <row r="6348" spans="2:4">
      <c r="B6348" t="s">
        <v>24</v>
      </c>
      <c r="C6348" s="1">
        <v>37666</v>
      </c>
      <c r="D6348" s="82">
        <v>16.705476999999998</v>
      </c>
    </row>
    <row r="6349" spans="2:4">
      <c r="B6349" t="s">
        <v>24</v>
      </c>
      <c r="C6349" s="1">
        <v>37667</v>
      </c>
      <c r="D6349" s="82">
        <v>16.861256000000001</v>
      </c>
    </row>
    <row r="6350" spans="2:4">
      <c r="B6350" t="s">
        <v>24</v>
      </c>
      <c r="C6350" s="1">
        <v>37668</v>
      </c>
      <c r="D6350" s="82">
        <v>16.748756</v>
      </c>
    </row>
    <row r="6351" spans="2:4">
      <c r="B6351" t="s">
        <v>24</v>
      </c>
      <c r="C6351" s="1">
        <v>37669</v>
      </c>
      <c r="D6351" s="82">
        <v>16.515093</v>
      </c>
    </row>
    <row r="6352" spans="2:4">
      <c r="B6352" t="s">
        <v>24</v>
      </c>
      <c r="C6352" s="1">
        <v>37670</v>
      </c>
      <c r="D6352" s="82">
        <v>16.468937</v>
      </c>
    </row>
    <row r="6353" spans="2:4">
      <c r="B6353" t="s">
        <v>24</v>
      </c>
      <c r="C6353" s="1">
        <v>37671</v>
      </c>
      <c r="D6353" s="82">
        <v>16.339127000000001</v>
      </c>
    </row>
    <row r="6354" spans="2:4">
      <c r="B6354" t="s">
        <v>24</v>
      </c>
      <c r="C6354" s="1">
        <v>37672</v>
      </c>
      <c r="D6354" s="82">
        <v>16.391043</v>
      </c>
    </row>
    <row r="6355" spans="2:4">
      <c r="B6355" t="s">
        <v>24</v>
      </c>
      <c r="C6355" s="1">
        <v>37673</v>
      </c>
      <c r="D6355" s="82">
        <v>16.567017</v>
      </c>
    </row>
    <row r="6356" spans="2:4">
      <c r="B6356" t="s">
        <v>24</v>
      </c>
      <c r="C6356" s="1">
        <v>37674</v>
      </c>
      <c r="D6356" s="82">
        <v>16.567017</v>
      </c>
    </row>
    <row r="6357" spans="2:4">
      <c r="B6357" t="s">
        <v>24</v>
      </c>
      <c r="C6357" s="1">
        <v>37675</v>
      </c>
      <c r="D6357" s="82">
        <v>16.653562999999998</v>
      </c>
    </row>
    <row r="6358" spans="2:4">
      <c r="B6358" t="s">
        <v>24</v>
      </c>
      <c r="C6358" s="1">
        <v>37676</v>
      </c>
      <c r="D6358" s="82">
        <v>16.561243000000001</v>
      </c>
    </row>
    <row r="6359" spans="2:4">
      <c r="B6359" t="s">
        <v>24</v>
      </c>
      <c r="C6359" s="1">
        <v>37677</v>
      </c>
      <c r="D6359" s="82">
        <v>16.691053</v>
      </c>
    </row>
    <row r="6360" spans="2:4">
      <c r="B6360" t="s">
        <v>24</v>
      </c>
      <c r="C6360" s="1">
        <v>37678</v>
      </c>
      <c r="D6360" s="82">
        <v>16.581441999999999</v>
      </c>
    </row>
    <row r="6361" spans="2:4">
      <c r="B6361" t="s">
        <v>24</v>
      </c>
      <c r="C6361" s="1">
        <v>37679</v>
      </c>
      <c r="D6361" s="82">
        <v>16.801476000000001</v>
      </c>
    </row>
    <row r="6362" spans="2:4">
      <c r="B6362" t="s">
        <v>24</v>
      </c>
      <c r="C6362" s="1">
        <v>37680</v>
      </c>
      <c r="D6362" s="82">
        <v>16.513964000000001</v>
      </c>
    </row>
    <row r="6363" spans="2:4">
      <c r="B6363" t="s">
        <v>24</v>
      </c>
      <c r="C6363" s="1">
        <v>37681</v>
      </c>
      <c r="D6363" s="82">
        <v>16.534503999999998</v>
      </c>
    </row>
    <row r="6364" spans="2:4">
      <c r="B6364" t="s">
        <v>24</v>
      </c>
      <c r="C6364" s="1">
        <v>37682</v>
      </c>
      <c r="D6364" s="82">
        <v>16.543303999999999</v>
      </c>
    </row>
    <row r="6365" spans="2:4">
      <c r="B6365" t="s">
        <v>24</v>
      </c>
      <c r="C6365" s="1">
        <v>37683</v>
      </c>
      <c r="D6365" s="82">
        <v>16.722259999999999</v>
      </c>
    </row>
    <row r="6366" spans="2:4">
      <c r="B6366" t="s">
        <v>24</v>
      </c>
      <c r="C6366" s="1">
        <v>37684</v>
      </c>
      <c r="D6366" s="82">
        <v>16.889482000000001</v>
      </c>
    </row>
    <row r="6367" spans="2:4">
      <c r="B6367" t="s">
        <v>24</v>
      </c>
      <c r="C6367" s="1">
        <v>37685</v>
      </c>
      <c r="D6367" s="82">
        <v>16.769204999999999</v>
      </c>
    </row>
    <row r="6368" spans="2:4">
      <c r="B6368" t="s">
        <v>24</v>
      </c>
      <c r="C6368" s="1">
        <v>37686</v>
      </c>
      <c r="D6368" s="82">
        <v>16.880682</v>
      </c>
    </row>
    <row r="6369" spans="2:4">
      <c r="B6369" t="s">
        <v>24</v>
      </c>
      <c r="C6369" s="1">
        <v>37687</v>
      </c>
      <c r="D6369" s="82">
        <v>16.951090000000001</v>
      </c>
    </row>
    <row r="6370" spans="2:4">
      <c r="B6370" t="s">
        <v>24</v>
      </c>
      <c r="C6370" s="1">
        <v>37688</v>
      </c>
      <c r="D6370" s="82">
        <v>16.980433999999999</v>
      </c>
    </row>
    <row r="6371" spans="2:4">
      <c r="B6371" t="s">
        <v>24</v>
      </c>
      <c r="C6371" s="1">
        <v>37689</v>
      </c>
      <c r="D6371" s="82">
        <v>17.003896999999998</v>
      </c>
    </row>
    <row r="6372" spans="2:4">
      <c r="B6372" t="s">
        <v>24</v>
      </c>
      <c r="C6372" s="1">
        <v>37690</v>
      </c>
      <c r="D6372" s="82">
        <v>17.000961</v>
      </c>
    </row>
    <row r="6373" spans="2:4">
      <c r="B6373" t="s">
        <v>24</v>
      </c>
      <c r="C6373" s="1">
        <v>37691</v>
      </c>
      <c r="D6373" s="82">
        <v>17.030296</v>
      </c>
    </row>
    <row r="6374" spans="2:4">
      <c r="B6374" t="s">
        <v>24</v>
      </c>
      <c r="C6374" s="1">
        <v>37692</v>
      </c>
      <c r="D6374" s="82">
        <v>16.983362</v>
      </c>
    </row>
    <row r="6375" spans="2:4">
      <c r="B6375" t="s">
        <v>24</v>
      </c>
      <c r="C6375" s="1">
        <v>37693</v>
      </c>
      <c r="D6375" s="82">
        <v>17.065508000000001</v>
      </c>
    </row>
    <row r="6376" spans="2:4">
      <c r="B6376" t="s">
        <v>24</v>
      </c>
      <c r="C6376" s="1">
        <v>37694</v>
      </c>
      <c r="D6376" s="82">
        <v>17.176988999999999</v>
      </c>
    </row>
    <row r="6377" spans="2:4">
      <c r="B6377" t="s">
        <v>24</v>
      </c>
      <c r="C6377" s="1">
        <v>37695</v>
      </c>
      <c r="D6377" s="82">
        <v>17.209258999999999</v>
      </c>
    </row>
    <row r="6378" spans="2:4">
      <c r="B6378" t="s">
        <v>24</v>
      </c>
      <c r="C6378" s="1">
        <v>37696</v>
      </c>
      <c r="D6378" s="82">
        <v>17.209258999999999</v>
      </c>
    </row>
    <row r="6379" spans="2:4">
      <c r="B6379" t="s">
        <v>24</v>
      </c>
      <c r="C6379" s="1">
        <v>37697</v>
      </c>
      <c r="D6379" s="82">
        <v>17.130051000000002</v>
      </c>
    </row>
    <row r="6380" spans="2:4">
      <c r="B6380" t="s">
        <v>24</v>
      </c>
      <c r="C6380" s="1">
        <v>37698</v>
      </c>
      <c r="D6380" s="82">
        <v>17.235664</v>
      </c>
    </row>
    <row r="6381" spans="2:4">
      <c r="B6381" t="s">
        <v>24</v>
      </c>
      <c r="C6381" s="1">
        <v>37699</v>
      </c>
      <c r="D6381" s="82">
        <v>17.259138</v>
      </c>
    </row>
    <row r="6382" spans="2:4">
      <c r="B6382" t="s">
        <v>24</v>
      </c>
      <c r="C6382" s="1">
        <v>37700</v>
      </c>
      <c r="D6382" s="82">
        <v>17.438092999999999</v>
      </c>
    </row>
    <row r="6383" spans="2:4">
      <c r="B6383" t="s">
        <v>24</v>
      </c>
      <c r="C6383" s="1">
        <v>37701</v>
      </c>
      <c r="D6383" s="82">
        <v>17.38822</v>
      </c>
    </row>
    <row r="6384" spans="2:4">
      <c r="B6384" t="s">
        <v>24</v>
      </c>
      <c r="C6384" s="1">
        <v>37702</v>
      </c>
      <c r="D6384" s="82">
        <v>17.520239</v>
      </c>
    </row>
    <row r="6385" spans="2:4">
      <c r="B6385" t="s">
        <v>24</v>
      </c>
      <c r="C6385" s="1">
        <v>37703</v>
      </c>
      <c r="D6385" s="82">
        <v>17.309010000000001</v>
      </c>
    </row>
    <row r="6386" spans="2:4">
      <c r="B6386" t="s">
        <v>24</v>
      </c>
      <c r="C6386" s="1">
        <v>37704</v>
      </c>
      <c r="D6386" s="82">
        <v>17.306068</v>
      </c>
    </row>
    <row r="6387" spans="2:4">
      <c r="B6387" t="s">
        <v>24</v>
      </c>
      <c r="C6387" s="1">
        <v>37705</v>
      </c>
      <c r="D6387" s="82">
        <v>17.347145000000001</v>
      </c>
    </row>
    <row r="6388" spans="2:4">
      <c r="B6388" t="s">
        <v>24</v>
      </c>
      <c r="C6388" s="1">
        <v>37706</v>
      </c>
      <c r="D6388" s="82">
        <v>17.364744000000002</v>
      </c>
    </row>
    <row r="6389" spans="2:4">
      <c r="B6389" t="s">
        <v>24</v>
      </c>
      <c r="C6389" s="1">
        <v>37707</v>
      </c>
      <c r="D6389" s="82">
        <v>17.270864</v>
      </c>
    </row>
    <row r="6390" spans="2:4">
      <c r="B6390" t="s">
        <v>24</v>
      </c>
      <c r="C6390" s="1">
        <v>37708</v>
      </c>
      <c r="D6390" s="82">
        <v>17.338341</v>
      </c>
    </row>
    <row r="6391" spans="2:4">
      <c r="B6391" t="s">
        <v>24</v>
      </c>
      <c r="C6391" s="1">
        <v>37709</v>
      </c>
      <c r="D6391" s="82">
        <v>17.376477999999999</v>
      </c>
    </row>
    <row r="6392" spans="2:4">
      <c r="B6392" t="s">
        <v>24</v>
      </c>
      <c r="C6392" s="1">
        <v>37710</v>
      </c>
      <c r="D6392" s="82">
        <v>17.408752</v>
      </c>
    </row>
    <row r="6393" spans="2:4">
      <c r="B6393" t="s">
        <v>24</v>
      </c>
      <c r="C6393" s="1">
        <v>37711</v>
      </c>
      <c r="D6393" s="82">
        <v>17.320734000000002</v>
      </c>
    </row>
    <row r="6394" spans="2:4">
      <c r="B6394" t="s">
        <v>24</v>
      </c>
      <c r="C6394" s="1">
        <v>37712</v>
      </c>
      <c r="D6394" s="82">
        <v>17.329535</v>
      </c>
    </row>
    <row r="6395" spans="2:4">
      <c r="B6395" t="s">
        <v>24</v>
      </c>
      <c r="C6395" s="1">
        <v>37713</v>
      </c>
      <c r="D6395" s="82">
        <v>17.220993</v>
      </c>
    </row>
    <row r="6396" spans="2:4">
      <c r="B6396" t="s">
        <v>24</v>
      </c>
      <c r="C6396" s="1">
        <v>37714</v>
      </c>
      <c r="D6396" s="82">
        <v>17.053768000000002</v>
      </c>
    </row>
    <row r="6397" spans="2:4">
      <c r="B6397" t="s">
        <v>24</v>
      </c>
      <c r="C6397" s="1">
        <v>37715</v>
      </c>
      <c r="D6397" s="82">
        <v>17.203396000000001</v>
      </c>
    </row>
    <row r="6398" spans="2:4">
      <c r="B6398" t="s">
        <v>24</v>
      </c>
      <c r="C6398" s="1">
        <v>37716</v>
      </c>
      <c r="D6398" s="82">
        <v>17.314869000000002</v>
      </c>
    </row>
    <row r="6399" spans="2:4">
      <c r="B6399" t="s">
        <v>24</v>
      </c>
      <c r="C6399" s="1">
        <v>37717</v>
      </c>
      <c r="D6399" s="82">
        <v>17.408752</v>
      </c>
    </row>
    <row r="6400" spans="2:4">
      <c r="B6400" t="s">
        <v>24</v>
      </c>
      <c r="C6400" s="1">
        <v>37718</v>
      </c>
      <c r="D6400" s="82">
        <v>17.402888999999998</v>
      </c>
    </row>
    <row r="6401" spans="2:4">
      <c r="B6401" t="s">
        <v>24</v>
      </c>
      <c r="C6401" s="1">
        <v>37719</v>
      </c>
      <c r="D6401" s="82">
        <v>17.493829999999999</v>
      </c>
    </row>
    <row r="6402" spans="2:4">
      <c r="B6402" t="s">
        <v>24</v>
      </c>
      <c r="C6402" s="1">
        <v>37720</v>
      </c>
      <c r="D6402" s="82">
        <v>17.658121000000001</v>
      </c>
    </row>
    <row r="6403" spans="2:4">
      <c r="B6403" t="s">
        <v>24</v>
      </c>
      <c r="C6403" s="1">
        <v>37721</v>
      </c>
      <c r="D6403" s="82">
        <v>17.725601000000001</v>
      </c>
    </row>
    <row r="6404" spans="2:4">
      <c r="B6404" t="s">
        <v>24</v>
      </c>
      <c r="C6404" s="1">
        <v>37722</v>
      </c>
      <c r="D6404" s="82">
        <v>17.702126</v>
      </c>
    </row>
    <row r="6405" spans="2:4">
      <c r="B6405" t="s">
        <v>24</v>
      </c>
      <c r="C6405" s="1">
        <v>37723</v>
      </c>
      <c r="D6405" s="82">
        <v>17.793071999999999</v>
      </c>
    </row>
    <row r="6406" spans="2:4">
      <c r="B6406" t="s">
        <v>24</v>
      </c>
      <c r="C6406" s="1">
        <v>37724</v>
      </c>
      <c r="D6406" s="82">
        <v>17.672781000000001</v>
      </c>
    </row>
    <row r="6407" spans="2:4">
      <c r="B6407" t="s">
        <v>24</v>
      </c>
      <c r="C6407" s="1">
        <v>37725</v>
      </c>
      <c r="D6407" s="82">
        <v>17.743198</v>
      </c>
    </row>
    <row r="6408" spans="2:4">
      <c r="B6408" t="s">
        <v>24</v>
      </c>
      <c r="C6408" s="1">
        <v>37726</v>
      </c>
      <c r="D6408" s="82">
        <v>17.734390000000001</v>
      </c>
    </row>
    <row r="6409" spans="2:4">
      <c r="B6409" t="s">
        <v>24</v>
      </c>
      <c r="C6409" s="1">
        <v>37727</v>
      </c>
      <c r="D6409" s="82">
        <v>17.737325999999999</v>
      </c>
    </row>
    <row r="6410" spans="2:4">
      <c r="B6410" t="s">
        <v>24</v>
      </c>
      <c r="C6410" s="1">
        <v>37728</v>
      </c>
      <c r="D6410" s="82">
        <v>17.672781000000001</v>
      </c>
    </row>
    <row r="6411" spans="2:4">
      <c r="B6411" t="s">
        <v>24</v>
      </c>
      <c r="C6411" s="1">
        <v>37729</v>
      </c>
      <c r="D6411" s="82">
        <v>17.449825000000001</v>
      </c>
    </row>
    <row r="6412" spans="2:4">
      <c r="B6412" t="s">
        <v>24</v>
      </c>
      <c r="C6412" s="1">
        <v>37730</v>
      </c>
      <c r="D6412" s="82">
        <v>17.617048</v>
      </c>
    </row>
    <row r="6413" spans="2:4">
      <c r="B6413" t="s">
        <v>24</v>
      </c>
      <c r="C6413" s="1">
        <v>37731</v>
      </c>
      <c r="D6413" s="82">
        <v>17.646387000000001</v>
      </c>
    </row>
    <row r="6414" spans="2:4">
      <c r="B6414" t="s">
        <v>24</v>
      </c>
      <c r="C6414" s="1">
        <v>37732</v>
      </c>
      <c r="D6414" s="82">
        <v>17.411684000000001</v>
      </c>
    </row>
    <row r="6415" spans="2:4">
      <c r="B6415" t="s">
        <v>24</v>
      </c>
      <c r="C6415" s="1">
        <v>37733</v>
      </c>
      <c r="D6415" s="82">
        <v>17.256193</v>
      </c>
    </row>
    <row r="6416" spans="2:4">
      <c r="B6416" t="s">
        <v>24</v>
      </c>
      <c r="C6416" s="1">
        <v>37734</v>
      </c>
      <c r="D6416" s="82">
        <v>17.168184</v>
      </c>
    </row>
    <row r="6417" spans="2:4">
      <c r="B6417" t="s">
        <v>24</v>
      </c>
      <c r="C6417" s="1">
        <v>37735</v>
      </c>
      <c r="D6417" s="82">
        <v>16.980433999999999</v>
      </c>
    </row>
    <row r="6418" spans="2:4">
      <c r="B6418" t="s">
        <v>24</v>
      </c>
      <c r="C6418" s="1">
        <v>37736</v>
      </c>
      <c r="D6418" s="82">
        <v>16.971627999999999</v>
      </c>
    </row>
    <row r="6419" spans="2:4">
      <c r="B6419" t="s">
        <v>24</v>
      </c>
      <c r="C6419" s="1">
        <v>37737</v>
      </c>
      <c r="D6419" s="82">
        <v>17.220993</v>
      </c>
    </row>
    <row r="6420" spans="2:4">
      <c r="B6420" t="s">
        <v>24</v>
      </c>
      <c r="C6420" s="1">
        <v>37738</v>
      </c>
      <c r="D6420" s="82">
        <v>17.353017999999999</v>
      </c>
    </row>
    <row r="6421" spans="2:4">
      <c r="B6421" t="s">
        <v>24</v>
      </c>
      <c r="C6421" s="1">
        <v>37739</v>
      </c>
      <c r="D6421" s="82">
        <v>17.552499999999998</v>
      </c>
    </row>
    <row r="6422" spans="2:4">
      <c r="B6422" t="s">
        <v>24</v>
      </c>
      <c r="C6422" s="1">
        <v>37740</v>
      </c>
      <c r="D6422" s="82">
        <v>17.520239</v>
      </c>
    </row>
    <row r="6423" spans="2:4">
      <c r="B6423" t="s">
        <v>24</v>
      </c>
      <c r="C6423" s="1">
        <v>37741</v>
      </c>
      <c r="D6423" s="82">
        <v>17.575975</v>
      </c>
    </row>
    <row r="6424" spans="2:4">
      <c r="B6424" t="s">
        <v>24</v>
      </c>
      <c r="C6424" s="1">
        <v>37742</v>
      </c>
      <c r="D6424" s="82">
        <v>17.543703000000001</v>
      </c>
    </row>
    <row r="6425" spans="2:4">
      <c r="B6425" t="s">
        <v>24</v>
      </c>
      <c r="C6425" s="1">
        <v>37743</v>
      </c>
      <c r="D6425" s="82">
        <v>17.979012999999998</v>
      </c>
    </row>
    <row r="6426" spans="2:4">
      <c r="B6426" t="s">
        <v>24</v>
      </c>
      <c r="C6426" s="1">
        <v>37744</v>
      </c>
      <c r="D6426" s="82">
        <v>18.312950000000001</v>
      </c>
    </row>
    <row r="6427" spans="2:4">
      <c r="B6427" t="s">
        <v>24</v>
      </c>
      <c r="C6427" s="1">
        <v>37745</v>
      </c>
      <c r="D6427" s="82">
        <v>18.336807</v>
      </c>
    </row>
    <row r="6428" spans="2:4">
      <c r="B6428" t="s">
        <v>24</v>
      </c>
      <c r="C6428" s="1">
        <v>37746</v>
      </c>
      <c r="D6428" s="82">
        <v>18.369603999999999</v>
      </c>
    </row>
    <row r="6429" spans="2:4">
      <c r="B6429" t="s">
        <v>24</v>
      </c>
      <c r="C6429" s="1">
        <v>37747</v>
      </c>
      <c r="D6429" s="82">
        <v>18.351717000000001</v>
      </c>
    </row>
    <row r="6430" spans="2:4">
      <c r="B6430" t="s">
        <v>24</v>
      </c>
      <c r="C6430" s="1">
        <v>37748</v>
      </c>
      <c r="D6430" s="82">
        <v>18.336807</v>
      </c>
    </row>
    <row r="6431" spans="2:4">
      <c r="B6431" t="s">
        <v>24</v>
      </c>
      <c r="C6431" s="1">
        <v>37749</v>
      </c>
      <c r="D6431" s="82">
        <v>18.530612999999999</v>
      </c>
    </row>
    <row r="6432" spans="2:4">
      <c r="B6432" t="s">
        <v>24</v>
      </c>
      <c r="C6432" s="1">
        <v>37750</v>
      </c>
      <c r="D6432" s="82">
        <v>18.655843999999998</v>
      </c>
    </row>
    <row r="6433" spans="2:4">
      <c r="B6433" t="s">
        <v>24</v>
      </c>
      <c r="C6433" s="1">
        <v>37751</v>
      </c>
      <c r="D6433" s="82">
        <v>18.649878000000001</v>
      </c>
    </row>
    <row r="6434" spans="2:4">
      <c r="B6434" t="s">
        <v>24</v>
      </c>
      <c r="C6434" s="1">
        <v>37752</v>
      </c>
      <c r="D6434" s="82">
        <v>18.539560000000002</v>
      </c>
    </row>
    <row r="6435" spans="2:4">
      <c r="B6435" t="s">
        <v>24</v>
      </c>
      <c r="C6435" s="1">
        <v>37753</v>
      </c>
      <c r="D6435" s="82">
        <v>18.623042999999999</v>
      </c>
    </row>
    <row r="6436" spans="2:4">
      <c r="B6436" t="s">
        <v>24</v>
      </c>
      <c r="C6436" s="1">
        <v>37754</v>
      </c>
      <c r="D6436" s="82">
        <v>18.620058</v>
      </c>
    </row>
    <row r="6437" spans="2:4">
      <c r="B6437" t="s">
        <v>24</v>
      </c>
      <c r="C6437" s="1">
        <v>37755</v>
      </c>
      <c r="D6437" s="82">
        <v>18.351717000000001</v>
      </c>
    </row>
    <row r="6438" spans="2:4">
      <c r="B6438" t="s">
        <v>24</v>
      </c>
      <c r="C6438" s="1">
        <v>37756</v>
      </c>
      <c r="D6438" s="82">
        <v>18.500799000000001</v>
      </c>
    </row>
    <row r="6439" spans="2:4">
      <c r="B6439" t="s">
        <v>24</v>
      </c>
      <c r="C6439" s="1">
        <v>37757</v>
      </c>
      <c r="D6439" s="82">
        <v>18.605145</v>
      </c>
    </row>
    <row r="6440" spans="2:4">
      <c r="B6440" t="s">
        <v>24</v>
      </c>
      <c r="C6440" s="1">
        <v>37758</v>
      </c>
      <c r="D6440" s="82">
        <v>18.620058</v>
      </c>
    </row>
    <row r="6441" spans="2:4">
      <c r="B6441" t="s">
        <v>24</v>
      </c>
      <c r="C6441" s="1">
        <v>37759</v>
      </c>
      <c r="D6441" s="82">
        <v>18.634969999999999</v>
      </c>
    </row>
    <row r="6442" spans="2:4">
      <c r="B6442" t="s">
        <v>24</v>
      </c>
      <c r="C6442" s="1">
        <v>37760</v>
      </c>
      <c r="D6442" s="82">
        <v>18.545522999999999</v>
      </c>
    </row>
    <row r="6443" spans="2:4">
      <c r="B6443" t="s">
        <v>24</v>
      </c>
      <c r="C6443" s="1">
        <v>37761</v>
      </c>
      <c r="D6443" s="82">
        <v>18.417308999999999</v>
      </c>
    </row>
    <row r="6444" spans="2:4">
      <c r="B6444" t="s">
        <v>24</v>
      </c>
      <c r="C6444" s="1">
        <v>37762</v>
      </c>
      <c r="D6444" s="82">
        <v>18.748272</v>
      </c>
    </row>
    <row r="6445" spans="2:4">
      <c r="B6445" t="s">
        <v>24</v>
      </c>
      <c r="C6445" s="1">
        <v>37763</v>
      </c>
      <c r="D6445" s="82">
        <v>18.685648</v>
      </c>
    </row>
    <row r="6446" spans="2:4">
      <c r="B6446" t="s">
        <v>24</v>
      </c>
      <c r="C6446" s="1">
        <v>37764</v>
      </c>
      <c r="D6446" s="82">
        <v>18.605145</v>
      </c>
    </row>
    <row r="6447" spans="2:4">
      <c r="B6447" t="s">
        <v>24</v>
      </c>
      <c r="C6447" s="1">
        <v>37765</v>
      </c>
      <c r="D6447" s="82">
        <v>18.628997999999999</v>
      </c>
    </row>
    <row r="6448" spans="2:4">
      <c r="B6448" t="s">
        <v>24</v>
      </c>
      <c r="C6448" s="1">
        <v>37766</v>
      </c>
      <c r="D6448" s="82">
        <v>18.432221999999999</v>
      </c>
    </row>
    <row r="6449" spans="2:4">
      <c r="B6449" t="s">
        <v>24</v>
      </c>
      <c r="C6449" s="1">
        <v>37767</v>
      </c>
      <c r="D6449" s="82">
        <v>18.61112</v>
      </c>
    </row>
    <row r="6450" spans="2:4">
      <c r="B6450" t="s">
        <v>24</v>
      </c>
      <c r="C6450" s="1">
        <v>37768</v>
      </c>
      <c r="D6450" s="82">
        <v>18.772123000000001</v>
      </c>
    </row>
    <row r="6451" spans="2:4">
      <c r="B6451" t="s">
        <v>24</v>
      </c>
      <c r="C6451" s="1">
        <v>37769</v>
      </c>
      <c r="D6451" s="82">
        <v>18.790009999999999</v>
      </c>
    </row>
    <row r="6452" spans="2:4">
      <c r="B6452" t="s">
        <v>24</v>
      </c>
      <c r="C6452" s="1">
        <v>37770</v>
      </c>
      <c r="D6452" s="82">
        <v>18.858581999999998</v>
      </c>
    </row>
    <row r="6453" spans="2:4">
      <c r="B6453" t="s">
        <v>24</v>
      </c>
      <c r="C6453" s="1">
        <v>37771</v>
      </c>
      <c r="D6453" s="82">
        <v>18.76914</v>
      </c>
    </row>
    <row r="6454" spans="2:4">
      <c r="B6454" t="s">
        <v>24</v>
      </c>
      <c r="C6454" s="1">
        <v>37772</v>
      </c>
      <c r="D6454" s="82">
        <v>18.643913000000001</v>
      </c>
    </row>
    <row r="6455" spans="2:4">
      <c r="B6455" t="s">
        <v>24</v>
      </c>
      <c r="C6455" s="1">
        <v>37773</v>
      </c>
      <c r="D6455" s="82">
        <v>18.712485999999998</v>
      </c>
    </row>
    <row r="6456" spans="2:4">
      <c r="B6456" t="s">
        <v>24</v>
      </c>
      <c r="C6456" s="1">
        <v>37774</v>
      </c>
      <c r="D6456" s="82">
        <v>18.485887999999999</v>
      </c>
    </row>
    <row r="6457" spans="2:4">
      <c r="B6457" t="s">
        <v>24</v>
      </c>
      <c r="C6457" s="1">
        <v>37775</v>
      </c>
      <c r="D6457" s="82">
        <v>18.509733000000001</v>
      </c>
    </row>
    <row r="6458" spans="2:4">
      <c r="B6458" t="s">
        <v>24</v>
      </c>
      <c r="C6458" s="1">
        <v>37776</v>
      </c>
      <c r="D6458" s="82">
        <v>18.545522999999999</v>
      </c>
    </row>
    <row r="6459" spans="2:4">
      <c r="B6459" t="s">
        <v>24</v>
      </c>
      <c r="C6459" s="1">
        <v>37777</v>
      </c>
      <c r="D6459" s="82">
        <v>18.572357</v>
      </c>
    </row>
    <row r="6460" spans="2:4">
      <c r="B6460" t="s">
        <v>24</v>
      </c>
      <c r="C6460" s="1">
        <v>37778</v>
      </c>
      <c r="D6460" s="82">
        <v>18.608129999999999</v>
      </c>
    </row>
    <row r="6461" spans="2:4">
      <c r="B6461" t="s">
        <v>24</v>
      </c>
      <c r="C6461" s="1">
        <v>37779</v>
      </c>
      <c r="D6461" s="82">
        <v>18.578323000000001</v>
      </c>
    </row>
    <row r="6462" spans="2:4">
      <c r="B6462" t="s">
        <v>24</v>
      </c>
      <c r="C6462" s="1">
        <v>37780</v>
      </c>
      <c r="D6462" s="82">
        <v>18.658821</v>
      </c>
    </row>
    <row r="6463" spans="2:4">
      <c r="B6463" t="s">
        <v>24</v>
      </c>
      <c r="C6463" s="1">
        <v>37781</v>
      </c>
      <c r="D6463" s="82">
        <v>18.605145</v>
      </c>
    </row>
    <row r="6464" spans="2:4">
      <c r="B6464" t="s">
        <v>24</v>
      </c>
      <c r="C6464" s="1">
        <v>37782</v>
      </c>
      <c r="D6464" s="82">
        <v>18.545522999999999</v>
      </c>
    </row>
    <row r="6465" spans="2:4">
      <c r="B6465" t="s">
        <v>24</v>
      </c>
      <c r="C6465" s="1">
        <v>37783</v>
      </c>
      <c r="D6465" s="82">
        <v>18.530612999999999</v>
      </c>
    </row>
    <row r="6466" spans="2:4">
      <c r="B6466" t="s">
        <v>24</v>
      </c>
      <c r="C6466" s="1">
        <v>37784</v>
      </c>
      <c r="D6466" s="82">
        <v>18.459054999999999</v>
      </c>
    </row>
    <row r="6467" spans="2:4">
      <c r="B6467" t="s">
        <v>24</v>
      </c>
      <c r="C6467" s="1">
        <v>37785</v>
      </c>
      <c r="D6467" s="82">
        <v>18.473963000000001</v>
      </c>
    </row>
    <row r="6468" spans="2:4">
      <c r="B6468" t="s">
        <v>24</v>
      </c>
      <c r="C6468" s="1">
        <v>37786</v>
      </c>
      <c r="D6468" s="82">
        <v>18.494831000000001</v>
      </c>
    </row>
    <row r="6469" spans="2:4">
      <c r="B6469" t="s">
        <v>24</v>
      </c>
      <c r="C6469" s="1">
        <v>37787</v>
      </c>
      <c r="D6469" s="82">
        <v>18.560423</v>
      </c>
    </row>
    <row r="6470" spans="2:4">
      <c r="B6470" t="s">
        <v>24</v>
      </c>
      <c r="C6470" s="1">
        <v>37788</v>
      </c>
      <c r="D6470" s="82">
        <v>18.536572</v>
      </c>
    </row>
    <row r="6471" spans="2:4">
      <c r="B6471" t="s">
        <v>24</v>
      </c>
      <c r="C6471" s="1">
        <v>37789</v>
      </c>
      <c r="D6471" s="82">
        <v>18.524649</v>
      </c>
    </row>
    <row r="6472" spans="2:4">
      <c r="B6472" t="s">
        <v>24</v>
      </c>
      <c r="C6472" s="1">
        <v>37790</v>
      </c>
      <c r="D6472" s="82">
        <v>18.488862999999998</v>
      </c>
    </row>
    <row r="6473" spans="2:4">
      <c r="B6473" t="s">
        <v>24</v>
      </c>
      <c r="C6473" s="1">
        <v>37791</v>
      </c>
      <c r="D6473" s="82">
        <v>18.241403999999999</v>
      </c>
    </row>
    <row r="6474" spans="2:4">
      <c r="B6474" t="s">
        <v>24</v>
      </c>
      <c r="C6474" s="1">
        <v>37792</v>
      </c>
      <c r="D6474" s="82">
        <v>18.080390999999999</v>
      </c>
    </row>
    <row r="6475" spans="2:4">
      <c r="B6475" t="s">
        <v>24</v>
      </c>
      <c r="C6475" s="1">
        <v>37793</v>
      </c>
      <c r="D6475" s="82">
        <v>18.095291</v>
      </c>
    </row>
    <row r="6476" spans="2:4">
      <c r="B6476" t="s">
        <v>24</v>
      </c>
      <c r="C6476" s="1">
        <v>37794</v>
      </c>
      <c r="D6476" s="82">
        <v>18.324883</v>
      </c>
    </row>
    <row r="6477" spans="2:4">
      <c r="B6477" t="s">
        <v>24</v>
      </c>
      <c r="C6477" s="1">
        <v>37795</v>
      </c>
      <c r="D6477" s="82">
        <v>18.187729000000001</v>
      </c>
    </row>
    <row r="6478" spans="2:4">
      <c r="B6478" t="s">
        <v>24</v>
      </c>
      <c r="C6478" s="1">
        <v>37796</v>
      </c>
      <c r="D6478" s="82">
        <v>18.050574999999998</v>
      </c>
    </row>
    <row r="6479" spans="2:4">
      <c r="B6479" t="s">
        <v>24</v>
      </c>
      <c r="C6479" s="1">
        <v>37797</v>
      </c>
      <c r="D6479" s="82">
        <v>17.925348</v>
      </c>
    </row>
    <row r="6480" spans="2:4">
      <c r="B6480" t="s">
        <v>24</v>
      </c>
      <c r="C6480" s="1">
        <v>37798</v>
      </c>
      <c r="D6480" s="82">
        <v>17.874659999999999</v>
      </c>
    </row>
    <row r="6481" spans="2:4">
      <c r="B6481" t="s">
        <v>24</v>
      </c>
      <c r="C6481" s="1">
        <v>37799</v>
      </c>
      <c r="D6481" s="82">
        <v>17.987960999999999</v>
      </c>
    </row>
    <row r="6482" spans="2:4">
      <c r="B6482" t="s">
        <v>24</v>
      </c>
      <c r="C6482" s="1">
        <v>37800</v>
      </c>
      <c r="D6482" s="82">
        <v>18.148968</v>
      </c>
    </row>
    <row r="6483" spans="2:4">
      <c r="B6483" t="s">
        <v>24</v>
      </c>
      <c r="C6483" s="1">
        <v>37801</v>
      </c>
      <c r="D6483" s="82">
        <v>18.017779999999998</v>
      </c>
    </row>
    <row r="6484" spans="2:4">
      <c r="B6484" t="s">
        <v>24</v>
      </c>
      <c r="C6484" s="1">
        <v>37802</v>
      </c>
      <c r="D6484" s="82">
        <v>18.044616999999999</v>
      </c>
    </row>
    <row r="6485" spans="2:4">
      <c r="B6485" t="s">
        <v>24</v>
      </c>
      <c r="C6485" s="1">
        <v>37803</v>
      </c>
      <c r="D6485" s="82">
        <v>18.277177999999999</v>
      </c>
    </row>
    <row r="6486" spans="2:4">
      <c r="B6486" t="s">
        <v>24</v>
      </c>
      <c r="C6486" s="1">
        <v>37804</v>
      </c>
      <c r="D6486" s="82">
        <v>18.426254</v>
      </c>
    </row>
    <row r="6487" spans="2:4">
      <c r="B6487" t="s">
        <v>24</v>
      </c>
      <c r="C6487" s="1">
        <v>37805</v>
      </c>
      <c r="D6487" s="82">
        <v>18.408086999999998</v>
      </c>
    </row>
    <row r="6488" spans="2:4">
      <c r="B6488" t="s">
        <v>24</v>
      </c>
      <c r="C6488" s="1">
        <v>37806</v>
      </c>
      <c r="D6488" s="82">
        <v>18.489858999999999</v>
      </c>
    </row>
    <row r="6489" spans="2:4">
      <c r="B6489" t="s">
        <v>24</v>
      </c>
      <c r="C6489" s="1">
        <v>37807</v>
      </c>
      <c r="D6489" s="82">
        <v>18.468664</v>
      </c>
    </row>
    <row r="6490" spans="2:4">
      <c r="B6490" t="s">
        <v>24</v>
      </c>
      <c r="C6490" s="1">
        <v>37808</v>
      </c>
      <c r="D6490" s="82">
        <v>18.601915000000002</v>
      </c>
    </row>
    <row r="6491" spans="2:4">
      <c r="B6491" t="s">
        <v>24</v>
      </c>
      <c r="C6491" s="1">
        <v>37809</v>
      </c>
      <c r="D6491" s="82">
        <v>18.607973000000001</v>
      </c>
    </row>
    <row r="6492" spans="2:4">
      <c r="B6492" t="s">
        <v>24</v>
      </c>
      <c r="C6492" s="1">
        <v>37810</v>
      </c>
      <c r="D6492" s="82">
        <v>18.447455999999999</v>
      </c>
    </row>
    <row r="6493" spans="2:4">
      <c r="B6493" t="s">
        <v>24</v>
      </c>
      <c r="C6493" s="1">
        <v>37811</v>
      </c>
      <c r="D6493" s="82">
        <v>18.30208</v>
      </c>
    </row>
    <row r="6494" spans="2:4">
      <c r="B6494" t="s">
        <v>24</v>
      </c>
      <c r="C6494" s="1">
        <v>37812</v>
      </c>
      <c r="D6494" s="82">
        <v>18.262709000000001</v>
      </c>
    </row>
    <row r="6495" spans="2:4">
      <c r="B6495" t="s">
        <v>24</v>
      </c>
      <c r="C6495" s="1">
        <v>37813</v>
      </c>
      <c r="D6495" s="82">
        <v>18.568601999999998</v>
      </c>
    </row>
    <row r="6496" spans="2:4">
      <c r="B6496" t="s">
        <v>24</v>
      </c>
      <c r="C6496" s="1">
        <v>37814</v>
      </c>
      <c r="D6496" s="82">
        <v>18.565573000000001</v>
      </c>
    </row>
    <row r="6497" spans="2:4">
      <c r="B6497" t="s">
        <v>24</v>
      </c>
      <c r="C6497" s="1">
        <v>37815</v>
      </c>
      <c r="D6497" s="82">
        <v>18.402031000000001</v>
      </c>
    </row>
    <row r="6498" spans="2:4">
      <c r="B6498" t="s">
        <v>24</v>
      </c>
      <c r="C6498" s="1">
        <v>37816</v>
      </c>
      <c r="D6498" s="82">
        <v>18.292995000000001</v>
      </c>
    </row>
    <row r="6499" spans="2:4">
      <c r="B6499" t="s">
        <v>24</v>
      </c>
      <c r="C6499" s="1">
        <v>37817</v>
      </c>
      <c r="D6499" s="82">
        <v>18.114304000000001</v>
      </c>
    </row>
    <row r="6500" spans="2:4">
      <c r="B6500" t="s">
        <v>24</v>
      </c>
      <c r="C6500" s="1">
        <v>37818</v>
      </c>
      <c r="D6500" s="82">
        <v>17.817502999999999</v>
      </c>
    </row>
    <row r="6501" spans="2:4">
      <c r="B6501" t="s">
        <v>24</v>
      </c>
      <c r="C6501" s="1">
        <v>37819</v>
      </c>
      <c r="D6501" s="82">
        <v>18.017386999999999</v>
      </c>
    </row>
    <row r="6502" spans="2:4">
      <c r="B6502" t="s">
        <v>24</v>
      </c>
      <c r="C6502" s="1">
        <v>37820</v>
      </c>
      <c r="D6502" s="82">
        <v>18.077963</v>
      </c>
    </row>
    <row r="6503" spans="2:4">
      <c r="B6503" t="s">
        <v>24</v>
      </c>
      <c r="C6503" s="1">
        <v>37821</v>
      </c>
      <c r="D6503" s="82">
        <v>18.141566999999998</v>
      </c>
    </row>
    <row r="6504" spans="2:4">
      <c r="B6504" t="s">
        <v>24</v>
      </c>
      <c r="C6504" s="1">
        <v>37822</v>
      </c>
      <c r="D6504" s="82">
        <v>17.984076000000002</v>
      </c>
    </row>
    <row r="6505" spans="2:4">
      <c r="B6505" t="s">
        <v>24</v>
      </c>
      <c r="C6505" s="1">
        <v>37823</v>
      </c>
      <c r="D6505" s="82">
        <v>18.126417</v>
      </c>
    </row>
    <row r="6506" spans="2:4">
      <c r="B6506" t="s">
        <v>24</v>
      </c>
      <c r="C6506" s="1">
        <v>37824</v>
      </c>
      <c r="D6506" s="82">
        <v>18.020423999999998</v>
      </c>
    </row>
    <row r="6507" spans="2:4">
      <c r="B6507" t="s">
        <v>24</v>
      </c>
      <c r="C6507" s="1">
        <v>37825</v>
      </c>
      <c r="D6507" s="82">
        <v>17.993164</v>
      </c>
    </row>
    <row r="6508" spans="2:4">
      <c r="B6508" t="s">
        <v>24</v>
      </c>
      <c r="C6508" s="1">
        <v>37826</v>
      </c>
      <c r="D6508" s="82">
        <v>18.323281999999999</v>
      </c>
    </row>
    <row r="6509" spans="2:4">
      <c r="B6509" t="s">
        <v>24</v>
      </c>
      <c r="C6509" s="1">
        <v>37827</v>
      </c>
      <c r="D6509" s="82">
        <v>18.392938999999998</v>
      </c>
    </row>
    <row r="6510" spans="2:4">
      <c r="B6510" t="s">
        <v>24</v>
      </c>
      <c r="C6510" s="1">
        <v>37828</v>
      </c>
      <c r="D6510" s="82">
        <v>18.411114000000001</v>
      </c>
    </row>
    <row r="6511" spans="2:4">
      <c r="B6511" t="s">
        <v>24</v>
      </c>
      <c r="C6511" s="1">
        <v>37829</v>
      </c>
      <c r="D6511" s="82">
        <v>18.093107</v>
      </c>
    </row>
    <row r="6512" spans="2:4">
      <c r="B6512" t="s">
        <v>24</v>
      </c>
      <c r="C6512" s="1">
        <v>37830</v>
      </c>
      <c r="D6512" s="82">
        <v>18.235455000000002</v>
      </c>
    </row>
    <row r="6513" spans="2:4">
      <c r="B6513" t="s">
        <v>24</v>
      </c>
      <c r="C6513" s="1">
        <v>37831</v>
      </c>
      <c r="D6513" s="82">
        <v>18.111279</v>
      </c>
    </row>
    <row r="6514" spans="2:4">
      <c r="B6514" t="s">
        <v>24</v>
      </c>
      <c r="C6514" s="1">
        <v>37832</v>
      </c>
      <c r="D6514" s="82">
        <v>18.202133</v>
      </c>
    </row>
    <row r="6515" spans="2:4">
      <c r="B6515" t="s">
        <v>24</v>
      </c>
      <c r="C6515" s="1">
        <v>37833</v>
      </c>
      <c r="D6515" s="82">
        <v>18.165792</v>
      </c>
    </row>
    <row r="6516" spans="2:4">
      <c r="B6516" t="s">
        <v>24</v>
      </c>
      <c r="C6516" s="1">
        <v>37834</v>
      </c>
      <c r="D6516" s="82">
        <v>18.029499000000001</v>
      </c>
    </row>
    <row r="6517" spans="2:4">
      <c r="B6517" t="s">
        <v>24</v>
      </c>
      <c r="C6517" s="1">
        <v>37835</v>
      </c>
      <c r="D6517" s="82">
        <v>18.050709000000001</v>
      </c>
    </row>
    <row r="6518" spans="2:4">
      <c r="B6518" t="s">
        <v>24</v>
      </c>
      <c r="C6518" s="1">
        <v>37836</v>
      </c>
      <c r="D6518" s="82">
        <v>17.984076000000002</v>
      </c>
    </row>
    <row r="6519" spans="2:4">
      <c r="B6519" t="s">
        <v>24</v>
      </c>
      <c r="C6519" s="1">
        <v>37837</v>
      </c>
      <c r="D6519" s="82">
        <v>17.926527</v>
      </c>
    </row>
    <row r="6520" spans="2:4">
      <c r="B6520" t="s">
        <v>24</v>
      </c>
      <c r="C6520" s="1">
        <v>37838</v>
      </c>
      <c r="D6520" s="82">
        <v>17.681211000000001</v>
      </c>
    </row>
    <row r="6521" spans="2:4">
      <c r="B6521" t="s">
        <v>24</v>
      </c>
      <c r="C6521" s="1">
        <v>37839</v>
      </c>
      <c r="D6521" s="82">
        <v>17.790241000000002</v>
      </c>
    </row>
    <row r="6522" spans="2:4">
      <c r="B6522" t="s">
        <v>24</v>
      </c>
      <c r="C6522" s="1">
        <v>37840</v>
      </c>
      <c r="D6522" s="82">
        <v>17.684237</v>
      </c>
    </row>
    <row r="6523" spans="2:4">
      <c r="B6523" t="s">
        <v>24</v>
      </c>
      <c r="C6523" s="1">
        <v>37841</v>
      </c>
      <c r="D6523" s="82">
        <v>17.829615</v>
      </c>
    </row>
    <row r="6524" spans="2:4">
      <c r="B6524" t="s">
        <v>24</v>
      </c>
      <c r="C6524" s="1">
        <v>37842</v>
      </c>
      <c r="D6524" s="82">
        <v>17.84778</v>
      </c>
    </row>
    <row r="6525" spans="2:4">
      <c r="B6525" t="s">
        <v>24</v>
      </c>
      <c r="C6525" s="1">
        <v>37843</v>
      </c>
      <c r="D6525" s="82">
        <v>18.08099</v>
      </c>
    </row>
    <row r="6526" spans="2:4">
      <c r="B6526" t="s">
        <v>24</v>
      </c>
      <c r="C6526" s="1">
        <v>37844</v>
      </c>
      <c r="D6526" s="82">
        <v>18.111279</v>
      </c>
    </row>
    <row r="6527" spans="2:4">
      <c r="B6527" t="s">
        <v>24</v>
      </c>
      <c r="C6527" s="1">
        <v>37845</v>
      </c>
      <c r="D6527" s="82">
        <v>17.999217999999999</v>
      </c>
    </row>
    <row r="6528" spans="2:4">
      <c r="B6528" t="s">
        <v>24</v>
      </c>
      <c r="C6528" s="1">
        <v>37846</v>
      </c>
      <c r="D6528" s="82">
        <v>18.123390000000001</v>
      </c>
    </row>
    <row r="6529" spans="2:4">
      <c r="B6529" t="s">
        <v>24</v>
      </c>
      <c r="C6529" s="1">
        <v>37847</v>
      </c>
      <c r="D6529" s="82">
        <v>18.074933999999999</v>
      </c>
    </row>
    <row r="6530" spans="2:4">
      <c r="B6530" t="s">
        <v>24</v>
      </c>
      <c r="C6530" s="1">
        <v>37848</v>
      </c>
      <c r="D6530" s="82">
        <v>18.093107</v>
      </c>
    </row>
    <row r="6531" spans="2:4">
      <c r="B6531" t="s">
        <v>24</v>
      </c>
      <c r="C6531" s="1">
        <v>37849</v>
      </c>
      <c r="D6531" s="82">
        <v>18.135504000000001</v>
      </c>
    </row>
    <row r="6532" spans="2:4">
      <c r="B6532" t="s">
        <v>24</v>
      </c>
      <c r="C6532" s="1">
        <v>37850</v>
      </c>
      <c r="D6532" s="82">
        <v>18.038588000000001</v>
      </c>
    </row>
    <row r="6533" spans="2:4">
      <c r="B6533" t="s">
        <v>24</v>
      </c>
      <c r="C6533" s="1">
        <v>37851</v>
      </c>
      <c r="D6533" s="82">
        <v>18.171848000000001</v>
      </c>
    </row>
    <row r="6534" spans="2:4">
      <c r="B6534" t="s">
        <v>24</v>
      </c>
      <c r="C6534" s="1">
        <v>37852</v>
      </c>
      <c r="D6534" s="82">
        <v>18.362659000000001</v>
      </c>
    </row>
    <row r="6535" spans="2:4">
      <c r="B6535" t="s">
        <v>24</v>
      </c>
      <c r="C6535" s="1">
        <v>37853</v>
      </c>
      <c r="D6535" s="82">
        <v>18.238485000000001</v>
      </c>
    </row>
    <row r="6536" spans="2:4">
      <c r="B6536" t="s">
        <v>24</v>
      </c>
      <c r="C6536" s="1">
        <v>37854</v>
      </c>
      <c r="D6536" s="82">
        <v>18.126417</v>
      </c>
    </row>
    <row r="6537" spans="2:4">
      <c r="B6537" t="s">
        <v>24</v>
      </c>
      <c r="C6537" s="1">
        <v>37855</v>
      </c>
      <c r="D6537" s="82">
        <v>17.908370999999999</v>
      </c>
    </row>
    <row r="6538" spans="2:4">
      <c r="B6538" t="s">
        <v>24</v>
      </c>
      <c r="C6538" s="1">
        <v>37856</v>
      </c>
      <c r="D6538" s="82">
        <v>18.023447000000001</v>
      </c>
    </row>
    <row r="6539" spans="2:4">
      <c r="B6539" t="s">
        <v>24</v>
      </c>
      <c r="C6539" s="1">
        <v>37857</v>
      </c>
      <c r="D6539" s="82">
        <v>17.84778</v>
      </c>
    </row>
    <row r="6540" spans="2:4">
      <c r="B6540" t="s">
        <v>24</v>
      </c>
      <c r="C6540" s="1">
        <v>37858</v>
      </c>
      <c r="D6540" s="82">
        <v>17.611553000000001</v>
      </c>
    </row>
    <row r="6541" spans="2:4">
      <c r="B6541" t="s">
        <v>24</v>
      </c>
      <c r="C6541" s="1">
        <v>37859</v>
      </c>
      <c r="D6541" s="82">
        <v>17.769038999999999</v>
      </c>
    </row>
    <row r="6542" spans="2:4">
      <c r="B6542" t="s">
        <v>24</v>
      </c>
      <c r="C6542" s="1">
        <v>37860</v>
      </c>
      <c r="D6542" s="82">
        <v>17.769038999999999</v>
      </c>
    </row>
    <row r="6543" spans="2:4">
      <c r="B6543" t="s">
        <v>24</v>
      </c>
      <c r="C6543" s="1">
        <v>37861</v>
      </c>
      <c r="D6543" s="82">
        <v>17.914415000000002</v>
      </c>
    </row>
    <row r="6544" spans="2:4">
      <c r="B6544" t="s">
        <v>24</v>
      </c>
      <c r="C6544" s="1">
        <v>37862</v>
      </c>
      <c r="D6544" s="82">
        <v>17.805391</v>
      </c>
    </row>
    <row r="6545" spans="2:4">
      <c r="B6545" t="s">
        <v>24</v>
      </c>
      <c r="C6545" s="1">
        <v>37863</v>
      </c>
      <c r="D6545" s="82">
        <v>18.023447000000001</v>
      </c>
    </row>
    <row r="6546" spans="2:4">
      <c r="B6546" t="s">
        <v>24</v>
      </c>
      <c r="C6546" s="1">
        <v>37864</v>
      </c>
      <c r="D6546" s="82">
        <v>18.032536</v>
      </c>
    </row>
    <row r="6547" spans="2:4">
      <c r="B6547" t="s">
        <v>24</v>
      </c>
      <c r="C6547" s="1">
        <v>37865</v>
      </c>
      <c r="D6547" s="82">
        <v>18.153676999999998</v>
      </c>
    </row>
    <row r="6548" spans="2:4">
      <c r="B6548" t="s">
        <v>24</v>
      </c>
      <c r="C6548" s="1">
        <v>37866</v>
      </c>
      <c r="D6548" s="82">
        <v>18.292995000000001</v>
      </c>
    </row>
    <row r="6549" spans="2:4">
      <c r="B6549" t="s">
        <v>24</v>
      </c>
      <c r="C6549" s="1">
        <v>37867</v>
      </c>
      <c r="D6549" s="82">
        <v>18.259678000000001</v>
      </c>
    </row>
    <row r="6550" spans="2:4">
      <c r="B6550" t="s">
        <v>24</v>
      </c>
      <c r="C6550" s="1">
        <v>37868</v>
      </c>
      <c r="D6550" s="82">
        <v>18.672091000000002</v>
      </c>
    </row>
    <row r="6551" spans="2:4">
      <c r="B6551" t="s">
        <v>24</v>
      </c>
      <c r="C6551" s="1">
        <v>37869</v>
      </c>
      <c r="D6551" s="82">
        <v>18.542826000000002</v>
      </c>
    </row>
    <row r="6552" spans="2:4">
      <c r="B6552" t="s">
        <v>24</v>
      </c>
      <c r="C6552" s="1">
        <v>37870</v>
      </c>
      <c r="D6552" s="82">
        <v>18.392025</v>
      </c>
    </row>
    <row r="6553" spans="2:4">
      <c r="B6553" t="s">
        <v>24</v>
      </c>
      <c r="C6553" s="1">
        <v>37871</v>
      </c>
      <c r="D6553" s="82">
        <v>18.533591999999999</v>
      </c>
    </row>
    <row r="6554" spans="2:4">
      <c r="B6554" t="s">
        <v>24</v>
      </c>
      <c r="C6554" s="1">
        <v>37872</v>
      </c>
      <c r="D6554" s="82">
        <v>18.379712999999999</v>
      </c>
    </row>
    <row r="6555" spans="2:4">
      <c r="B6555" t="s">
        <v>24</v>
      </c>
      <c r="C6555" s="1">
        <v>37873</v>
      </c>
      <c r="D6555" s="82">
        <v>18.481268</v>
      </c>
    </row>
    <row r="6556" spans="2:4">
      <c r="B6556" t="s">
        <v>24</v>
      </c>
      <c r="C6556" s="1">
        <v>37874</v>
      </c>
      <c r="D6556" s="82">
        <v>18.410481999999998</v>
      </c>
    </row>
    <row r="6557" spans="2:4">
      <c r="B6557" t="s">
        <v>24</v>
      </c>
      <c r="C6557" s="1">
        <v>37875</v>
      </c>
      <c r="D6557" s="82">
        <v>18.235057999999999</v>
      </c>
    </row>
    <row r="6558" spans="2:4">
      <c r="B6558" t="s">
        <v>24</v>
      </c>
      <c r="C6558" s="1">
        <v>37876</v>
      </c>
      <c r="D6558" s="82">
        <v>18.468962000000001</v>
      </c>
    </row>
    <row r="6559" spans="2:4">
      <c r="B6559" t="s">
        <v>24</v>
      </c>
      <c r="C6559" s="1">
        <v>37877</v>
      </c>
      <c r="D6559" s="82">
        <v>18.607464</v>
      </c>
    </row>
    <row r="6560" spans="2:4">
      <c r="B6560" t="s">
        <v>24</v>
      </c>
      <c r="C6560" s="1">
        <v>37878</v>
      </c>
      <c r="D6560" s="82">
        <v>18.764420000000001</v>
      </c>
    </row>
    <row r="6561" spans="2:4">
      <c r="B6561" t="s">
        <v>24</v>
      </c>
      <c r="C6561" s="1">
        <v>37879</v>
      </c>
      <c r="D6561" s="82">
        <v>18.859822999999999</v>
      </c>
    </row>
    <row r="6562" spans="2:4">
      <c r="B6562" t="s">
        <v>24</v>
      </c>
      <c r="C6562" s="1">
        <v>37880</v>
      </c>
      <c r="D6562" s="82">
        <v>18.875212000000001</v>
      </c>
    </row>
    <row r="6563" spans="2:4">
      <c r="B6563" t="s">
        <v>24</v>
      </c>
      <c r="C6563" s="1">
        <v>37881</v>
      </c>
      <c r="D6563" s="82">
        <v>18.896753</v>
      </c>
    </row>
    <row r="6564" spans="2:4">
      <c r="B6564" t="s">
        <v>24</v>
      </c>
      <c r="C6564" s="1">
        <v>37882</v>
      </c>
      <c r="D6564" s="82">
        <v>18.782881</v>
      </c>
    </row>
    <row r="6565" spans="2:4">
      <c r="B6565" t="s">
        <v>24</v>
      </c>
      <c r="C6565" s="1">
        <v>37883</v>
      </c>
      <c r="D6565" s="82">
        <v>18.739792000000001</v>
      </c>
    </row>
    <row r="6566" spans="2:4">
      <c r="B6566" t="s">
        <v>24</v>
      </c>
      <c r="C6566" s="1">
        <v>37884</v>
      </c>
      <c r="D6566" s="82">
        <v>18.755182000000001</v>
      </c>
    </row>
    <row r="6567" spans="2:4">
      <c r="B6567" t="s">
        <v>24</v>
      </c>
      <c r="C6567" s="1">
        <v>37885</v>
      </c>
      <c r="D6567" s="82">
        <v>18.709016999999999</v>
      </c>
    </row>
    <row r="6568" spans="2:4">
      <c r="B6568" t="s">
        <v>24</v>
      </c>
      <c r="C6568" s="1">
        <v>37886</v>
      </c>
      <c r="D6568" s="82">
        <v>18.592068000000001</v>
      </c>
    </row>
    <row r="6569" spans="2:4">
      <c r="B6569" t="s">
        <v>24</v>
      </c>
      <c r="C6569" s="1">
        <v>37887</v>
      </c>
      <c r="D6569" s="82">
        <v>18.927530000000001</v>
      </c>
    </row>
    <row r="6570" spans="2:4">
      <c r="B6570" t="s">
        <v>24</v>
      </c>
      <c r="C6570" s="1">
        <v>37888</v>
      </c>
      <c r="D6570" s="82">
        <v>18.936762000000002</v>
      </c>
    </row>
    <row r="6571" spans="2:4">
      <c r="B6571" t="s">
        <v>24</v>
      </c>
      <c r="C6571" s="1">
        <v>37889</v>
      </c>
      <c r="D6571" s="82">
        <v>18.881368999999999</v>
      </c>
    </row>
    <row r="6572" spans="2:4">
      <c r="B6572" t="s">
        <v>24</v>
      </c>
      <c r="C6572" s="1">
        <v>37890</v>
      </c>
      <c r="D6572" s="82">
        <v>18.909061000000001</v>
      </c>
    </row>
    <row r="6573" spans="2:4">
      <c r="B6573" t="s">
        <v>24</v>
      </c>
      <c r="C6573" s="1">
        <v>37891</v>
      </c>
      <c r="D6573" s="82">
        <v>18.887516000000002</v>
      </c>
    </row>
    <row r="6574" spans="2:4">
      <c r="B6574" t="s">
        <v>24</v>
      </c>
      <c r="C6574" s="1">
        <v>37892</v>
      </c>
      <c r="D6574" s="82">
        <v>18.927530000000001</v>
      </c>
    </row>
    <row r="6575" spans="2:4">
      <c r="B6575" t="s">
        <v>24</v>
      </c>
      <c r="C6575" s="1">
        <v>37893</v>
      </c>
      <c r="D6575" s="82">
        <v>18.875212000000001</v>
      </c>
    </row>
    <row r="6576" spans="2:4">
      <c r="B6576" t="s">
        <v>24</v>
      </c>
      <c r="C6576" s="1">
        <v>37894</v>
      </c>
      <c r="D6576" s="82">
        <v>18.869050999999999</v>
      </c>
    </row>
    <row r="6577" spans="2:4">
      <c r="B6577" t="s">
        <v>24</v>
      </c>
      <c r="C6577" s="1">
        <v>37895</v>
      </c>
      <c r="D6577" s="82">
        <v>18.804425999999999</v>
      </c>
    </row>
    <row r="6578" spans="2:4">
      <c r="B6578" t="s">
        <v>24</v>
      </c>
      <c r="C6578" s="1">
        <v>37896</v>
      </c>
      <c r="D6578" s="82">
        <v>18.819817</v>
      </c>
    </row>
    <row r="6579" spans="2:4">
      <c r="B6579" t="s">
        <v>24</v>
      </c>
      <c r="C6579" s="1">
        <v>37897</v>
      </c>
      <c r="D6579" s="82">
        <v>18.881368999999999</v>
      </c>
    </row>
    <row r="6580" spans="2:4">
      <c r="B6580" t="s">
        <v>24</v>
      </c>
      <c r="C6580" s="1">
        <v>37898</v>
      </c>
      <c r="D6580" s="82">
        <v>18.912141999999999</v>
      </c>
    </row>
    <row r="6581" spans="2:4">
      <c r="B6581" t="s">
        <v>24</v>
      </c>
      <c r="C6581" s="1">
        <v>37899</v>
      </c>
      <c r="D6581" s="82">
        <v>18.955231000000001</v>
      </c>
    </row>
    <row r="6582" spans="2:4">
      <c r="B6582" t="s">
        <v>24</v>
      </c>
      <c r="C6582" s="1">
        <v>37900</v>
      </c>
      <c r="D6582" s="82">
        <v>18.976772</v>
      </c>
    </row>
    <row r="6583" spans="2:4">
      <c r="B6583" t="s">
        <v>24</v>
      </c>
      <c r="C6583" s="1">
        <v>37901</v>
      </c>
      <c r="D6583" s="82">
        <v>18.924446</v>
      </c>
    </row>
    <row r="6584" spans="2:4">
      <c r="B6584" t="s">
        <v>24</v>
      </c>
      <c r="C6584" s="1">
        <v>37902</v>
      </c>
      <c r="D6584" s="82">
        <v>18.992166999999998</v>
      </c>
    </row>
    <row r="6585" spans="2:4">
      <c r="B6585" t="s">
        <v>24</v>
      </c>
      <c r="C6585" s="1">
        <v>37903</v>
      </c>
      <c r="D6585" s="82">
        <v>18.776726</v>
      </c>
    </row>
    <row r="6586" spans="2:4">
      <c r="B6586" t="s">
        <v>24</v>
      </c>
      <c r="C6586" s="1">
        <v>37904</v>
      </c>
      <c r="D6586" s="82">
        <v>18.687470999999999</v>
      </c>
    </row>
    <row r="6587" spans="2:4">
      <c r="B6587" t="s">
        <v>24</v>
      </c>
      <c r="C6587" s="1">
        <v>37905</v>
      </c>
      <c r="D6587" s="82">
        <v>18.650537</v>
      </c>
    </row>
    <row r="6588" spans="2:4">
      <c r="B6588" t="s">
        <v>24</v>
      </c>
      <c r="C6588" s="1">
        <v>37906</v>
      </c>
      <c r="D6588" s="82">
        <v>18.87829</v>
      </c>
    </row>
    <row r="6589" spans="2:4">
      <c r="B6589" t="s">
        <v>24</v>
      </c>
      <c r="C6589" s="1">
        <v>37907</v>
      </c>
      <c r="D6589" s="82">
        <v>19.062947999999999</v>
      </c>
    </row>
    <row r="6590" spans="2:4">
      <c r="B6590" t="s">
        <v>24</v>
      </c>
      <c r="C6590" s="1">
        <v>37908</v>
      </c>
      <c r="D6590" s="82">
        <v>18.952154</v>
      </c>
    </row>
    <row r="6591" spans="2:4">
      <c r="B6591" t="s">
        <v>24</v>
      </c>
      <c r="C6591" s="1">
        <v>37909</v>
      </c>
      <c r="D6591" s="82">
        <v>18.856745</v>
      </c>
    </row>
    <row r="6592" spans="2:4">
      <c r="B6592" t="s">
        <v>24</v>
      </c>
      <c r="C6592" s="1">
        <v>37910</v>
      </c>
      <c r="D6592" s="82">
        <v>18.835204999999998</v>
      </c>
    </row>
    <row r="6593" spans="2:4">
      <c r="B6593" t="s">
        <v>24</v>
      </c>
      <c r="C6593" s="1">
        <v>37911</v>
      </c>
      <c r="D6593" s="82">
        <v>18.724406999999999</v>
      </c>
    </row>
    <row r="6594" spans="2:4">
      <c r="B6594" t="s">
        <v>24</v>
      </c>
      <c r="C6594" s="1">
        <v>37912</v>
      </c>
      <c r="D6594" s="82">
        <v>18.662845999999998</v>
      </c>
    </row>
    <row r="6595" spans="2:4">
      <c r="B6595" t="s">
        <v>24</v>
      </c>
      <c r="C6595" s="1">
        <v>37913</v>
      </c>
      <c r="D6595" s="82">
        <v>18.856745</v>
      </c>
    </row>
    <row r="6596" spans="2:4">
      <c r="B6596" t="s">
        <v>24</v>
      </c>
      <c r="C6596" s="1">
        <v>37914</v>
      </c>
      <c r="D6596" s="82">
        <v>18.99832</v>
      </c>
    </row>
    <row r="6597" spans="2:4">
      <c r="B6597" t="s">
        <v>24</v>
      </c>
      <c r="C6597" s="1">
        <v>37915</v>
      </c>
      <c r="D6597" s="82">
        <v>18.942920999999998</v>
      </c>
    </row>
    <row r="6598" spans="2:4">
      <c r="B6598" t="s">
        <v>24</v>
      </c>
      <c r="C6598" s="1">
        <v>37916</v>
      </c>
      <c r="D6598" s="82">
        <v>18.99832</v>
      </c>
    </row>
    <row r="6599" spans="2:4">
      <c r="B6599" t="s">
        <v>24</v>
      </c>
      <c r="C6599" s="1">
        <v>37917</v>
      </c>
      <c r="D6599" s="82">
        <v>19.226063</v>
      </c>
    </row>
    <row r="6600" spans="2:4">
      <c r="B6600" t="s">
        <v>24</v>
      </c>
      <c r="C6600" s="1">
        <v>37918</v>
      </c>
      <c r="D6600" s="82">
        <v>19.349170999999998</v>
      </c>
    </row>
    <row r="6601" spans="2:4">
      <c r="B6601" t="s">
        <v>24</v>
      </c>
      <c r="C6601" s="1">
        <v>37919</v>
      </c>
      <c r="D6601" s="82">
        <v>19.078334999999999</v>
      </c>
    </row>
    <row r="6602" spans="2:4">
      <c r="B6602" t="s">
        <v>24</v>
      </c>
      <c r="C6602" s="1">
        <v>37920</v>
      </c>
      <c r="D6602" s="82">
        <v>19.029095000000002</v>
      </c>
    </row>
    <row r="6603" spans="2:4">
      <c r="B6603" t="s">
        <v>24</v>
      </c>
      <c r="C6603" s="1">
        <v>37921</v>
      </c>
      <c r="D6603" s="82">
        <v>19.146039999999999</v>
      </c>
    </row>
    <row r="6604" spans="2:4">
      <c r="B6604" t="s">
        <v>24</v>
      </c>
      <c r="C6604" s="1">
        <v>37922</v>
      </c>
      <c r="D6604" s="82">
        <v>19.0137</v>
      </c>
    </row>
    <row r="6605" spans="2:4">
      <c r="B6605" t="s">
        <v>24</v>
      </c>
      <c r="C6605" s="1">
        <v>37923</v>
      </c>
      <c r="D6605" s="82">
        <v>19.004477999999999</v>
      </c>
    </row>
    <row r="6606" spans="2:4">
      <c r="B6606" t="s">
        <v>24</v>
      </c>
      <c r="C6606" s="1">
        <v>37924</v>
      </c>
      <c r="D6606" s="82">
        <v>19.032169</v>
      </c>
    </row>
    <row r="6607" spans="2:4">
      <c r="B6607" t="s">
        <v>24</v>
      </c>
      <c r="C6607" s="1">
        <v>37925</v>
      </c>
      <c r="D6607" s="82">
        <v>19.081410999999999</v>
      </c>
    </row>
    <row r="6608" spans="2:4">
      <c r="B6608" t="s">
        <v>24</v>
      </c>
      <c r="C6608" s="1">
        <v>37926</v>
      </c>
      <c r="D6608" s="82">
        <v>19.019859</v>
      </c>
    </row>
    <row r="6609" spans="2:4">
      <c r="B6609" t="s">
        <v>24</v>
      </c>
      <c r="C6609" s="1">
        <v>37927</v>
      </c>
      <c r="D6609" s="82">
        <v>19.062947999999999</v>
      </c>
    </row>
    <row r="6610" spans="2:4">
      <c r="B6610" t="s">
        <v>24</v>
      </c>
      <c r="C6610" s="1">
        <v>37928</v>
      </c>
      <c r="D6610" s="82">
        <v>18.87829</v>
      </c>
    </row>
    <row r="6611" spans="2:4">
      <c r="B6611" t="s">
        <v>24</v>
      </c>
      <c r="C6611" s="1">
        <v>37929</v>
      </c>
      <c r="D6611" s="82">
        <v>18.939844000000001</v>
      </c>
    </row>
    <row r="6612" spans="2:4">
      <c r="B6612" t="s">
        <v>24</v>
      </c>
      <c r="C6612" s="1">
        <v>37930</v>
      </c>
      <c r="D6612" s="82">
        <v>18.995239000000002</v>
      </c>
    </row>
    <row r="6613" spans="2:4">
      <c r="B6613" t="s">
        <v>24</v>
      </c>
      <c r="C6613" s="1">
        <v>37931</v>
      </c>
      <c r="D6613" s="82">
        <v>19.173672</v>
      </c>
    </row>
    <row r="6614" spans="2:4">
      <c r="B6614" t="s">
        <v>24</v>
      </c>
      <c r="C6614" s="1">
        <v>37932</v>
      </c>
      <c r="D6614" s="82">
        <v>19.082892999999999</v>
      </c>
    </row>
    <row r="6615" spans="2:4">
      <c r="B6615" t="s">
        <v>24</v>
      </c>
      <c r="C6615" s="1">
        <v>37933</v>
      </c>
      <c r="D6615" s="82">
        <v>18.898195000000001</v>
      </c>
    </row>
    <row r="6616" spans="2:4">
      <c r="B6616" t="s">
        <v>24</v>
      </c>
      <c r="C6616" s="1">
        <v>37934</v>
      </c>
      <c r="D6616" s="82">
        <v>18.895060000000001</v>
      </c>
    </row>
    <row r="6617" spans="2:4">
      <c r="B6617" t="s">
        <v>24</v>
      </c>
      <c r="C6617" s="1">
        <v>37935</v>
      </c>
      <c r="D6617" s="82">
        <v>18.920105</v>
      </c>
    </row>
    <row r="6618" spans="2:4">
      <c r="B6618" t="s">
        <v>24</v>
      </c>
      <c r="C6618" s="1">
        <v>37936</v>
      </c>
      <c r="D6618" s="82">
        <v>18.879408000000002</v>
      </c>
    </row>
    <row r="6619" spans="2:4">
      <c r="B6619" t="s">
        <v>24</v>
      </c>
      <c r="C6619" s="1">
        <v>37937</v>
      </c>
      <c r="D6619" s="82">
        <v>18.926373999999999</v>
      </c>
    </row>
    <row r="6620" spans="2:4">
      <c r="B6620" t="s">
        <v>24</v>
      </c>
      <c r="C6620" s="1">
        <v>37938</v>
      </c>
      <c r="D6620" s="82">
        <v>18.83559</v>
      </c>
    </row>
    <row r="6621" spans="2:4">
      <c r="B6621" t="s">
        <v>24</v>
      </c>
      <c r="C6621" s="1">
        <v>37939</v>
      </c>
      <c r="D6621" s="82">
        <v>19.014023000000002</v>
      </c>
    </row>
    <row r="6622" spans="2:4">
      <c r="B6622" t="s">
        <v>24</v>
      </c>
      <c r="C6622" s="1">
        <v>37940</v>
      </c>
      <c r="D6622" s="82">
        <v>18.769850000000002</v>
      </c>
    </row>
    <row r="6623" spans="2:4">
      <c r="B6623" t="s">
        <v>24</v>
      </c>
      <c r="C6623" s="1">
        <v>37941</v>
      </c>
      <c r="D6623" s="82">
        <v>18.785499999999999</v>
      </c>
    </row>
    <row r="6624" spans="2:4">
      <c r="B6624" t="s">
        <v>24</v>
      </c>
      <c r="C6624" s="1">
        <v>37942</v>
      </c>
      <c r="D6624" s="82">
        <v>18.888802999999999</v>
      </c>
    </row>
    <row r="6625" spans="2:4">
      <c r="B6625" t="s">
        <v>24</v>
      </c>
      <c r="C6625" s="1">
        <v>37943</v>
      </c>
      <c r="D6625" s="82">
        <v>18.979588</v>
      </c>
    </row>
    <row r="6626" spans="2:4">
      <c r="B6626" t="s">
        <v>24</v>
      </c>
      <c r="C6626" s="1">
        <v>37944</v>
      </c>
      <c r="D6626" s="82">
        <v>18.992111000000001</v>
      </c>
    </row>
    <row r="6627" spans="2:4">
      <c r="B6627" t="s">
        <v>24</v>
      </c>
      <c r="C6627" s="1">
        <v>37945</v>
      </c>
      <c r="D6627" s="82">
        <v>18.798023000000001</v>
      </c>
    </row>
    <row r="6628" spans="2:4">
      <c r="B6628" t="s">
        <v>24</v>
      </c>
      <c r="C6628" s="1">
        <v>37946</v>
      </c>
      <c r="D6628" s="82">
        <v>18.619586999999999</v>
      </c>
    </row>
    <row r="6629" spans="2:4">
      <c r="B6629" t="s">
        <v>24</v>
      </c>
      <c r="C6629" s="1">
        <v>37947</v>
      </c>
      <c r="D6629" s="82">
        <v>18.647760000000002</v>
      </c>
    </row>
    <row r="6630" spans="2:4">
      <c r="B6630" t="s">
        <v>24</v>
      </c>
      <c r="C6630" s="1">
        <v>37948</v>
      </c>
      <c r="D6630" s="82">
        <v>18.403600999999998</v>
      </c>
    </row>
    <row r="6631" spans="2:4">
      <c r="B6631" t="s">
        <v>24</v>
      </c>
      <c r="C6631" s="1">
        <v>37949</v>
      </c>
      <c r="D6631" s="82">
        <v>18.556985999999998</v>
      </c>
    </row>
    <row r="6632" spans="2:4">
      <c r="B6632" t="s">
        <v>24</v>
      </c>
      <c r="C6632" s="1">
        <v>37950</v>
      </c>
      <c r="D6632" s="82">
        <v>18.403600999999998</v>
      </c>
    </row>
    <row r="6633" spans="2:4">
      <c r="B6633" t="s">
        <v>24</v>
      </c>
      <c r="C6633" s="1">
        <v>37951</v>
      </c>
      <c r="D6633" s="82">
        <v>18.663416000000002</v>
      </c>
    </row>
    <row r="6634" spans="2:4">
      <c r="B6634" t="s">
        <v>24</v>
      </c>
      <c r="C6634" s="1">
        <v>37952</v>
      </c>
      <c r="D6634" s="82">
        <v>18.697851</v>
      </c>
    </row>
    <row r="6635" spans="2:4">
      <c r="B6635" t="s">
        <v>24</v>
      </c>
      <c r="C6635" s="1">
        <v>37953</v>
      </c>
      <c r="D6635" s="82">
        <v>18.560108</v>
      </c>
    </row>
    <row r="6636" spans="2:4">
      <c r="B6636" t="s">
        <v>24</v>
      </c>
      <c r="C6636" s="1">
        <v>37954</v>
      </c>
      <c r="D6636" s="82">
        <v>18.857493999999999</v>
      </c>
    </row>
    <row r="6637" spans="2:4">
      <c r="B6637" t="s">
        <v>24</v>
      </c>
      <c r="C6637" s="1">
        <v>37955</v>
      </c>
      <c r="D6637" s="82">
        <v>18.804276000000002</v>
      </c>
    </row>
    <row r="6638" spans="2:4">
      <c r="B6638" t="s">
        <v>24</v>
      </c>
      <c r="C6638" s="1">
        <v>37956</v>
      </c>
      <c r="D6638" s="82">
        <v>18.719767000000001</v>
      </c>
    </row>
    <row r="6639" spans="2:4">
      <c r="B6639" t="s">
        <v>24</v>
      </c>
      <c r="C6639" s="1">
        <v>37957</v>
      </c>
      <c r="D6639" s="82">
        <v>18.726023000000001</v>
      </c>
    </row>
    <row r="6640" spans="2:4">
      <c r="B6640" t="s">
        <v>24</v>
      </c>
      <c r="C6640" s="1">
        <v>37958</v>
      </c>
      <c r="D6640" s="82">
        <v>18.719767000000001</v>
      </c>
    </row>
    <row r="6641" spans="2:4">
      <c r="B6641" t="s">
        <v>24</v>
      </c>
      <c r="C6641" s="1">
        <v>37959</v>
      </c>
      <c r="D6641" s="82">
        <v>18.657156000000001</v>
      </c>
    </row>
    <row r="6642" spans="2:4">
      <c r="B6642" t="s">
        <v>24</v>
      </c>
      <c r="C6642" s="1">
        <v>37960</v>
      </c>
      <c r="D6642" s="82">
        <v>18.528803</v>
      </c>
    </row>
    <row r="6643" spans="2:4">
      <c r="B6643" t="s">
        <v>24</v>
      </c>
      <c r="C6643" s="1">
        <v>37961</v>
      </c>
      <c r="D6643" s="82">
        <v>18.347245999999998</v>
      </c>
    </row>
    <row r="6644" spans="2:4">
      <c r="B6644" t="s">
        <v>24</v>
      </c>
      <c r="C6644" s="1">
        <v>37962</v>
      </c>
      <c r="D6644" s="82">
        <v>18.772984000000001</v>
      </c>
    </row>
    <row r="6645" spans="2:4">
      <c r="B6645" t="s">
        <v>24</v>
      </c>
      <c r="C6645" s="1">
        <v>37963</v>
      </c>
      <c r="D6645" s="82">
        <v>18.657156000000001</v>
      </c>
    </row>
    <row r="6646" spans="2:4">
      <c r="B6646" t="s">
        <v>24</v>
      </c>
      <c r="C6646" s="1">
        <v>37964</v>
      </c>
      <c r="D6646" s="82">
        <v>18.541329999999999</v>
      </c>
    </row>
    <row r="6647" spans="2:4">
      <c r="B6647" t="s">
        <v>24</v>
      </c>
      <c r="C6647" s="1">
        <v>37965</v>
      </c>
      <c r="D6647" s="82">
        <v>18.284635999999999</v>
      </c>
    </row>
    <row r="6648" spans="2:4">
      <c r="B6648" t="s">
        <v>24</v>
      </c>
      <c r="C6648" s="1">
        <v>37966</v>
      </c>
      <c r="D6648" s="82">
        <v>18.406728999999999</v>
      </c>
    </row>
    <row r="6649" spans="2:4">
      <c r="B6649" t="s">
        <v>24</v>
      </c>
      <c r="C6649" s="1">
        <v>37967</v>
      </c>
      <c r="D6649" s="82">
        <v>18.45994</v>
      </c>
    </row>
    <row r="6650" spans="2:4">
      <c r="B6650" t="s">
        <v>24</v>
      </c>
      <c r="C6650" s="1">
        <v>37968</v>
      </c>
      <c r="D6650" s="82">
        <v>18.353508000000001</v>
      </c>
    </row>
    <row r="6651" spans="2:4">
      <c r="B6651" t="s">
        <v>24</v>
      </c>
      <c r="C6651" s="1">
        <v>37969</v>
      </c>
      <c r="D6651" s="82">
        <v>18.337854</v>
      </c>
    </row>
    <row r="6652" spans="2:4">
      <c r="B6652" t="s">
        <v>24</v>
      </c>
      <c r="C6652" s="1">
        <v>37970</v>
      </c>
      <c r="D6652" s="82">
        <v>18.193850999999999</v>
      </c>
    </row>
    <row r="6653" spans="2:4">
      <c r="B6653" t="s">
        <v>24</v>
      </c>
      <c r="C6653" s="1">
        <v>37971</v>
      </c>
      <c r="D6653" s="82">
        <v>18.472456000000001</v>
      </c>
    </row>
    <row r="6654" spans="2:4">
      <c r="B6654" t="s">
        <v>24</v>
      </c>
      <c r="C6654" s="1">
        <v>37972</v>
      </c>
      <c r="D6654" s="82">
        <v>18.334726</v>
      </c>
    </row>
    <row r="6655" spans="2:4">
      <c r="B6655" t="s">
        <v>24</v>
      </c>
      <c r="C6655" s="1">
        <v>37973</v>
      </c>
      <c r="D6655" s="82">
        <v>18.297156999999999</v>
      </c>
    </row>
    <row r="6656" spans="2:4">
      <c r="B6656" t="s">
        <v>24</v>
      </c>
      <c r="C6656" s="1">
        <v>37974</v>
      </c>
      <c r="D6656" s="82">
        <v>18.087423000000001</v>
      </c>
    </row>
    <row r="6657" spans="2:4">
      <c r="B6657" t="s">
        <v>24</v>
      </c>
      <c r="C6657" s="1">
        <v>37975</v>
      </c>
      <c r="D6657" s="82">
        <v>18.099947</v>
      </c>
    </row>
    <row r="6658" spans="2:4">
      <c r="B6658" t="s">
        <v>24</v>
      </c>
      <c r="C6658" s="1">
        <v>37976</v>
      </c>
      <c r="D6658" s="82">
        <v>18.234549999999999</v>
      </c>
    </row>
    <row r="6659" spans="2:4">
      <c r="B6659" t="s">
        <v>24</v>
      </c>
      <c r="C6659" s="1">
        <v>37977</v>
      </c>
      <c r="D6659" s="82">
        <v>18.334726</v>
      </c>
    </row>
    <row r="6660" spans="2:4">
      <c r="B6660" t="s">
        <v>24</v>
      </c>
      <c r="C6660" s="1">
        <v>37978</v>
      </c>
      <c r="D6660" s="82">
        <v>18.109338999999999</v>
      </c>
    </row>
    <row r="6661" spans="2:4">
      <c r="B6661" t="s">
        <v>24</v>
      </c>
      <c r="C6661" s="1">
        <v>37979</v>
      </c>
      <c r="D6661" s="82">
        <v>18.115597000000001</v>
      </c>
    </row>
    <row r="6662" spans="2:4">
      <c r="B6662" t="s">
        <v>24</v>
      </c>
      <c r="C6662" s="1">
        <v>37980</v>
      </c>
      <c r="D6662" s="82">
        <v>18.118728999999998</v>
      </c>
    </row>
    <row r="6663" spans="2:4">
      <c r="B6663" t="s">
        <v>24</v>
      </c>
      <c r="C6663" s="1">
        <v>37981</v>
      </c>
      <c r="D6663" s="82">
        <v>18.325337999999999</v>
      </c>
    </row>
    <row r="6664" spans="2:4">
      <c r="B6664" t="s">
        <v>24</v>
      </c>
      <c r="C6664" s="1">
        <v>37982</v>
      </c>
      <c r="D6664" s="82">
        <v>18.463069999999998</v>
      </c>
    </row>
    <row r="6665" spans="2:4">
      <c r="B6665" t="s">
        <v>24</v>
      </c>
      <c r="C6665" s="1">
        <v>37983</v>
      </c>
      <c r="D6665" s="82">
        <v>18.513148999999999</v>
      </c>
    </row>
    <row r="6666" spans="2:4">
      <c r="B6666" t="s">
        <v>24</v>
      </c>
      <c r="C6666" s="1">
        <v>37984</v>
      </c>
      <c r="D6666" s="82">
        <v>18.438027999999999</v>
      </c>
    </row>
    <row r="6667" spans="2:4">
      <c r="B6667" t="s">
        <v>24</v>
      </c>
      <c r="C6667" s="1">
        <v>37985</v>
      </c>
      <c r="D6667" s="82">
        <v>18.688454</v>
      </c>
    </row>
    <row r="6668" spans="2:4">
      <c r="B6668" t="s">
        <v>24</v>
      </c>
      <c r="C6668" s="1">
        <v>37986</v>
      </c>
      <c r="D6668" s="82">
        <v>18.506893000000002</v>
      </c>
    </row>
    <row r="6669" spans="2:4">
      <c r="B6669" t="s">
        <v>24</v>
      </c>
      <c r="C6669" s="1">
        <v>37987</v>
      </c>
      <c r="D6669" s="82">
        <v>18.519421000000001</v>
      </c>
    </row>
    <row r="6670" spans="2:4">
      <c r="B6670" t="s">
        <v>24</v>
      </c>
      <c r="C6670" s="1">
        <v>37988</v>
      </c>
      <c r="D6670" s="82">
        <v>18.776109999999999</v>
      </c>
    </row>
    <row r="6671" spans="2:4">
      <c r="B6671" t="s">
        <v>24</v>
      </c>
      <c r="C6671" s="1">
        <v>37989</v>
      </c>
      <c r="D6671" s="82">
        <v>18.741671</v>
      </c>
    </row>
    <row r="6672" spans="2:4">
      <c r="B6672" t="s">
        <v>24</v>
      </c>
      <c r="C6672" s="1">
        <v>37990</v>
      </c>
      <c r="D6672" s="82">
        <v>18.697851</v>
      </c>
    </row>
    <row r="6673" spans="2:4">
      <c r="B6673" t="s">
        <v>24</v>
      </c>
      <c r="C6673" s="1">
        <v>37991</v>
      </c>
      <c r="D6673" s="82">
        <v>18.654024</v>
      </c>
    </row>
    <row r="6674" spans="2:4">
      <c r="B6674" t="s">
        <v>24</v>
      </c>
      <c r="C6674" s="1">
        <v>37992</v>
      </c>
      <c r="D6674" s="82">
        <v>18.988976000000001</v>
      </c>
    </row>
    <row r="6675" spans="2:4">
      <c r="B6675" t="s">
        <v>24</v>
      </c>
      <c r="C6675" s="1">
        <v>37993</v>
      </c>
      <c r="D6675" s="82">
        <v>18.84498</v>
      </c>
    </row>
    <row r="6676" spans="2:4">
      <c r="B6676" t="s">
        <v>24</v>
      </c>
      <c r="C6676" s="1">
        <v>37994</v>
      </c>
      <c r="D6676" s="82">
        <v>18.74794</v>
      </c>
    </row>
    <row r="6677" spans="2:4">
      <c r="B6677" t="s">
        <v>24</v>
      </c>
      <c r="C6677" s="1">
        <v>37995</v>
      </c>
      <c r="D6677" s="82">
        <v>18.996421999999999</v>
      </c>
    </row>
    <row r="6678" spans="2:4">
      <c r="B6678" t="s">
        <v>24</v>
      </c>
      <c r="C6678" s="1">
        <v>37996</v>
      </c>
      <c r="D6678" s="82">
        <v>18.955010999999999</v>
      </c>
    </row>
    <row r="6679" spans="2:4">
      <c r="B6679" t="s">
        <v>24</v>
      </c>
      <c r="C6679" s="1">
        <v>37997</v>
      </c>
      <c r="D6679" s="82">
        <v>19.025103000000001</v>
      </c>
    </row>
    <row r="6680" spans="2:4">
      <c r="B6680" t="s">
        <v>24</v>
      </c>
      <c r="C6680" s="1">
        <v>37998</v>
      </c>
      <c r="D6680" s="82">
        <v>19.206676000000002</v>
      </c>
    </row>
    <row r="6681" spans="2:4">
      <c r="B6681" t="s">
        <v>24</v>
      </c>
      <c r="C6681" s="1">
        <v>37999</v>
      </c>
      <c r="D6681" s="82">
        <v>19.165261999999998</v>
      </c>
    </row>
    <row r="6682" spans="2:4">
      <c r="B6682" t="s">
        <v>24</v>
      </c>
      <c r="C6682" s="1">
        <v>38000</v>
      </c>
      <c r="D6682" s="82">
        <v>19.251282</v>
      </c>
    </row>
    <row r="6683" spans="2:4">
      <c r="B6683" t="s">
        <v>24</v>
      </c>
      <c r="C6683" s="1">
        <v>38001</v>
      </c>
      <c r="D6683" s="82">
        <v>19.576221</v>
      </c>
    </row>
    <row r="6684" spans="2:4">
      <c r="B6684" t="s">
        <v>24</v>
      </c>
      <c r="C6684" s="1">
        <v>38002</v>
      </c>
      <c r="D6684" s="82">
        <v>19.799220999999999</v>
      </c>
    </row>
    <row r="6685" spans="2:4">
      <c r="B6685" t="s">
        <v>24</v>
      </c>
      <c r="C6685" s="1">
        <v>38003</v>
      </c>
      <c r="D6685" s="82">
        <v>19.875681</v>
      </c>
    </row>
    <row r="6686" spans="2:4">
      <c r="B6686" t="s">
        <v>24</v>
      </c>
      <c r="C6686" s="1">
        <v>38004</v>
      </c>
      <c r="D6686" s="82">
        <v>19.595334999999999</v>
      </c>
    </row>
    <row r="6687" spans="2:4">
      <c r="B6687" t="s">
        <v>24</v>
      </c>
      <c r="C6687" s="1">
        <v>38005</v>
      </c>
      <c r="D6687" s="82">
        <v>19.429686</v>
      </c>
    </row>
    <row r="6688" spans="2:4">
      <c r="B6688" t="s">
        <v>24</v>
      </c>
      <c r="C6688" s="1">
        <v>38006</v>
      </c>
      <c r="D6688" s="82">
        <v>19.875681</v>
      </c>
    </row>
    <row r="6689" spans="2:4">
      <c r="B6689" t="s">
        <v>24</v>
      </c>
      <c r="C6689" s="1">
        <v>38007</v>
      </c>
      <c r="D6689" s="82">
        <v>19.913907999999999</v>
      </c>
    </row>
    <row r="6690" spans="2:4">
      <c r="B6690" t="s">
        <v>24</v>
      </c>
      <c r="C6690" s="1">
        <v>38008</v>
      </c>
      <c r="D6690" s="82">
        <v>20.136908999999999</v>
      </c>
    </row>
    <row r="6691" spans="2:4">
      <c r="B6691" t="s">
        <v>24</v>
      </c>
      <c r="C6691" s="1">
        <v>38009</v>
      </c>
      <c r="D6691" s="82">
        <v>20.334427000000002</v>
      </c>
    </row>
    <row r="6692" spans="2:4">
      <c r="B6692" t="s">
        <v>24</v>
      </c>
      <c r="C6692" s="1">
        <v>38010</v>
      </c>
      <c r="D6692" s="82">
        <v>20.471409000000001</v>
      </c>
    </row>
    <row r="6693" spans="2:4">
      <c r="B6693" t="s">
        <v>24</v>
      </c>
      <c r="C6693" s="1">
        <v>38011</v>
      </c>
      <c r="D6693" s="82">
        <v>20.496894999999999</v>
      </c>
    </row>
    <row r="6694" spans="2:4">
      <c r="B6694" t="s">
        <v>24</v>
      </c>
      <c r="C6694" s="1">
        <v>38012</v>
      </c>
      <c r="D6694" s="82">
        <v>20.318493</v>
      </c>
    </row>
    <row r="6695" spans="2:4">
      <c r="B6695" t="s">
        <v>24</v>
      </c>
      <c r="C6695" s="1">
        <v>38013</v>
      </c>
      <c r="D6695" s="82">
        <v>20.337607999999999</v>
      </c>
    </row>
    <row r="6696" spans="2:4">
      <c r="B6696" t="s">
        <v>24</v>
      </c>
      <c r="C6696" s="1">
        <v>38014</v>
      </c>
      <c r="D6696" s="82">
        <v>20.022224000000001</v>
      </c>
    </row>
    <row r="6697" spans="2:4">
      <c r="B6697" t="s">
        <v>24</v>
      </c>
      <c r="C6697" s="1">
        <v>38015</v>
      </c>
      <c r="D6697" s="82">
        <v>20.047706999999999</v>
      </c>
    </row>
    <row r="6698" spans="2:4">
      <c r="B6698" t="s">
        <v>24</v>
      </c>
      <c r="C6698" s="1">
        <v>38016</v>
      </c>
      <c r="D6698" s="82">
        <v>20.006295999999999</v>
      </c>
    </row>
    <row r="6699" spans="2:4">
      <c r="B6699" t="s">
        <v>24</v>
      </c>
      <c r="C6699" s="1">
        <v>38017</v>
      </c>
      <c r="D6699" s="82">
        <v>20.108239999999999</v>
      </c>
    </row>
    <row r="6700" spans="2:4">
      <c r="B6700" t="s">
        <v>24</v>
      </c>
      <c r="C6700" s="1">
        <v>38018</v>
      </c>
      <c r="D6700" s="82">
        <v>20.050896000000002</v>
      </c>
    </row>
    <row r="6701" spans="2:4">
      <c r="B6701" t="s">
        <v>24</v>
      </c>
      <c r="C6701" s="1">
        <v>38019</v>
      </c>
      <c r="D6701" s="82">
        <v>19.910723000000001</v>
      </c>
    </row>
    <row r="6702" spans="2:4">
      <c r="B6702" t="s">
        <v>24</v>
      </c>
      <c r="C6702" s="1">
        <v>38020</v>
      </c>
      <c r="D6702" s="82">
        <v>19.815149000000002</v>
      </c>
    </row>
    <row r="6703" spans="2:4">
      <c r="B6703" t="s">
        <v>24</v>
      </c>
      <c r="C6703" s="1">
        <v>38021</v>
      </c>
      <c r="D6703" s="82">
        <v>19.945765999999999</v>
      </c>
    </row>
    <row r="6704" spans="2:4">
      <c r="B6704" t="s">
        <v>24</v>
      </c>
      <c r="C6704" s="1">
        <v>38022</v>
      </c>
      <c r="D6704" s="82">
        <v>19.862932000000001</v>
      </c>
    </row>
    <row r="6705" spans="2:4">
      <c r="B6705" t="s">
        <v>24</v>
      </c>
      <c r="C6705" s="1">
        <v>38023</v>
      </c>
      <c r="D6705" s="82">
        <v>20.133728000000001</v>
      </c>
    </row>
    <row r="6706" spans="2:4">
      <c r="B6706" t="s">
        <v>24</v>
      </c>
      <c r="C6706" s="1">
        <v>38024</v>
      </c>
      <c r="D6706" s="82">
        <v>20.394953000000001</v>
      </c>
    </row>
    <row r="6707" spans="2:4">
      <c r="B6707" t="s">
        <v>24</v>
      </c>
      <c r="C6707" s="1">
        <v>38025</v>
      </c>
      <c r="D6707" s="82">
        <v>20.296192000000001</v>
      </c>
    </row>
    <row r="6708" spans="2:4">
      <c r="B6708" t="s">
        <v>24</v>
      </c>
      <c r="C6708" s="1">
        <v>38026</v>
      </c>
      <c r="D6708" s="82">
        <v>20.308937</v>
      </c>
    </row>
    <row r="6709" spans="2:4">
      <c r="B6709" t="s">
        <v>24</v>
      </c>
      <c r="C6709" s="1">
        <v>38027</v>
      </c>
      <c r="D6709" s="82">
        <v>20.277083999999999</v>
      </c>
    </row>
    <row r="6710" spans="2:4">
      <c r="B6710" t="s">
        <v>24</v>
      </c>
      <c r="C6710" s="1">
        <v>38028</v>
      </c>
      <c r="D6710" s="82">
        <v>20.200627999999998</v>
      </c>
    </row>
    <row r="6711" spans="2:4">
      <c r="B6711" t="s">
        <v>24</v>
      </c>
      <c r="C6711" s="1">
        <v>38029</v>
      </c>
      <c r="D6711" s="82">
        <v>20.286642000000001</v>
      </c>
    </row>
    <row r="6712" spans="2:4">
      <c r="B6712" t="s">
        <v>24</v>
      </c>
      <c r="C6712" s="1">
        <v>38030</v>
      </c>
      <c r="D6712" s="82">
        <v>20.382214000000001</v>
      </c>
    </row>
    <row r="6713" spans="2:4">
      <c r="B6713" t="s">
        <v>24</v>
      </c>
      <c r="C6713" s="1">
        <v>38031</v>
      </c>
      <c r="D6713" s="82">
        <v>20.398136000000001</v>
      </c>
    </row>
    <row r="6714" spans="2:4">
      <c r="B6714" t="s">
        <v>24</v>
      </c>
      <c r="C6714" s="1">
        <v>38032</v>
      </c>
      <c r="D6714" s="82">
        <v>20.261147999999999</v>
      </c>
    </row>
    <row r="6715" spans="2:4">
      <c r="B6715" t="s">
        <v>24</v>
      </c>
      <c r="C6715" s="1">
        <v>38033</v>
      </c>
      <c r="D6715" s="82">
        <v>20.117794</v>
      </c>
    </row>
    <row r="6716" spans="2:4">
      <c r="B6716" t="s">
        <v>24</v>
      </c>
      <c r="C6716" s="1">
        <v>38034</v>
      </c>
      <c r="D6716" s="82">
        <v>20.089124999999999</v>
      </c>
    </row>
    <row r="6717" spans="2:4">
      <c r="B6717" t="s">
        <v>24</v>
      </c>
      <c r="C6717" s="1">
        <v>38035</v>
      </c>
      <c r="D6717" s="82">
        <v>20.015851999999999</v>
      </c>
    </row>
    <row r="6718" spans="2:4">
      <c r="B6718" t="s">
        <v>24</v>
      </c>
      <c r="C6718" s="1">
        <v>38036</v>
      </c>
      <c r="D6718" s="82">
        <v>20.324864999999999</v>
      </c>
    </row>
    <row r="6719" spans="2:4">
      <c r="B6719" t="s">
        <v>24</v>
      </c>
      <c r="C6719" s="1">
        <v>38037</v>
      </c>
      <c r="D6719" s="82">
        <v>20.089124999999999</v>
      </c>
    </row>
    <row r="6720" spans="2:4">
      <c r="B6720" t="s">
        <v>24</v>
      </c>
      <c r="C6720" s="1">
        <v>38038</v>
      </c>
      <c r="D6720" s="82">
        <v>20.066821999999998</v>
      </c>
    </row>
    <row r="6721" spans="2:4">
      <c r="B6721" t="s">
        <v>24</v>
      </c>
      <c r="C6721" s="1">
        <v>38039</v>
      </c>
      <c r="D6721" s="82">
        <v>20.184694</v>
      </c>
    </row>
    <row r="6722" spans="2:4">
      <c r="B6722" t="s">
        <v>24</v>
      </c>
      <c r="C6722" s="1">
        <v>38040</v>
      </c>
      <c r="D6722" s="82">
        <v>20.181515000000001</v>
      </c>
    </row>
    <row r="6723" spans="2:4">
      <c r="B6723" t="s">
        <v>24</v>
      </c>
      <c r="C6723" s="1">
        <v>38041</v>
      </c>
      <c r="D6723" s="82">
        <v>20.165575</v>
      </c>
    </row>
    <row r="6724" spans="2:4">
      <c r="B6724" t="s">
        <v>24</v>
      </c>
      <c r="C6724" s="1">
        <v>38042</v>
      </c>
      <c r="D6724" s="82">
        <v>20.270710000000001</v>
      </c>
    </row>
    <row r="6725" spans="2:4">
      <c r="B6725" t="s">
        <v>24</v>
      </c>
      <c r="C6725" s="1">
        <v>38043</v>
      </c>
      <c r="D6725" s="82">
        <v>20.034967000000002</v>
      </c>
    </row>
    <row r="6726" spans="2:4">
      <c r="B6726" t="s">
        <v>24</v>
      </c>
      <c r="C6726" s="1">
        <v>38044</v>
      </c>
      <c r="D6726" s="82">
        <v>20.149652</v>
      </c>
    </row>
    <row r="6727" spans="2:4">
      <c r="B6727" t="s">
        <v>24</v>
      </c>
      <c r="C6727" s="1">
        <v>38045</v>
      </c>
      <c r="D6727" s="82">
        <v>19.942581000000001</v>
      </c>
    </row>
    <row r="6728" spans="2:4">
      <c r="B6728" t="s">
        <v>24</v>
      </c>
      <c r="C6728" s="1">
        <v>38046</v>
      </c>
      <c r="D6728" s="82">
        <v>20.261147999999999</v>
      </c>
    </row>
    <row r="6729" spans="2:4">
      <c r="B6729" t="s">
        <v>24</v>
      </c>
      <c r="C6729" s="1">
        <v>38047</v>
      </c>
      <c r="D6729" s="82">
        <v>19.945765999999999</v>
      </c>
    </row>
    <row r="6730" spans="2:4">
      <c r="B6730" t="s">
        <v>24</v>
      </c>
      <c r="C6730" s="1">
        <v>38048</v>
      </c>
      <c r="D6730" s="82">
        <v>19.592148000000002</v>
      </c>
    </row>
    <row r="6731" spans="2:4">
      <c r="B6731" t="s">
        <v>24</v>
      </c>
      <c r="C6731" s="1">
        <v>38049</v>
      </c>
      <c r="D6731" s="82">
        <v>19.627189999999999</v>
      </c>
    </row>
    <row r="6732" spans="2:4">
      <c r="B6732" t="s">
        <v>24</v>
      </c>
      <c r="C6732" s="1">
        <v>38050</v>
      </c>
      <c r="D6732" s="82">
        <v>19.620830999999999</v>
      </c>
    </row>
    <row r="6733" spans="2:4">
      <c r="B6733" t="s">
        <v>24</v>
      </c>
      <c r="C6733" s="1">
        <v>38051</v>
      </c>
      <c r="D6733" s="82">
        <v>19.751439999999999</v>
      </c>
    </row>
    <row r="6734" spans="2:4">
      <c r="B6734" t="s">
        <v>24</v>
      </c>
      <c r="C6734" s="1">
        <v>38052</v>
      </c>
      <c r="D6734" s="82">
        <v>19.933022999999999</v>
      </c>
    </row>
    <row r="6735" spans="2:4">
      <c r="B6735" t="s">
        <v>24</v>
      </c>
      <c r="C6735" s="1">
        <v>38053</v>
      </c>
      <c r="D6735" s="82">
        <v>19.974443000000001</v>
      </c>
    </row>
    <row r="6736" spans="2:4">
      <c r="B6736" t="s">
        <v>24</v>
      </c>
      <c r="C6736" s="1">
        <v>38054</v>
      </c>
      <c r="D6736" s="82">
        <v>19.901168999999999</v>
      </c>
    </row>
    <row r="6737" spans="2:4">
      <c r="B6737" t="s">
        <v>24</v>
      </c>
      <c r="C6737" s="1">
        <v>38055</v>
      </c>
      <c r="D6737" s="82">
        <v>19.866119000000001</v>
      </c>
    </row>
    <row r="6738" spans="2:4">
      <c r="B6738" t="s">
        <v>24</v>
      </c>
      <c r="C6738" s="1">
        <v>38056</v>
      </c>
      <c r="D6738" s="82">
        <v>20.034593999999998</v>
      </c>
    </row>
    <row r="6739" spans="2:4">
      <c r="B6739" t="s">
        <v>24</v>
      </c>
      <c r="C6739" s="1">
        <v>38057</v>
      </c>
      <c r="D6739" s="82">
        <v>19.859642000000001</v>
      </c>
    </row>
    <row r="6740" spans="2:4">
      <c r="B6740" t="s">
        <v>24</v>
      </c>
      <c r="C6740" s="1">
        <v>38058</v>
      </c>
      <c r="D6740" s="82">
        <v>19.775406</v>
      </c>
    </row>
    <row r="6741" spans="2:4">
      <c r="B6741" t="s">
        <v>24</v>
      </c>
      <c r="C6741" s="1">
        <v>38059</v>
      </c>
      <c r="D6741" s="82">
        <v>19.778652000000001</v>
      </c>
    </row>
    <row r="6742" spans="2:4">
      <c r="B6742" t="s">
        <v>24</v>
      </c>
      <c r="C6742" s="1">
        <v>38060</v>
      </c>
      <c r="D6742" s="82">
        <v>19.804569000000001</v>
      </c>
    </row>
    <row r="6743" spans="2:4">
      <c r="B6743" t="s">
        <v>24</v>
      </c>
      <c r="C6743" s="1">
        <v>38061</v>
      </c>
      <c r="D6743" s="82">
        <v>19.869364000000001</v>
      </c>
    </row>
    <row r="6744" spans="2:4">
      <c r="B6744" t="s">
        <v>24</v>
      </c>
      <c r="C6744" s="1">
        <v>38062</v>
      </c>
      <c r="D6744" s="82">
        <v>19.836967000000001</v>
      </c>
    </row>
    <row r="6745" spans="2:4">
      <c r="B6745" t="s">
        <v>24</v>
      </c>
      <c r="C6745" s="1">
        <v>38063</v>
      </c>
      <c r="D6745" s="82">
        <v>19.998951000000002</v>
      </c>
    </row>
    <row r="6746" spans="2:4">
      <c r="B6746" t="s">
        <v>24</v>
      </c>
      <c r="C6746" s="1">
        <v>38064</v>
      </c>
      <c r="D6746" s="82">
        <v>19.973033999999998</v>
      </c>
    </row>
    <row r="6747" spans="2:4">
      <c r="B6747" t="s">
        <v>24</v>
      </c>
      <c r="C6747" s="1">
        <v>38065</v>
      </c>
      <c r="D6747" s="82">
        <v>20.297011999999999</v>
      </c>
    </row>
    <row r="6748" spans="2:4">
      <c r="B6748" t="s">
        <v>24</v>
      </c>
      <c r="C6748" s="1">
        <v>38066</v>
      </c>
      <c r="D6748" s="82">
        <v>20.569147000000001</v>
      </c>
    </row>
    <row r="6749" spans="2:4">
      <c r="B6749" t="s">
        <v>24</v>
      </c>
      <c r="C6749" s="1">
        <v>38067</v>
      </c>
      <c r="D6749" s="82">
        <v>20.718171999999999</v>
      </c>
    </row>
    <row r="6750" spans="2:4">
      <c r="B6750" t="s">
        <v>24</v>
      </c>
      <c r="C6750" s="1">
        <v>38068</v>
      </c>
      <c r="D6750" s="82">
        <v>20.608022999999999</v>
      </c>
    </row>
    <row r="6751" spans="2:4">
      <c r="B6751" t="s">
        <v>24</v>
      </c>
      <c r="C6751" s="1">
        <v>38069</v>
      </c>
      <c r="D6751" s="82">
        <v>20.575626</v>
      </c>
    </row>
    <row r="6752" spans="2:4">
      <c r="B6752" t="s">
        <v>24</v>
      </c>
      <c r="C6752" s="1">
        <v>38070</v>
      </c>
      <c r="D6752" s="82">
        <v>20.860721999999999</v>
      </c>
    </row>
    <row r="6753" spans="2:4">
      <c r="B6753" t="s">
        <v>24</v>
      </c>
      <c r="C6753" s="1">
        <v>38071</v>
      </c>
      <c r="D6753" s="82">
        <v>20.860721999999999</v>
      </c>
    </row>
    <row r="6754" spans="2:4">
      <c r="B6754" t="s">
        <v>24</v>
      </c>
      <c r="C6754" s="1">
        <v>38072</v>
      </c>
      <c r="D6754" s="82">
        <v>20.919039000000001</v>
      </c>
    </row>
    <row r="6755" spans="2:4">
      <c r="B6755" t="s">
        <v>24</v>
      </c>
      <c r="C6755" s="1">
        <v>38073</v>
      </c>
      <c r="D6755" s="82">
        <v>20.893128999999998</v>
      </c>
    </row>
    <row r="6756" spans="2:4">
      <c r="B6756" t="s">
        <v>24</v>
      </c>
      <c r="C6756" s="1">
        <v>38074</v>
      </c>
      <c r="D6756" s="82">
        <v>20.799168000000002</v>
      </c>
    </row>
    <row r="6757" spans="2:4">
      <c r="B6757" t="s">
        <v>24</v>
      </c>
      <c r="C6757" s="1">
        <v>38075</v>
      </c>
      <c r="D6757" s="82">
        <v>20.957916000000001</v>
      </c>
    </row>
    <row r="6758" spans="2:4">
      <c r="B6758" t="s">
        <v>24</v>
      </c>
      <c r="C6758" s="1">
        <v>38076</v>
      </c>
      <c r="D6758" s="82">
        <v>20.682545000000001</v>
      </c>
    </row>
    <row r="6759" spans="2:4">
      <c r="B6759" t="s">
        <v>24</v>
      </c>
      <c r="C6759" s="1">
        <v>38077</v>
      </c>
      <c r="D6759" s="82">
        <v>20.676055999999999</v>
      </c>
    </row>
    <row r="6760" spans="2:4">
      <c r="B6760" t="s">
        <v>24</v>
      </c>
      <c r="C6760" s="1">
        <v>38078</v>
      </c>
      <c r="D6760" s="82">
        <v>20.643663</v>
      </c>
    </row>
    <row r="6761" spans="2:4">
      <c r="B6761" t="s">
        <v>24</v>
      </c>
      <c r="C6761" s="1">
        <v>38079</v>
      </c>
      <c r="D6761" s="82">
        <v>20.893128999999998</v>
      </c>
    </row>
    <row r="6762" spans="2:4">
      <c r="B6762" t="s">
        <v>24</v>
      </c>
      <c r="C6762" s="1">
        <v>38080</v>
      </c>
      <c r="D6762" s="82">
        <v>20.867204999999998</v>
      </c>
    </row>
    <row r="6763" spans="2:4">
      <c r="B6763" t="s">
        <v>24</v>
      </c>
      <c r="C6763" s="1">
        <v>38081</v>
      </c>
      <c r="D6763" s="82">
        <v>20.705214999999999</v>
      </c>
    </row>
    <row r="6764" spans="2:4">
      <c r="B6764" t="s">
        <v>24</v>
      </c>
      <c r="C6764" s="1">
        <v>38082</v>
      </c>
      <c r="D6764" s="82">
        <v>20.815370999999999</v>
      </c>
    </row>
    <row r="6765" spans="2:4">
      <c r="B6765" t="s">
        <v>24</v>
      </c>
      <c r="C6765" s="1">
        <v>38083</v>
      </c>
      <c r="D6765" s="82">
        <v>20.851006999999999</v>
      </c>
    </row>
    <row r="6766" spans="2:4">
      <c r="B6766" t="s">
        <v>24</v>
      </c>
      <c r="C6766" s="1">
        <v>38084</v>
      </c>
      <c r="D6766" s="82">
        <v>21.032429</v>
      </c>
    </row>
    <row r="6767" spans="2:4">
      <c r="B6767" t="s">
        <v>24</v>
      </c>
      <c r="C6767" s="1">
        <v>38085</v>
      </c>
      <c r="D6767" s="82">
        <v>21.025948</v>
      </c>
    </row>
    <row r="6768" spans="2:4">
      <c r="B6768" t="s">
        <v>24</v>
      </c>
      <c r="C6768" s="1">
        <v>38086</v>
      </c>
      <c r="D6768" s="82">
        <v>21.038910000000001</v>
      </c>
    </row>
    <row r="6769" spans="2:4">
      <c r="B6769" t="s">
        <v>24</v>
      </c>
      <c r="C6769" s="1">
        <v>38087</v>
      </c>
      <c r="D6769" s="82">
        <v>21.077787000000001</v>
      </c>
    </row>
    <row r="6770" spans="2:4">
      <c r="B6770" t="s">
        <v>24</v>
      </c>
      <c r="C6770" s="1">
        <v>38088</v>
      </c>
      <c r="D6770" s="82">
        <v>21.100467999999999</v>
      </c>
    </row>
    <row r="6771" spans="2:4">
      <c r="B6771" t="s">
        <v>24</v>
      </c>
      <c r="C6771" s="1">
        <v>38089</v>
      </c>
      <c r="D6771" s="82">
        <v>21.019468</v>
      </c>
    </row>
    <row r="6772" spans="2:4">
      <c r="B6772" t="s">
        <v>24</v>
      </c>
      <c r="C6772" s="1">
        <v>38090</v>
      </c>
      <c r="D6772" s="82">
        <v>21.178221000000001</v>
      </c>
    </row>
    <row r="6773" spans="2:4">
      <c r="B6773" t="s">
        <v>24</v>
      </c>
      <c r="C6773" s="1">
        <v>38091</v>
      </c>
      <c r="D6773" s="82">
        <v>21.04862</v>
      </c>
    </row>
    <row r="6774" spans="2:4">
      <c r="B6774" t="s">
        <v>24</v>
      </c>
      <c r="C6774" s="1">
        <v>38092</v>
      </c>
      <c r="D6774" s="82">
        <v>21.051867000000001</v>
      </c>
    </row>
    <row r="6775" spans="2:4">
      <c r="B6775" t="s">
        <v>24</v>
      </c>
      <c r="C6775" s="1">
        <v>38093</v>
      </c>
      <c r="D6775" s="82">
        <v>21.035671000000001</v>
      </c>
    </row>
    <row r="6776" spans="2:4">
      <c r="B6776" t="s">
        <v>24</v>
      </c>
      <c r="C6776" s="1">
        <v>38094</v>
      </c>
      <c r="D6776" s="82">
        <v>20.753806999999998</v>
      </c>
    </row>
    <row r="6777" spans="2:4">
      <c r="B6777" t="s">
        <v>24</v>
      </c>
      <c r="C6777" s="1">
        <v>38095</v>
      </c>
      <c r="D6777" s="82">
        <v>20.799168000000002</v>
      </c>
    </row>
    <row r="6778" spans="2:4">
      <c r="B6778" t="s">
        <v>24</v>
      </c>
      <c r="C6778" s="1">
        <v>38096</v>
      </c>
      <c r="D6778" s="82">
        <v>20.776491</v>
      </c>
    </row>
    <row r="6779" spans="2:4">
      <c r="B6779" t="s">
        <v>24</v>
      </c>
      <c r="C6779" s="1">
        <v>38097</v>
      </c>
      <c r="D6779" s="82">
        <v>20.692250999999999</v>
      </c>
    </row>
    <row r="6780" spans="2:4">
      <c r="B6780" t="s">
        <v>24</v>
      </c>
      <c r="C6780" s="1">
        <v>38098</v>
      </c>
      <c r="D6780" s="82">
        <v>20.841293</v>
      </c>
    </row>
    <row r="6781" spans="2:4">
      <c r="B6781" t="s">
        <v>24</v>
      </c>
      <c r="C6781" s="1">
        <v>38099</v>
      </c>
      <c r="D6781" s="82">
        <v>21.01623</v>
      </c>
    </row>
    <row r="6782" spans="2:4">
      <c r="B6782" t="s">
        <v>24</v>
      </c>
      <c r="C6782" s="1">
        <v>38100</v>
      </c>
      <c r="D6782" s="82">
        <v>21.100467999999999</v>
      </c>
    </row>
    <row r="6783" spans="2:4">
      <c r="B6783" t="s">
        <v>24</v>
      </c>
      <c r="C6783" s="1">
        <v>38101</v>
      </c>
      <c r="D6783" s="82">
        <v>21.038910000000001</v>
      </c>
    </row>
    <row r="6784" spans="2:4">
      <c r="B6784" t="s">
        <v>24</v>
      </c>
      <c r="C6784" s="1">
        <v>38102</v>
      </c>
      <c r="D6784" s="82">
        <v>20.854247999999998</v>
      </c>
    </row>
    <row r="6785" spans="2:4">
      <c r="B6785" t="s">
        <v>24</v>
      </c>
      <c r="C6785" s="1">
        <v>38103</v>
      </c>
      <c r="D6785" s="82">
        <v>20.867204999999998</v>
      </c>
    </row>
    <row r="6786" spans="2:4">
      <c r="B6786" t="s">
        <v>24</v>
      </c>
      <c r="C6786" s="1">
        <v>38104</v>
      </c>
      <c r="D6786" s="82">
        <v>20.857476999999999</v>
      </c>
    </row>
    <row r="6787" spans="2:4">
      <c r="B6787" t="s">
        <v>24</v>
      </c>
      <c r="C6787" s="1">
        <v>38105</v>
      </c>
      <c r="D6787" s="82">
        <v>20.860721999999999</v>
      </c>
    </row>
    <row r="6788" spans="2:4">
      <c r="B6788" t="s">
        <v>24</v>
      </c>
      <c r="C6788" s="1">
        <v>38106</v>
      </c>
      <c r="D6788" s="82">
        <v>20.944958</v>
      </c>
    </row>
    <row r="6789" spans="2:4">
      <c r="B6789" t="s">
        <v>24</v>
      </c>
      <c r="C6789" s="1">
        <v>38107</v>
      </c>
      <c r="D6789" s="82">
        <v>20.883406000000001</v>
      </c>
    </row>
    <row r="6790" spans="2:4">
      <c r="B6790" t="s">
        <v>24</v>
      </c>
      <c r="C6790" s="1">
        <v>38108</v>
      </c>
      <c r="D6790" s="82">
        <v>21.077787000000001</v>
      </c>
    </row>
    <row r="6791" spans="2:4">
      <c r="B6791" t="s">
        <v>24</v>
      </c>
      <c r="C6791" s="1">
        <v>38109</v>
      </c>
      <c r="D6791" s="82">
        <v>20.970874999999999</v>
      </c>
    </row>
    <row r="6792" spans="2:4">
      <c r="B6792" t="s">
        <v>24</v>
      </c>
      <c r="C6792" s="1">
        <v>38110</v>
      </c>
      <c r="D6792" s="82">
        <v>21.068069000000001</v>
      </c>
    </row>
    <row r="6793" spans="2:4">
      <c r="B6793" t="s">
        <v>24</v>
      </c>
      <c r="C6793" s="1">
        <v>38111</v>
      </c>
      <c r="D6793" s="82">
        <v>21.068069000000001</v>
      </c>
    </row>
    <row r="6794" spans="2:4">
      <c r="B6794" t="s">
        <v>24</v>
      </c>
      <c r="C6794" s="1">
        <v>38112</v>
      </c>
      <c r="D6794" s="82">
        <v>21.09075</v>
      </c>
    </row>
    <row r="6795" spans="2:4">
      <c r="B6795" t="s">
        <v>24</v>
      </c>
      <c r="C6795" s="1">
        <v>38113</v>
      </c>
      <c r="D6795" s="82">
        <v>21.087505</v>
      </c>
    </row>
    <row r="6796" spans="2:4">
      <c r="B6796" t="s">
        <v>24</v>
      </c>
      <c r="C6796" s="1">
        <v>38114</v>
      </c>
      <c r="D6796" s="82">
        <v>21.252738999999998</v>
      </c>
    </row>
    <row r="6797" spans="2:4">
      <c r="B6797" t="s">
        <v>24</v>
      </c>
      <c r="C6797" s="1">
        <v>38115</v>
      </c>
      <c r="D6797" s="82">
        <v>21.761377</v>
      </c>
    </row>
    <row r="6798" spans="2:4">
      <c r="B6798" t="s">
        <v>24</v>
      </c>
      <c r="C6798" s="1">
        <v>38116</v>
      </c>
      <c r="D6798" s="82">
        <v>22.253820000000001</v>
      </c>
    </row>
    <row r="6799" spans="2:4">
      <c r="B6799" t="s">
        <v>24</v>
      </c>
      <c r="C6799" s="1">
        <v>38117</v>
      </c>
      <c r="D6799" s="82">
        <v>22.030279</v>
      </c>
    </row>
    <row r="6800" spans="2:4">
      <c r="B6800" t="s">
        <v>24</v>
      </c>
      <c r="C6800" s="1">
        <v>38118</v>
      </c>
      <c r="D6800" s="82">
        <v>21.994634999999999</v>
      </c>
    </row>
    <row r="6801" spans="2:4">
      <c r="B6801" t="s">
        <v>24</v>
      </c>
      <c r="C6801" s="1">
        <v>38119</v>
      </c>
      <c r="D6801" s="82">
        <v>22.159144999999999</v>
      </c>
    </row>
    <row r="6802" spans="2:4">
      <c r="B6802" t="s">
        <v>24</v>
      </c>
      <c r="C6802" s="1">
        <v>38120</v>
      </c>
      <c r="D6802" s="82">
        <v>22.432227999999999</v>
      </c>
    </row>
    <row r="6803" spans="2:4">
      <c r="B6803" t="s">
        <v>24</v>
      </c>
      <c r="C6803" s="1">
        <v>38121</v>
      </c>
      <c r="D6803" s="82">
        <v>22.659246</v>
      </c>
    </row>
    <row r="6804" spans="2:4">
      <c r="B6804" t="s">
        <v>24</v>
      </c>
      <c r="C6804" s="1">
        <v>38122</v>
      </c>
      <c r="D6804" s="82">
        <v>22.50132</v>
      </c>
    </row>
    <row r="6805" spans="2:4">
      <c r="B6805" t="s">
        <v>24</v>
      </c>
      <c r="C6805" s="1">
        <v>38123</v>
      </c>
      <c r="D6805" s="82">
        <v>22.471706000000001</v>
      </c>
    </row>
    <row r="6806" spans="2:4">
      <c r="B6806" t="s">
        <v>24</v>
      </c>
      <c r="C6806" s="1">
        <v>38124</v>
      </c>
      <c r="D6806" s="82">
        <v>22.356552000000001</v>
      </c>
    </row>
    <row r="6807" spans="2:4">
      <c r="B6807" t="s">
        <v>24</v>
      </c>
      <c r="C6807" s="1">
        <v>38125</v>
      </c>
      <c r="D6807" s="82">
        <v>22.201910000000002</v>
      </c>
    </row>
    <row r="6808" spans="2:4">
      <c r="B6808" t="s">
        <v>24</v>
      </c>
      <c r="C6808" s="1">
        <v>38126</v>
      </c>
      <c r="D6808" s="82">
        <v>22.096632</v>
      </c>
    </row>
    <row r="6809" spans="2:4">
      <c r="B6809" t="s">
        <v>24</v>
      </c>
      <c r="C6809" s="1">
        <v>38127</v>
      </c>
      <c r="D6809" s="82">
        <v>22.261140999999999</v>
      </c>
    </row>
    <row r="6810" spans="2:4">
      <c r="B6810" t="s">
        <v>24</v>
      </c>
      <c r="C6810" s="1">
        <v>38128</v>
      </c>
      <c r="D6810" s="82">
        <v>22.346675999999999</v>
      </c>
    </row>
    <row r="6811" spans="2:4">
      <c r="B6811" t="s">
        <v>24</v>
      </c>
      <c r="C6811" s="1">
        <v>38129</v>
      </c>
      <c r="D6811" s="82">
        <v>21.869612</v>
      </c>
    </row>
    <row r="6812" spans="2:4">
      <c r="B6812" t="s">
        <v>24</v>
      </c>
      <c r="C6812" s="1">
        <v>38130</v>
      </c>
      <c r="D6812" s="82">
        <v>21.606397999999999</v>
      </c>
    </row>
    <row r="6813" spans="2:4">
      <c r="B6813" t="s">
        <v>24</v>
      </c>
      <c r="C6813" s="1">
        <v>38131</v>
      </c>
      <c r="D6813" s="82">
        <v>21.734712999999999</v>
      </c>
    </row>
    <row r="6814" spans="2:4">
      <c r="B6814" t="s">
        <v>24</v>
      </c>
      <c r="C6814" s="1">
        <v>38132</v>
      </c>
      <c r="D6814" s="82">
        <v>21.925549</v>
      </c>
    </row>
    <row r="6815" spans="2:4">
      <c r="B6815" t="s">
        <v>24</v>
      </c>
      <c r="C6815" s="1">
        <v>38133</v>
      </c>
      <c r="D6815" s="82">
        <v>22.007788000000001</v>
      </c>
    </row>
    <row r="6816" spans="2:4">
      <c r="B6816" t="s">
        <v>24</v>
      </c>
      <c r="C6816" s="1">
        <v>38134</v>
      </c>
      <c r="D6816" s="82">
        <v>22.043983000000001</v>
      </c>
    </row>
    <row r="6817" spans="2:4">
      <c r="B6817" t="s">
        <v>24</v>
      </c>
      <c r="C6817" s="1">
        <v>38135</v>
      </c>
      <c r="D6817" s="82">
        <v>22.073599000000002</v>
      </c>
    </row>
    <row r="6818" spans="2:4">
      <c r="B6818" t="s">
        <v>24</v>
      </c>
      <c r="C6818" s="1">
        <v>38136</v>
      </c>
      <c r="D6818" s="82">
        <v>22.126246999999999</v>
      </c>
    </row>
    <row r="6819" spans="2:4">
      <c r="B6819" t="s">
        <v>24</v>
      </c>
      <c r="C6819" s="1">
        <v>38137</v>
      </c>
      <c r="D6819" s="82">
        <v>21.797229999999999</v>
      </c>
    </row>
    <row r="6820" spans="2:4">
      <c r="B6820" t="s">
        <v>24</v>
      </c>
      <c r="C6820" s="1">
        <v>38138</v>
      </c>
      <c r="D6820" s="82">
        <v>21.836714000000001</v>
      </c>
    </row>
    <row r="6821" spans="2:4">
      <c r="B6821" t="s">
        <v>24</v>
      </c>
      <c r="C6821" s="1">
        <v>38139</v>
      </c>
      <c r="D6821" s="82">
        <v>22.261140999999999</v>
      </c>
    </row>
    <row r="6822" spans="2:4">
      <c r="B6822" t="s">
        <v>24</v>
      </c>
      <c r="C6822" s="1">
        <v>38140</v>
      </c>
      <c r="D6822" s="82">
        <v>22.419062</v>
      </c>
    </row>
    <row r="6823" spans="2:4">
      <c r="B6823" t="s">
        <v>24</v>
      </c>
      <c r="C6823" s="1">
        <v>38141</v>
      </c>
      <c r="D6823" s="82">
        <v>22.155849</v>
      </c>
    </row>
    <row r="6824" spans="2:4">
      <c r="B6824" t="s">
        <v>24</v>
      </c>
      <c r="C6824" s="1">
        <v>38142</v>
      </c>
      <c r="D6824" s="82">
        <v>22.257850999999999</v>
      </c>
    </row>
    <row r="6825" spans="2:4">
      <c r="B6825" t="s">
        <v>24</v>
      </c>
      <c r="C6825" s="1">
        <v>38143</v>
      </c>
      <c r="D6825" s="82">
        <v>22.448687</v>
      </c>
    </row>
    <row r="6826" spans="2:4">
      <c r="B6826" t="s">
        <v>24</v>
      </c>
      <c r="C6826" s="1">
        <v>38144</v>
      </c>
      <c r="D6826" s="82">
        <v>22.790849999999999</v>
      </c>
    </row>
    <row r="6827" spans="2:4">
      <c r="B6827" t="s">
        <v>24</v>
      </c>
      <c r="C6827" s="1">
        <v>38145</v>
      </c>
      <c r="D6827" s="82">
        <v>22.741492999999998</v>
      </c>
    </row>
    <row r="6828" spans="2:4">
      <c r="B6828" t="s">
        <v>24</v>
      </c>
      <c r="C6828" s="1">
        <v>38146</v>
      </c>
      <c r="D6828" s="82">
        <v>22.771115999999999</v>
      </c>
    </row>
    <row r="6829" spans="2:4">
      <c r="B6829" t="s">
        <v>24</v>
      </c>
      <c r="C6829" s="1">
        <v>38147</v>
      </c>
      <c r="D6829" s="82">
        <v>22.067017</v>
      </c>
    </row>
    <row r="6830" spans="2:4">
      <c r="B6830" t="s">
        <v>24</v>
      </c>
      <c r="C6830" s="1">
        <v>38148</v>
      </c>
      <c r="D6830" s="82">
        <v>21.889357</v>
      </c>
    </row>
    <row r="6831" spans="2:4">
      <c r="B6831" t="s">
        <v>24</v>
      </c>
      <c r="C6831" s="1">
        <v>38149</v>
      </c>
      <c r="D6831" s="82">
        <v>22.017676999999999</v>
      </c>
    </row>
    <row r="6832" spans="2:4">
      <c r="B6832" t="s">
        <v>24</v>
      </c>
      <c r="C6832" s="1">
        <v>38150</v>
      </c>
      <c r="D6832" s="82">
        <v>21.928839</v>
      </c>
    </row>
    <row r="6833" spans="2:4">
      <c r="B6833" t="s">
        <v>24</v>
      </c>
      <c r="C6833" s="1">
        <v>38151</v>
      </c>
      <c r="D6833" s="82">
        <v>21.866318</v>
      </c>
    </row>
    <row r="6834" spans="2:4">
      <c r="B6834" t="s">
        <v>24</v>
      </c>
      <c r="C6834" s="1">
        <v>38152</v>
      </c>
      <c r="D6834" s="82">
        <v>21.872896000000001</v>
      </c>
    </row>
    <row r="6835" spans="2:4">
      <c r="B6835" t="s">
        <v>24</v>
      </c>
      <c r="C6835" s="1">
        <v>38153</v>
      </c>
      <c r="D6835" s="82">
        <v>21.925549</v>
      </c>
    </row>
    <row r="6836" spans="2:4">
      <c r="B6836" t="s">
        <v>24</v>
      </c>
      <c r="C6836" s="1">
        <v>38154</v>
      </c>
      <c r="D6836" s="82">
        <v>21.849875999999998</v>
      </c>
    </row>
    <row r="6837" spans="2:4">
      <c r="B6837" t="s">
        <v>24</v>
      </c>
      <c r="C6837" s="1">
        <v>38155</v>
      </c>
      <c r="D6837" s="82">
        <v>21.553757000000001</v>
      </c>
    </row>
    <row r="6838" spans="2:4">
      <c r="B6838" t="s">
        <v>24</v>
      </c>
      <c r="C6838" s="1">
        <v>38156</v>
      </c>
      <c r="D6838" s="82">
        <v>21.665614999999999</v>
      </c>
    </row>
    <row r="6839" spans="2:4">
      <c r="B6839" t="s">
        <v>24</v>
      </c>
      <c r="C6839" s="1">
        <v>38157</v>
      </c>
      <c r="D6839" s="82">
        <v>21.432017999999999</v>
      </c>
    </row>
    <row r="6840" spans="2:4">
      <c r="B6840" t="s">
        <v>24</v>
      </c>
      <c r="C6840" s="1">
        <v>38158</v>
      </c>
      <c r="D6840" s="82">
        <v>21.797229999999999</v>
      </c>
    </row>
    <row r="6841" spans="2:4">
      <c r="B6841" t="s">
        <v>24</v>
      </c>
      <c r="C6841" s="1">
        <v>38159</v>
      </c>
      <c r="D6841" s="82">
        <v>22.175598000000001</v>
      </c>
    </row>
    <row r="6842" spans="2:4">
      <c r="B6842" t="s">
        <v>24</v>
      </c>
      <c r="C6842" s="1">
        <v>38160</v>
      </c>
      <c r="D6842" s="82">
        <v>22.070309000000002</v>
      </c>
    </row>
    <row r="6843" spans="2:4">
      <c r="B6843" t="s">
        <v>24</v>
      </c>
      <c r="C6843" s="1">
        <v>38161</v>
      </c>
      <c r="D6843" s="82">
        <v>22.188752999999998</v>
      </c>
    </row>
    <row r="6844" spans="2:4">
      <c r="B6844" t="s">
        <v>24</v>
      </c>
      <c r="C6844" s="1">
        <v>38162</v>
      </c>
      <c r="D6844" s="82">
        <v>22.004507</v>
      </c>
    </row>
    <row r="6845" spans="2:4">
      <c r="B6845" t="s">
        <v>24</v>
      </c>
      <c r="C6845" s="1">
        <v>38163</v>
      </c>
      <c r="D6845" s="82">
        <v>22.208497999999999</v>
      </c>
    </row>
    <row r="6846" spans="2:4">
      <c r="B6846" t="s">
        <v>24</v>
      </c>
      <c r="C6846" s="1">
        <v>38164</v>
      </c>
      <c r="D6846" s="82">
        <v>22.409189000000001</v>
      </c>
    </row>
    <row r="6847" spans="2:4">
      <c r="B6847" t="s">
        <v>24</v>
      </c>
      <c r="C6847" s="1">
        <v>38165</v>
      </c>
      <c r="D6847" s="82">
        <v>22.481577000000001</v>
      </c>
    </row>
    <row r="6848" spans="2:4">
      <c r="B6848" t="s">
        <v>24</v>
      </c>
      <c r="C6848" s="1">
        <v>38166</v>
      </c>
      <c r="D6848" s="82">
        <v>22.652670000000001</v>
      </c>
    </row>
    <row r="6849" spans="2:4">
      <c r="B6849" t="s">
        <v>24</v>
      </c>
      <c r="C6849" s="1">
        <v>38167</v>
      </c>
      <c r="D6849" s="82">
        <v>22.399325999999999</v>
      </c>
    </row>
    <row r="6850" spans="2:4">
      <c r="B6850" t="s">
        <v>24</v>
      </c>
      <c r="C6850" s="1">
        <v>38168</v>
      </c>
      <c r="D6850" s="82">
        <v>22.369714999999999</v>
      </c>
    </row>
    <row r="6851" spans="2:4">
      <c r="B6851" t="s">
        <v>24</v>
      </c>
      <c r="C6851" s="1">
        <v>38169</v>
      </c>
      <c r="D6851" s="82">
        <v>22.297331</v>
      </c>
    </row>
    <row r="6852" spans="2:4">
      <c r="B6852" t="s">
        <v>24</v>
      </c>
      <c r="C6852" s="1">
        <v>38170</v>
      </c>
      <c r="D6852" s="82">
        <v>22.553957</v>
      </c>
    </row>
    <row r="6853" spans="2:4">
      <c r="B6853" t="s">
        <v>24</v>
      </c>
      <c r="C6853" s="1">
        <v>38171</v>
      </c>
      <c r="D6853" s="82">
        <v>22.455257</v>
      </c>
    </row>
    <row r="6854" spans="2:4">
      <c r="B6854" t="s">
        <v>24</v>
      </c>
      <c r="C6854" s="1">
        <v>38172</v>
      </c>
      <c r="D6854" s="82">
        <v>23.304123000000001</v>
      </c>
    </row>
    <row r="6855" spans="2:4">
      <c r="B6855" t="s">
        <v>24</v>
      </c>
      <c r="C6855" s="1">
        <v>38173</v>
      </c>
      <c r="D6855" s="82">
        <v>23.290958</v>
      </c>
    </row>
    <row r="6856" spans="2:4">
      <c r="B6856" t="s">
        <v>24</v>
      </c>
      <c r="C6856" s="1">
        <v>38174</v>
      </c>
      <c r="D6856" s="82">
        <v>23.422550000000001</v>
      </c>
    </row>
    <row r="6857" spans="2:4">
      <c r="B6857" t="s">
        <v>24</v>
      </c>
      <c r="C6857" s="1">
        <v>38175</v>
      </c>
      <c r="D6857" s="82">
        <v>23.317266</v>
      </c>
    </row>
    <row r="6858" spans="2:4">
      <c r="B6858" t="s">
        <v>24</v>
      </c>
      <c r="C6858" s="1">
        <v>38176</v>
      </c>
      <c r="D6858" s="82">
        <v>23.261344999999999</v>
      </c>
    </row>
    <row r="6859" spans="2:4">
      <c r="B6859" t="s">
        <v>24</v>
      </c>
      <c r="C6859" s="1">
        <v>38177</v>
      </c>
      <c r="D6859" s="82">
        <v>23.313994999999998</v>
      </c>
    </row>
    <row r="6860" spans="2:4">
      <c r="B6860" t="s">
        <v>24</v>
      </c>
      <c r="C6860" s="1">
        <v>38178</v>
      </c>
      <c r="D6860" s="82">
        <v>23.054065999999999</v>
      </c>
    </row>
    <row r="6861" spans="2:4">
      <c r="B6861" t="s">
        <v>24</v>
      </c>
      <c r="C6861" s="1">
        <v>38179</v>
      </c>
      <c r="D6861" s="82">
        <v>23.823958999999999</v>
      </c>
    </row>
    <row r="6862" spans="2:4">
      <c r="B6862" t="s">
        <v>24</v>
      </c>
      <c r="C6862" s="1">
        <v>38180</v>
      </c>
      <c r="D6862" s="82">
        <v>23.800927999999999</v>
      </c>
    </row>
    <row r="6863" spans="2:4">
      <c r="B6863" t="s">
        <v>24</v>
      </c>
      <c r="C6863" s="1">
        <v>38181</v>
      </c>
      <c r="D6863" s="82">
        <v>23.866731999999999</v>
      </c>
    </row>
    <row r="6864" spans="2:4">
      <c r="B6864" t="s">
        <v>24</v>
      </c>
      <c r="C6864" s="1">
        <v>38182</v>
      </c>
      <c r="D6864" s="82">
        <v>24.194216000000001</v>
      </c>
    </row>
    <row r="6865" spans="2:4">
      <c r="B6865" t="s">
        <v>24</v>
      </c>
      <c r="C6865" s="1">
        <v>38183</v>
      </c>
      <c r="D6865" s="82">
        <v>24.277757999999999</v>
      </c>
    </row>
    <row r="6866" spans="2:4">
      <c r="B6866" t="s">
        <v>24</v>
      </c>
      <c r="C6866" s="1">
        <v>38184</v>
      </c>
      <c r="D6866" s="82">
        <v>24.394729999999999</v>
      </c>
    </row>
    <row r="6867" spans="2:4">
      <c r="B6867" t="s">
        <v>24</v>
      </c>
      <c r="C6867" s="1">
        <v>38185</v>
      </c>
      <c r="D6867" s="82">
        <v>24.187536000000001</v>
      </c>
    </row>
    <row r="6868" spans="2:4">
      <c r="B6868" t="s">
        <v>24</v>
      </c>
      <c r="C6868" s="1">
        <v>38186</v>
      </c>
      <c r="D6868" s="82">
        <v>23.883431999999999</v>
      </c>
    </row>
    <row r="6869" spans="2:4">
      <c r="B6869" t="s">
        <v>24</v>
      </c>
      <c r="C6869" s="1">
        <v>38187</v>
      </c>
      <c r="D6869" s="82">
        <v>23.301974999999999</v>
      </c>
    </row>
    <row r="6870" spans="2:4">
      <c r="B6870" t="s">
        <v>24</v>
      </c>
      <c r="C6870" s="1">
        <v>38188</v>
      </c>
      <c r="D6870" s="82">
        <v>23.208411999999999</v>
      </c>
    </row>
    <row r="6871" spans="2:4">
      <c r="B6871" t="s">
        <v>24</v>
      </c>
      <c r="C6871" s="1">
        <v>38189</v>
      </c>
      <c r="D6871" s="82">
        <v>23.255196000000002</v>
      </c>
    </row>
    <row r="6872" spans="2:4">
      <c r="B6872" t="s">
        <v>24</v>
      </c>
      <c r="C6872" s="1">
        <v>38190</v>
      </c>
      <c r="D6872" s="82">
        <v>23.158283000000001</v>
      </c>
    </row>
    <row r="6873" spans="2:4">
      <c r="B6873" t="s">
        <v>24</v>
      </c>
      <c r="C6873" s="1">
        <v>38191</v>
      </c>
      <c r="D6873" s="82">
        <v>23.372149</v>
      </c>
    </row>
    <row r="6874" spans="2:4">
      <c r="B6874" t="s">
        <v>24</v>
      </c>
      <c r="C6874" s="1">
        <v>38192</v>
      </c>
      <c r="D6874" s="82">
        <v>23.545925</v>
      </c>
    </row>
    <row r="6875" spans="2:4">
      <c r="B6875" t="s">
        <v>24</v>
      </c>
      <c r="C6875" s="1">
        <v>38193</v>
      </c>
      <c r="D6875" s="82">
        <v>23.559287999999999</v>
      </c>
    </row>
    <row r="6876" spans="2:4">
      <c r="B6876" t="s">
        <v>24</v>
      </c>
      <c r="C6876" s="1">
        <v>38194</v>
      </c>
      <c r="D6876" s="82">
        <v>23.485772999999998</v>
      </c>
    </row>
    <row r="6877" spans="2:4">
      <c r="B6877" t="s">
        <v>24</v>
      </c>
      <c r="C6877" s="1">
        <v>38195</v>
      </c>
      <c r="D6877" s="82">
        <v>23.532551000000002</v>
      </c>
    </row>
    <row r="6878" spans="2:4">
      <c r="B6878" t="s">
        <v>24</v>
      </c>
      <c r="C6878" s="1">
        <v>38196</v>
      </c>
      <c r="D6878" s="82">
        <v>23.311996000000001</v>
      </c>
    </row>
    <row r="6879" spans="2:4">
      <c r="B6879" t="s">
        <v>24</v>
      </c>
      <c r="C6879" s="1">
        <v>38197</v>
      </c>
      <c r="D6879" s="82">
        <v>23.332053999999999</v>
      </c>
    </row>
    <row r="6880" spans="2:4">
      <c r="B6880" t="s">
        <v>24</v>
      </c>
      <c r="C6880" s="1">
        <v>38198</v>
      </c>
      <c r="D6880" s="82">
        <v>23.532551000000002</v>
      </c>
    </row>
    <row r="6881" spans="2:4">
      <c r="B6881" t="s">
        <v>24</v>
      </c>
      <c r="C6881" s="1">
        <v>38199</v>
      </c>
      <c r="D6881" s="82">
        <v>23.325368999999998</v>
      </c>
    </row>
    <row r="6882" spans="2:4">
      <c r="B6882" t="s">
        <v>24</v>
      </c>
      <c r="C6882" s="1">
        <v>38200</v>
      </c>
      <c r="D6882" s="82">
        <v>23.472398999999999</v>
      </c>
    </row>
    <row r="6883" spans="2:4">
      <c r="B6883" t="s">
        <v>24</v>
      </c>
      <c r="C6883" s="1">
        <v>38201</v>
      </c>
      <c r="D6883" s="82">
        <v>23.291948000000001</v>
      </c>
    </row>
    <row r="6884" spans="2:4">
      <c r="B6884" t="s">
        <v>24</v>
      </c>
      <c r="C6884" s="1">
        <v>38202</v>
      </c>
      <c r="D6884" s="82">
        <v>23.185006999999999</v>
      </c>
    </row>
    <row r="6885" spans="2:4">
      <c r="B6885" t="s">
        <v>24</v>
      </c>
      <c r="C6885" s="1">
        <v>38203</v>
      </c>
      <c r="D6885" s="82">
        <v>23.225118999999999</v>
      </c>
    </row>
    <row r="6886" spans="2:4">
      <c r="B6886" t="s">
        <v>24</v>
      </c>
      <c r="C6886" s="1">
        <v>38204</v>
      </c>
      <c r="D6886" s="82">
        <v>23.271896000000002</v>
      </c>
    </row>
    <row r="6887" spans="2:4">
      <c r="B6887" t="s">
        <v>24</v>
      </c>
      <c r="C6887" s="1">
        <v>38205</v>
      </c>
      <c r="D6887" s="82">
        <v>23.278587000000002</v>
      </c>
    </row>
    <row r="6888" spans="2:4">
      <c r="B6888" t="s">
        <v>24</v>
      </c>
      <c r="C6888" s="1">
        <v>38206</v>
      </c>
      <c r="D6888" s="82">
        <v>23.41893</v>
      </c>
    </row>
    <row r="6889" spans="2:4">
      <c r="B6889" t="s">
        <v>24</v>
      </c>
      <c r="C6889" s="1">
        <v>38207</v>
      </c>
      <c r="D6889" s="82">
        <v>23.171645999999999</v>
      </c>
    </row>
    <row r="6890" spans="2:4">
      <c r="B6890" t="s">
        <v>24</v>
      </c>
      <c r="C6890" s="1">
        <v>38208</v>
      </c>
      <c r="D6890" s="82">
        <v>23.378831999999999</v>
      </c>
    </row>
    <row r="6891" spans="2:4">
      <c r="B6891" t="s">
        <v>24</v>
      </c>
      <c r="C6891" s="1">
        <v>38209</v>
      </c>
      <c r="D6891" s="82">
        <v>23.41893</v>
      </c>
    </row>
    <row r="6892" spans="2:4">
      <c r="B6892" t="s">
        <v>24</v>
      </c>
      <c r="C6892" s="1">
        <v>38210</v>
      </c>
      <c r="D6892" s="82">
        <v>23.619440000000001</v>
      </c>
    </row>
    <row r="6893" spans="2:4">
      <c r="B6893" t="s">
        <v>24</v>
      </c>
      <c r="C6893" s="1">
        <v>38211</v>
      </c>
      <c r="D6893" s="82">
        <v>23.712999</v>
      </c>
    </row>
    <row r="6894" spans="2:4">
      <c r="B6894" t="s">
        <v>24</v>
      </c>
      <c r="C6894" s="1">
        <v>38212</v>
      </c>
      <c r="D6894" s="82">
        <v>23.819944</v>
      </c>
    </row>
    <row r="6895" spans="2:4">
      <c r="B6895" t="s">
        <v>24</v>
      </c>
      <c r="C6895" s="1">
        <v>38213</v>
      </c>
      <c r="D6895" s="82">
        <v>23.973662999999998</v>
      </c>
    </row>
    <row r="6896" spans="2:4">
      <c r="B6896" t="s">
        <v>24</v>
      </c>
      <c r="C6896" s="1">
        <v>38214</v>
      </c>
      <c r="D6896" s="82">
        <v>23.913516999999999</v>
      </c>
    </row>
    <row r="6897" spans="2:4">
      <c r="B6897" t="s">
        <v>24</v>
      </c>
      <c r="C6897" s="1">
        <v>38215</v>
      </c>
      <c r="D6897" s="82">
        <v>24.040499000000001</v>
      </c>
    </row>
    <row r="6898" spans="2:4">
      <c r="B6898" t="s">
        <v>24</v>
      </c>
      <c r="C6898" s="1">
        <v>38216</v>
      </c>
      <c r="D6898" s="82">
        <v>24.261047000000001</v>
      </c>
    </row>
    <row r="6899" spans="2:4">
      <c r="B6899" t="s">
        <v>24</v>
      </c>
      <c r="C6899" s="1">
        <v>38217</v>
      </c>
      <c r="D6899" s="82">
        <v>24.127389999999998</v>
      </c>
    </row>
    <row r="6900" spans="2:4">
      <c r="B6900" t="s">
        <v>24</v>
      </c>
      <c r="C6900" s="1">
        <v>38218</v>
      </c>
      <c r="D6900" s="82">
        <v>24.067232000000001</v>
      </c>
    </row>
    <row r="6901" spans="2:4">
      <c r="B6901" t="s">
        <v>24</v>
      </c>
      <c r="C6901" s="1">
        <v>38219</v>
      </c>
      <c r="D6901" s="82">
        <v>24.307849999999998</v>
      </c>
    </row>
    <row r="6902" spans="2:4">
      <c r="B6902" t="s">
        <v>24</v>
      </c>
      <c r="C6902" s="1">
        <v>38220</v>
      </c>
      <c r="D6902" s="82">
        <v>24.367977</v>
      </c>
    </row>
    <row r="6903" spans="2:4">
      <c r="B6903" t="s">
        <v>24</v>
      </c>
      <c r="C6903" s="1">
        <v>38221</v>
      </c>
      <c r="D6903" s="82">
        <v>24.180862000000001</v>
      </c>
    </row>
    <row r="6904" spans="2:4">
      <c r="B6904" t="s">
        <v>24</v>
      </c>
      <c r="C6904" s="1">
        <v>38222</v>
      </c>
      <c r="D6904" s="82">
        <v>24.140747000000001</v>
      </c>
    </row>
    <row r="6905" spans="2:4">
      <c r="B6905" t="s">
        <v>24</v>
      </c>
      <c r="C6905" s="1">
        <v>38223</v>
      </c>
      <c r="D6905" s="82">
        <v>24.180862000000001</v>
      </c>
    </row>
    <row r="6906" spans="2:4">
      <c r="B6906" t="s">
        <v>24</v>
      </c>
      <c r="C6906" s="1">
        <v>38224</v>
      </c>
      <c r="D6906" s="82">
        <v>24.093975</v>
      </c>
    </row>
    <row r="6907" spans="2:4">
      <c r="B6907" t="s">
        <v>24</v>
      </c>
      <c r="C6907" s="1">
        <v>38225</v>
      </c>
      <c r="D6907" s="82">
        <v>24.38805</v>
      </c>
    </row>
    <row r="6908" spans="2:4">
      <c r="B6908" t="s">
        <v>24</v>
      </c>
      <c r="C6908" s="1">
        <v>38226</v>
      </c>
      <c r="D6908" s="82">
        <v>24.481601999999999</v>
      </c>
    </row>
    <row r="6909" spans="2:4">
      <c r="B6909" t="s">
        <v>24</v>
      </c>
      <c r="C6909" s="1">
        <v>38227</v>
      </c>
      <c r="D6909" s="82">
        <v>24.401415</v>
      </c>
    </row>
    <row r="6910" spans="2:4">
      <c r="B6910" t="s">
        <v>24</v>
      </c>
      <c r="C6910" s="1">
        <v>38228</v>
      </c>
      <c r="D6910" s="82">
        <v>24.287787999999999</v>
      </c>
    </row>
    <row r="6911" spans="2:4">
      <c r="B6911" t="s">
        <v>24</v>
      </c>
      <c r="C6911" s="1">
        <v>38229</v>
      </c>
      <c r="D6911" s="82">
        <v>24.334575999999998</v>
      </c>
    </row>
    <row r="6912" spans="2:4">
      <c r="B6912" t="s">
        <v>24</v>
      </c>
      <c r="C6912" s="1">
        <v>38230</v>
      </c>
      <c r="D6912" s="82">
        <v>24.247682999999999</v>
      </c>
    </row>
    <row r="6913" spans="2:4">
      <c r="B6913" t="s">
        <v>24</v>
      </c>
      <c r="C6913" s="1">
        <v>38231</v>
      </c>
      <c r="D6913" s="82">
        <v>24.207585999999999</v>
      </c>
    </row>
    <row r="6914" spans="2:4">
      <c r="B6914" t="s">
        <v>24</v>
      </c>
      <c r="C6914" s="1">
        <v>38232</v>
      </c>
      <c r="D6914" s="82">
        <v>24.261047000000001</v>
      </c>
    </row>
    <row r="6915" spans="2:4">
      <c r="B6915" t="s">
        <v>24</v>
      </c>
      <c r="C6915" s="1">
        <v>38233</v>
      </c>
      <c r="D6915" s="82">
        <v>24.281105</v>
      </c>
    </row>
    <row r="6916" spans="2:4">
      <c r="B6916" t="s">
        <v>24</v>
      </c>
      <c r="C6916" s="1">
        <v>38234</v>
      </c>
      <c r="D6916" s="82">
        <v>24.194216000000001</v>
      </c>
    </row>
    <row r="6917" spans="2:4">
      <c r="B6917" t="s">
        <v>24</v>
      </c>
      <c r="C6917" s="1">
        <v>38235</v>
      </c>
      <c r="D6917" s="82">
        <v>24.381359</v>
      </c>
    </row>
    <row r="6918" spans="2:4">
      <c r="B6918" t="s">
        <v>24</v>
      </c>
      <c r="C6918" s="1">
        <v>38236</v>
      </c>
      <c r="D6918" s="82">
        <v>24.601921000000001</v>
      </c>
    </row>
    <row r="6919" spans="2:4">
      <c r="B6919" t="s">
        <v>24</v>
      </c>
      <c r="C6919" s="1">
        <v>38237</v>
      </c>
      <c r="D6919" s="82">
        <v>24.555136000000001</v>
      </c>
    </row>
    <row r="6920" spans="2:4">
      <c r="B6920" t="s">
        <v>24</v>
      </c>
      <c r="C6920" s="1">
        <v>38238</v>
      </c>
      <c r="D6920" s="82">
        <v>24.481601999999999</v>
      </c>
    </row>
    <row r="6921" spans="2:4">
      <c r="B6921" t="s">
        <v>24</v>
      </c>
      <c r="C6921" s="1">
        <v>38239</v>
      </c>
      <c r="D6921" s="82">
        <v>24.508341000000001</v>
      </c>
    </row>
    <row r="6922" spans="2:4">
      <c r="B6922" t="s">
        <v>24</v>
      </c>
      <c r="C6922" s="1">
        <v>38240</v>
      </c>
      <c r="D6922" s="82">
        <v>24.361317</v>
      </c>
    </row>
    <row r="6923" spans="2:4">
      <c r="B6923" t="s">
        <v>24</v>
      </c>
      <c r="C6923" s="1">
        <v>38241</v>
      </c>
      <c r="D6923" s="82">
        <v>24.321209</v>
      </c>
    </row>
    <row r="6924" spans="2:4">
      <c r="B6924" t="s">
        <v>24</v>
      </c>
      <c r="C6924" s="1">
        <v>38242</v>
      </c>
      <c r="D6924" s="82">
        <v>24.347946</v>
      </c>
    </row>
    <row r="6925" spans="2:4">
      <c r="B6925" t="s">
        <v>24</v>
      </c>
      <c r="C6925" s="1">
        <v>38243</v>
      </c>
      <c r="D6925" s="82">
        <v>24.274424</v>
      </c>
    </row>
    <row r="6926" spans="2:4">
      <c r="B6926" t="s">
        <v>24</v>
      </c>
      <c r="C6926" s="1">
        <v>38244</v>
      </c>
      <c r="D6926" s="82">
        <v>24.287787999999999</v>
      </c>
    </row>
    <row r="6927" spans="2:4">
      <c r="B6927" t="s">
        <v>24</v>
      </c>
      <c r="C6927" s="1">
        <v>38245</v>
      </c>
      <c r="D6927" s="82">
        <v>24.254379</v>
      </c>
    </row>
    <row r="6928" spans="2:4">
      <c r="B6928" t="s">
        <v>24</v>
      </c>
      <c r="C6928" s="1">
        <v>38246</v>
      </c>
      <c r="D6928" s="82">
        <v>24.240901999999998</v>
      </c>
    </row>
    <row r="6929" spans="2:4">
      <c r="B6929" t="s">
        <v>24</v>
      </c>
      <c r="C6929" s="1">
        <v>38247</v>
      </c>
      <c r="D6929" s="82">
        <v>24.160076</v>
      </c>
    </row>
    <row r="6930" spans="2:4">
      <c r="B6930" t="s">
        <v>24</v>
      </c>
      <c r="C6930" s="1">
        <v>38248</v>
      </c>
      <c r="D6930" s="82">
        <v>24.247634999999999</v>
      </c>
    </row>
    <row r="6931" spans="2:4">
      <c r="B6931" t="s">
        <v>24</v>
      </c>
      <c r="C6931" s="1">
        <v>38249</v>
      </c>
      <c r="D6931" s="82">
        <v>24.476638999999999</v>
      </c>
    </row>
    <row r="6932" spans="2:4">
      <c r="B6932" t="s">
        <v>24</v>
      </c>
      <c r="C6932" s="1">
        <v>38250</v>
      </c>
      <c r="D6932" s="82">
        <v>24.510318999999999</v>
      </c>
    </row>
    <row r="6933" spans="2:4">
      <c r="B6933" t="s">
        <v>24</v>
      </c>
      <c r="C6933" s="1">
        <v>38251</v>
      </c>
      <c r="D6933" s="82">
        <v>24.786476</v>
      </c>
    </row>
    <row r="6934" spans="2:4">
      <c r="B6934" t="s">
        <v>24</v>
      </c>
      <c r="C6934" s="1">
        <v>38252</v>
      </c>
      <c r="D6934" s="82">
        <v>24.739322999999999</v>
      </c>
    </row>
    <row r="6935" spans="2:4">
      <c r="B6935" t="s">
        <v>24</v>
      </c>
      <c r="C6935" s="1">
        <v>38253</v>
      </c>
      <c r="D6935" s="82">
        <v>24.698906000000001</v>
      </c>
    </row>
    <row r="6936" spans="2:4">
      <c r="B6936" t="s">
        <v>24</v>
      </c>
      <c r="C6936" s="1">
        <v>38254</v>
      </c>
      <c r="D6936" s="82">
        <v>24.577680999999998</v>
      </c>
    </row>
    <row r="6937" spans="2:4">
      <c r="B6937" t="s">
        <v>24</v>
      </c>
      <c r="C6937" s="1">
        <v>38255</v>
      </c>
      <c r="D6937" s="82">
        <v>24.725850999999999</v>
      </c>
    </row>
    <row r="6938" spans="2:4">
      <c r="B6938" t="s">
        <v>24</v>
      </c>
      <c r="C6938" s="1">
        <v>38256</v>
      </c>
      <c r="D6938" s="82">
        <v>24.402555</v>
      </c>
    </row>
    <row r="6939" spans="2:4">
      <c r="B6939" t="s">
        <v>24</v>
      </c>
      <c r="C6939" s="1">
        <v>38257</v>
      </c>
      <c r="D6939" s="82">
        <v>24.584412</v>
      </c>
    </row>
    <row r="6940" spans="2:4">
      <c r="B6940" t="s">
        <v>24</v>
      </c>
      <c r="C6940" s="1">
        <v>38258</v>
      </c>
      <c r="D6940" s="82">
        <v>24.429497000000001</v>
      </c>
    </row>
    <row r="6941" spans="2:4">
      <c r="B6941" t="s">
        <v>24</v>
      </c>
      <c r="C6941" s="1">
        <v>38259</v>
      </c>
      <c r="D6941" s="82">
        <v>24.355399999999999</v>
      </c>
    </row>
    <row r="6942" spans="2:4">
      <c r="B6942" t="s">
        <v>24</v>
      </c>
      <c r="C6942" s="1">
        <v>38260</v>
      </c>
      <c r="D6942" s="82">
        <v>24.099461000000002</v>
      </c>
    </row>
    <row r="6943" spans="2:4">
      <c r="B6943" t="s">
        <v>24</v>
      </c>
      <c r="C6943" s="1">
        <v>38261</v>
      </c>
      <c r="D6943" s="82">
        <v>23.917593</v>
      </c>
    </row>
    <row r="6944" spans="2:4">
      <c r="B6944" t="s">
        <v>24</v>
      </c>
      <c r="C6944" s="1">
        <v>38262</v>
      </c>
      <c r="D6944" s="82">
        <v>23.958010000000002</v>
      </c>
    </row>
    <row r="6945" spans="2:4">
      <c r="B6945" t="s">
        <v>24</v>
      </c>
      <c r="C6945" s="1">
        <v>38263</v>
      </c>
      <c r="D6945" s="82">
        <v>23.708796</v>
      </c>
    </row>
    <row r="6946" spans="2:4">
      <c r="B6946" t="s">
        <v>24</v>
      </c>
      <c r="C6946" s="1">
        <v>38264</v>
      </c>
      <c r="D6946" s="82">
        <v>23.648174000000001</v>
      </c>
    </row>
    <row r="6947" spans="2:4">
      <c r="B6947" t="s">
        <v>24</v>
      </c>
      <c r="C6947" s="1">
        <v>38265</v>
      </c>
      <c r="D6947" s="82">
        <v>23.883913</v>
      </c>
    </row>
    <row r="6948" spans="2:4">
      <c r="B6948" t="s">
        <v>24</v>
      </c>
      <c r="C6948" s="1">
        <v>38266</v>
      </c>
      <c r="D6948" s="82">
        <v>23.735742999999999</v>
      </c>
    </row>
    <row r="6949" spans="2:4">
      <c r="B6949" t="s">
        <v>24</v>
      </c>
      <c r="C6949" s="1">
        <v>38267</v>
      </c>
      <c r="D6949" s="82">
        <v>23.729008</v>
      </c>
    </row>
    <row r="6950" spans="2:4">
      <c r="B6950" t="s">
        <v>24</v>
      </c>
      <c r="C6950" s="1">
        <v>38268</v>
      </c>
      <c r="D6950" s="82">
        <v>23.904131</v>
      </c>
    </row>
    <row r="6951" spans="2:4">
      <c r="B6951" t="s">
        <v>24</v>
      </c>
      <c r="C6951" s="1">
        <v>38269</v>
      </c>
      <c r="D6951" s="82">
        <v>23.924337000000001</v>
      </c>
    </row>
    <row r="6952" spans="2:4">
      <c r="B6952" t="s">
        <v>24</v>
      </c>
      <c r="C6952" s="1">
        <v>38270</v>
      </c>
      <c r="D6952" s="82">
        <v>23.924337000000001</v>
      </c>
    </row>
    <row r="6953" spans="2:4">
      <c r="B6953" t="s">
        <v>24</v>
      </c>
      <c r="C6953" s="1">
        <v>38271</v>
      </c>
      <c r="D6953" s="82">
        <v>23.904131</v>
      </c>
    </row>
    <row r="6954" spans="2:4">
      <c r="B6954" t="s">
        <v>24</v>
      </c>
      <c r="C6954" s="1">
        <v>38272</v>
      </c>
      <c r="D6954" s="82">
        <v>23.863717999999999</v>
      </c>
    </row>
    <row r="6955" spans="2:4">
      <c r="B6955" t="s">
        <v>24</v>
      </c>
      <c r="C6955" s="1">
        <v>38273</v>
      </c>
      <c r="D6955" s="82">
        <v>23.836779</v>
      </c>
    </row>
    <row r="6956" spans="2:4">
      <c r="B6956" t="s">
        <v>24</v>
      </c>
      <c r="C6956" s="1">
        <v>38274</v>
      </c>
      <c r="D6956" s="82">
        <v>23.803099</v>
      </c>
    </row>
    <row r="6957" spans="2:4">
      <c r="B6957" t="s">
        <v>24</v>
      </c>
      <c r="C6957" s="1">
        <v>38275</v>
      </c>
      <c r="D6957" s="82">
        <v>23.809832</v>
      </c>
    </row>
    <row r="6958" spans="2:4">
      <c r="B6958" t="s">
        <v>24</v>
      </c>
      <c r="C6958" s="1">
        <v>38276</v>
      </c>
      <c r="D6958" s="82">
        <v>23.958010000000002</v>
      </c>
    </row>
    <row r="6959" spans="2:4">
      <c r="B6959" t="s">
        <v>24</v>
      </c>
      <c r="C6959" s="1">
        <v>38277</v>
      </c>
      <c r="D6959" s="82">
        <v>24.011892</v>
      </c>
    </row>
    <row r="6960" spans="2:4">
      <c r="B6960" t="s">
        <v>24</v>
      </c>
      <c r="C6960" s="1">
        <v>38278</v>
      </c>
      <c r="D6960" s="82">
        <v>24.085986999999999</v>
      </c>
    </row>
    <row r="6961" spans="2:4">
      <c r="B6961" t="s">
        <v>24</v>
      </c>
      <c r="C6961" s="1">
        <v>38279</v>
      </c>
      <c r="D6961" s="82">
        <v>24.173546000000002</v>
      </c>
    </row>
    <row r="6962" spans="2:4">
      <c r="B6962" t="s">
        <v>24</v>
      </c>
      <c r="C6962" s="1">
        <v>38280</v>
      </c>
      <c r="D6962" s="82">
        <v>24.166813000000001</v>
      </c>
    </row>
    <row r="6963" spans="2:4">
      <c r="B6963" t="s">
        <v>24</v>
      </c>
      <c r="C6963" s="1">
        <v>38281</v>
      </c>
      <c r="D6963" s="82">
        <v>24.173546000000002</v>
      </c>
    </row>
    <row r="6964" spans="2:4">
      <c r="B6964" t="s">
        <v>24</v>
      </c>
      <c r="C6964" s="1">
        <v>38282</v>
      </c>
      <c r="D6964" s="82">
        <v>24.139873999999999</v>
      </c>
    </row>
    <row r="6965" spans="2:4">
      <c r="B6965" t="s">
        <v>24</v>
      </c>
      <c r="C6965" s="1">
        <v>38283</v>
      </c>
      <c r="D6965" s="82">
        <v>24.20722</v>
      </c>
    </row>
    <row r="6966" spans="2:4">
      <c r="B6966" t="s">
        <v>24</v>
      </c>
      <c r="C6966" s="1">
        <v>38284</v>
      </c>
      <c r="D6966" s="82">
        <v>24.281320999999998</v>
      </c>
    </row>
    <row r="6967" spans="2:4">
      <c r="B6967" t="s">
        <v>24</v>
      </c>
      <c r="C6967" s="1">
        <v>38285</v>
      </c>
      <c r="D6967" s="82">
        <v>24.193756</v>
      </c>
    </row>
    <row r="6968" spans="2:4">
      <c r="B6968" t="s">
        <v>24</v>
      </c>
      <c r="C6968" s="1">
        <v>38286</v>
      </c>
      <c r="D6968" s="82">
        <v>23.951277000000001</v>
      </c>
    </row>
    <row r="6969" spans="2:4">
      <c r="B6969" t="s">
        <v>24</v>
      </c>
      <c r="C6969" s="1">
        <v>38287</v>
      </c>
      <c r="D6969" s="82">
        <v>24.072519</v>
      </c>
    </row>
    <row r="6970" spans="2:4">
      <c r="B6970" t="s">
        <v>24</v>
      </c>
      <c r="C6970" s="1">
        <v>38288</v>
      </c>
      <c r="D6970" s="82">
        <v>24.112921</v>
      </c>
    </row>
    <row r="6971" spans="2:4">
      <c r="B6971" t="s">
        <v>24</v>
      </c>
      <c r="C6971" s="1">
        <v>38289</v>
      </c>
      <c r="D6971" s="82">
        <v>23.978217999999998</v>
      </c>
    </row>
    <row r="6972" spans="2:4">
      <c r="B6972" t="s">
        <v>24</v>
      </c>
      <c r="C6972" s="1">
        <v>38290</v>
      </c>
      <c r="D6972" s="82">
        <v>23.91086</v>
      </c>
    </row>
    <row r="6973" spans="2:4">
      <c r="B6973" t="s">
        <v>24</v>
      </c>
      <c r="C6973" s="1">
        <v>38291</v>
      </c>
      <c r="D6973" s="82">
        <v>23.971482999999999</v>
      </c>
    </row>
    <row r="6974" spans="2:4">
      <c r="B6974" t="s">
        <v>24</v>
      </c>
      <c r="C6974" s="1">
        <v>38292</v>
      </c>
      <c r="D6974" s="82">
        <v>23.897385</v>
      </c>
    </row>
    <row r="6975" spans="2:4">
      <c r="B6975" t="s">
        <v>24</v>
      </c>
      <c r="C6975" s="1">
        <v>38293</v>
      </c>
      <c r="D6975" s="82">
        <v>23.937798999999998</v>
      </c>
    </row>
    <row r="6976" spans="2:4">
      <c r="B6976" t="s">
        <v>24</v>
      </c>
      <c r="C6976" s="1">
        <v>38294</v>
      </c>
      <c r="D6976" s="82">
        <v>23.917593</v>
      </c>
    </row>
    <row r="6977" spans="2:4">
      <c r="B6977" t="s">
        <v>24</v>
      </c>
      <c r="C6977" s="1">
        <v>38295</v>
      </c>
      <c r="D6977" s="82">
        <v>24.402555</v>
      </c>
    </row>
    <row r="6978" spans="2:4">
      <c r="B6978" t="s">
        <v>24</v>
      </c>
      <c r="C6978" s="1">
        <v>38296</v>
      </c>
      <c r="D6978" s="82">
        <v>24.429497000000001</v>
      </c>
    </row>
    <row r="6979" spans="2:4">
      <c r="B6979" t="s">
        <v>24</v>
      </c>
      <c r="C6979" s="1">
        <v>38297</v>
      </c>
      <c r="D6979" s="82">
        <v>24.382342999999999</v>
      </c>
    </row>
    <row r="6980" spans="2:4">
      <c r="B6980" t="s">
        <v>24</v>
      </c>
      <c r="C6980" s="1">
        <v>38298</v>
      </c>
      <c r="D6980" s="82">
        <v>24.274578000000002</v>
      </c>
    </row>
    <row r="6981" spans="2:4">
      <c r="B6981" t="s">
        <v>24</v>
      </c>
      <c r="C6981" s="1">
        <v>38299</v>
      </c>
      <c r="D6981" s="82">
        <v>24.079256000000001</v>
      </c>
    </row>
    <row r="6982" spans="2:4">
      <c r="B6982" t="s">
        <v>24</v>
      </c>
      <c r="C6982" s="1">
        <v>38300</v>
      </c>
      <c r="D6982" s="82">
        <v>24.254373999999999</v>
      </c>
    </row>
    <row r="6983" spans="2:4">
      <c r="B6983" t="s">
        <v>24</v>
      </c>
      <c r="C6983" s="1">
        <v>38301</v>
      </c>
      <c r="D6983" s="82">
        <v>24.624829999999999</v>
      </c>
    </row>
    <row r="6984" spans="2:4">
      <c r="B6984" t="s">
        <v>24</v>
      </c>
      <c r="C6984" s="1">
        <v>38302</v>
      </c>
      <c r="D6984" s="82">
        <v>24.301532999999999</v>
      </c>
    </row>
    <row r="6985" spans="2:4">
      <c r="B6985" t="s">
        <v>24</v>
      </c>
      <c r="C6985" s="1">
        <v>38303</v>
      </c>
      <c r="D6985" s="82">
        <v>24.267851</v>
      </c>
    </row>
    <row r="6986" spans="2:4">
      <c r="B6986" t="s">
        <v>24</v>
      </c>
      <c r="C6986" s="1">
        <v>38304</v>
      </c>
      <c r="D6986" s="82">
        <v>24.213961000000001</v>
      </c>
    </row>
    <row r="6987" spans="2:4">
      <c r="B6987" t="s">
        <v>24</v>
      </c>
      <c r="C6987" s="1">
        <v>38305</v>
      </c>
      <c r="D6987" s="82">
        <v>24.180278999999999</v>
      </c>
    </row>
    <row r="6988" spans="2:4">
      <c r="B6988" t="s">
        <v>24</v>
      </c>
      <c r="C6988" s="1">
        <v>38306</v>
      </c>
      <c r="D6988" s="82">
        <v>24.383935999999999</v>
      </c>
    </row>
    <row r="6989" spans="2:4">
      <c r="B6989" t="s">
        <v>24</v>
      </c>
      <c r="C6989" s="1">
        <v>38307</v>
      </c>
      <c r="D6989" s="82">
        <v>24.349993000000001</v>
      </c>
    </row>
    <row r="6990" spans="2:4">
      <c r="B6990" t="s">
        <v>24</v>
      </c>
      <c r="C6990" s="1">
        <v>38308</v>
      </c>
      <c r="D6990" s="82">
        <v>24.343202999999999</v>
      </c>
    </row>
    <row r="6991" spans="2:4">
      <c r="B6991" t="s">
        <v>24</v>
      </c>
      <c r="C6991" s="1">
        <v>38309</v>
      </c>
      <c r="D6991" s="82">
        <v>24.227799999999998</v>
      </c>
    </row>
    <row r="6992" spans="2:4">
      <c r="B6992" t="s">
        <v>24</v>
      </c>
      <c r="C6992" s="1">
        <v>38310</v>
      </c>
      <c r="D6992" s="82">
        <v>24.370356000000001</v>
      </c>
    </row>
    <row r="6993" spans="2:4">
      <c r="B6993" t="s">
        <v>24</v>
      </c>
      <c r="C6993" s="1">
        <v>38311</v>
      </c>
      <c r="D6993" s="82">
        <v>24.356783</v>
      </c>
    </row>
    <row r="6994" spans="2:4">
      <c r="B6994" t="s">
        <v>24</v>
      </c>
      <c r="C6994" s="1">
        <v>38312</v>
      </c>
      <c r="D6994" s="82">
        <v>24.139555000000001</v>
      </c>
    </row>
    <row r="6995" spans="2:4">
      <c r="B6995" t="s">
        <v>24</v>
      </c>
      <c r="C6995" s="1">
        <v>38313</v>
      </c>
      <c r="D6995" s="82">
        <v>24.003789999999999</v>
      </c>
    </row>
    <row r="6996" spans="2:4">
      <c r="B6996" t="s">
        <v>24</v>
      </c>
      <c r="C6996" s="1">
        <v>38314</v>
      </c>
      <c r="D6996" s="82">
        <v>24.166703999999999</v>
      </c>
    </row>
    <row r="6997" spans="2:4">
      <c r="B6997" t="s">
        <v>24</v>
      </c>
      <c r="C6997" s="1">
        <v>38315</v>
      </c>
      <c r="D6997" s="82">
        <v>24.349993000000001</v>
      </c>
    </row>
    <row r="6998" spans="2:4">
      <c r="B6998" t="s">
        <v>24</v>
      </c>
      <c r="C6998" s="1">
        <v>38316</v>
      </c>
      <c r="D6998" s="82">
        <v>24.445029999999999</v>
      </c>
    </row>
    <row r="6999" spans="2:4">
      <c r="B6999" t="s">
        <v>24</v>
      </c>
      <c r="C6999" s="1">
        <v>38317</v>
      </c>
      <c r="D6999" s="82">
        <v>24.445029999999999</v>
      </c>
    </row>
    <row r="7000" spans="2:4">
      <c r="B7000" t="s">
        <v>24</v>
      </c>
      <c r="C7000" s="1">
        <v>38318</v>
      </c>
      <c r="D7000" s="82">
        <v>24.275321999999999</v>
      </c>
    </row>
    <row r="7001" spans="2:4">
      <c r="B7001" t="s">
        <v>24</v>
      </c>
      <c r="C7001" s="1">
        <v>38319</v>
      </c>
      <c r="D7001" s="82">
        <v>24.397508999999999</v>
      </c>
    </row>
    <row r="7002" spans="2:4">
      <c r="B7002" t="s">
        <v>24</v>
      </c>
      <c r="C7002" s="1">
        <v>38320</v>
      </c>
      <c r="D7002" s="82">
        <v>24.560431999999999</v>
      </c>
    </row>
    <row r="7003" spans="2:4">
      <c r="B7003" t="s">
        <v>24</v>
      </c>
      <c r="C7003" s="1">
        <v>38321</v>
      </c>
      <c r="D7003" s="82">
        <v>24.580803</v>
      </c>
    </row>
    <row r="7004" spans="2:4">
      <c r="B7004" t="s">
        <v>24</v>
      </c>
      <c r="C7004" s="1">
        <v>38322</v>
      </c>
      <c r="D7004" s="82">
        <v>24.187069000000001</v>
      </c>
    </row>
    <row r="7005" spans="2:4">
      <c r="B7005" t="s">
        <v>24</v>
      </c>
      <c r="C7005" s="1">
        <v>38323</v>
      </c>
      <c r="D7005" s="82">
        <v>24.214224000000002</v>
      </c>
    </row>
    <row r="7006" spans="2:4">
      <c r="B7006" t="s">
        <v>24</v>
      </c>
      <c r="C7006" s="1">
        <v>38324</v>
      </c>
      <c r="D7006" s="82">
        <v>23.345307999999999</v>
      </c>
    </row>
    <row r="7007" spans="2:4">
      <c r="B7007" t="s">
        <v>24</v>
      </c>
      <c r="C7007" s="1">
        <v>38325</v>
      </c>
      <c r="D7007" s="82">
        <v>23.55575</v>
      </c>
    </row>
    <row r="7008" spans="2:4">
      <c r="B7008" t="s">
        <v>24</v>
      </c>
      <c r="C7008" s="1">
        <v>38326</v>
      </c>
      <c r="D7008" s="82">
        <v>23.528600999999998</v>
      </c>
    </row>
    <row r="7009" spans="2:4">
      <c r="B7009" t="s">
        <v>24</v>
      </c>
      <c r="C7009" s="1">
        <v>38327</v>
      </c>
      <c r="D7009" s="82">
        <v>23.379239999999999</v>
      </c>
    </row>
    <row r="7010" spans="2:4">
      <c r="B7010" t="s">
        <v>24</v>
      </c>
      <c r="C7010" s="1">
        <v>38328</v>
      </c>
      <c r="D7010" s="82">
        <v>23.100923999999999</v>
      </c>
    </row>
    <row r="7011" spans="2:4">
      <c r="B7011" t="s">
        <v>24</v>
      </c>
      <c r="C7011" s="1">
        <v>38329</v>
      </c>
      <c r="D7011" s="82">
        <v>23.528600999999998</v>
      </c>
    </row>
    <row r="7012" spans="2:4">
      <c r="B7012" t="s">
        <v>24</v>
      </c>
      <c r="C7012" s="1">
        <v>38330</v>
      </c>
      <c r="D7012" s="82">
        <v>23.297785000000001</v>
      </c>
    </row>
    <row r="7013" spans="2:4">
      <c r="B7013" t="s">
        <v>24</v>
      </c>
      <c r="C7013" s="1">
        <v>38331</v>
      </c>
      <c r="D7013" s="82">
        <v>23.426758</v>
      </c>
    </row>
    <row r="7014" spans="2:4">
      <c r="B7014" t="s">
        <v>24</v>
      </c>
      <c r="C7014" s="1">
        <v>38332</v>
      </c>
      <c r="D7014" s="82">
        <v>23.419982999999998</v>
      </c>
    </row>
    <row r="7015" spans="2:4">
      <c r="B7015" t="s">
        <v>24</v>
      </c>
      <c r="C7015" s="1">
        <v>38333</v>
      </c>
      <c r="D7015" s="82">
        <v>23.440344</v>
      </c>
    </row>
    <row r="7016" spans="2:4">
      <c r="B7016" t="s">
        <v>24</v>
      </c>
      <c r="C7016" s="1">
        <v>38334</v>
      </c>
      <c r="D7016" s="82">
        <v>22.720779</v>
      </c>
    </row>
    <row r="7017" spans="2:4">
      <c r="B7017" t="s">
        <v>24</v>
      </c>
      <c r="C7017" s="1">
        <v>38335</v>
      </c>
      <c r="D7017" s="82">
        <v>22.842972</v>
      </c>
    </row>
    <row r="7018" spans="2:4">
      <c r="B7018" t="s">
        <v>24</v>
      </c>
      <c r="C7018" s="1">
        <v>38336</v>
      </c>
      <c r="D7018" s="82">
        <v>23.148444999999999</v>
      </c>
    </row>
    <row r="7019" spans="2:4">
      <c r="B7019" t="s">
        <v>24</v>
      </c>
      <c r="C7019" s="1">
        <v>38337</v>
      </c>
      <c r="D7019" s="82">
        <v>23.046612</v>
      </c>
    </row>
    <row r="7020" spans="2:4">
      <c r="B7020" t="s">
        <v>24</v>
      </c>
      <c r="C7020" s="1">
        <v>38338</v>
      </c>
      <c r="D7020" s="82">
        <v>23.250273</v>
      </c>
    </row>
    <row r="7021" spans="2:4">
      <c r="B7021" t="s">
        <v>24</v>
      </c>
      <c r="C7021" s="1">
        <v>38339</v>
      </c>
      <c r="D7021" s="82">
        <v>23.494651999999999</v>
      </c>
    </row>
    <row r="7022" spans="2:4">
      <c r="B7022" t="s">
        <v>24</v>
      </c>
      <c r="C7022" s="1">
        <v>38340</v>
      </c>
      <c r="D7022" s="82">
        <v>24.085238</v>
      </c>
    </row>
    <row r="7023" spans="2:4">
      <c r="B7023" t="s">
        <v>24</v>
      </c>
      <c r="C7023" s="1">
        <v>38341</v>
      </c>
      <c r="D7023" s="82">
        <v>23.752613</v>
      </c>
    </row>
    <row r="7024" spans="2:4">
      <c r="B7024" t="s">
        <v>24</v>
      </c>
      <c r="C7024" s="1">
        <v>38342</v>
      </c>
      <c r="D7024" s="82">
        <v>23.732251999999999</v>
      </c>
    </row>
    <row r="7025" spans="2:4">
      <c r="B7025" t="s">
        <v>24</v>
      </c>
      <c r="C7025" s="1">
        <v>38343</v>
      </c>
      <c r="D7025" s="82">
        <v>23.542169999999999</v>
      </c>
    </row>
    <row r="7026" spans="2:4">
      <c r="B7026" t="s">
        <v>24</v>
      </c>
      <c r="C7026" s="1">
        <v>38344</v>
      </c>
      <c r="D7026" s="82">
        <v>23.352098000000002</v>
      </c>
    </row>
    <row r="7027" spans="2:4">
      <c r="B7027" t="s">
        <v>24</v>
      </c>
      <c r="C7027" s="1">
        <v>38345</v>
      </c>
      <c r="D7027" s="82">
        <v>23.175602000000001</v>
      </c>
    </row>
    <row r="7028" spans="2:4">
      <c r="B7028" t="s">
        <v>24</v>
      </c>
      <c r="C7028" s="1">
        <v>38346</v>
      </c>
      <c r="D7028" s="82">
        <v>23.447141999999999</v>
      </c>
    </row>
    <row r="7029" spans="2:4">
      <c r="B7029" t="s">
        <v>24</v>
      </c>
      <c r="C7029" s="1">
        <v>38347</v>
      </c>
      <c r="D7029" s="82">
        <v>23.372467</v>
      </c>
    </row>
    <row r="7030" spans="2:4">
      <c r="B7030" t="s">
        <v>24</v>
      </c>
      <c r="C7030" s="1">
        <v>38348</v>
      </c>
      <c r="D7030" s="82">
        <v>23.087344999999999</v>
      </c>
    </row>
    <row r="7031" spans="2:4">
      <c r="B7031" t="s">
        <v>24</v>
      </c>
      <c r="C7031" s="1">
        <v>38349</v>
      </c>
      <c r="D7031" s="82">
        <v>23.426758</v>
      </c>
    </row>
    <row r="7032" spans="2:4">
      <c r="B7032" t="s">
        <v>24</v>
      </c>
      <c r="C7032" s="1">
        <v>38350</v>
      </c>
      <c r="D7032" s="82">
        <v>23.311363</v>
      </c>
    </row>
    <row r="7033" spans="2:4">
      <c r="B7033" t="s">
        <v>24</v>
      </c>
      <c r="C7033" s="1">
        <v>38351</v>
      </c>
      <c r="D7033" s="82">
        <v>23.379239999999999</v>
      </c>
    </row>
    <row r="7034" spans="2:4">
      <c r="B7034" t="s">
        <v>24</v>
      </c>
      <c r="C7034" s="1">
        <v>38352</v>
      </c>
      <c r="D7034" s="82">
        <v>23.331727999999998</v>
      </c>
    </row>
    <row r="7035" spans="2:4">
      <c r="B7035" t="s">
        <v>24</v>
      </c>
      <c r="C7035" s="1">
        <v>38353</v>
      </c>
      <c r="D7035" s="82">
        <v>23.358881</v>
      </c>
    </row>
    <row r="7036" spans="2:4">
      <c r="B7036" t="s">
        <v>24</v>
      </c>
      <c r="C7036" s="1">
        <v>38354</v>
      </c>
      <c r="D7036" s="82">
        <v>23.195967</v>
      </c>
    </row>
    <row r="7037" spans="2:4">
      <c r="B7037" t="s">
        <v>24</v>
      </c>
      <c r="C7037" s="1">
        <v>38355</v>
      </c>
      <c r="D7037" s="82">
        <v>23.311363</v>
      </c>
    </row>
    <row r="7038" spans="2:4">
      <c r="B7038" t="s">
        <v>24</v>
      </c>
      <c r="C7038" s="1">
        <v>38356</v>
      </c>
      <c r="D7038" s="82">
        <v>23.508232</v>
      </c>
    </row>
    <row r="7039" spans="2:4">
      <c r="B7039" t="s">
        <v>24</v>
      </c>
      <c r="C7039" s="1">
        <v>38357</v>
      </c>
      <c r="D7039" s="82">
        <v>24.105602000000001</v>
      </c>
    </row>
    <row r="7040" spans="2:4">
      <c r="B7040" t="s">
        <v>24</v>
      </c>
      <c r="C7040" s="1">
        <v>38358</v>
      </c>
      <c r="D7040" s="82">
        <v>23.929110000000001</v>
      </c>
    </row>
    <row r="7041" spans="2:4">
      <c r="B7041" t="s">
        <v>24</v>
      </c>
      <c r="C7041" s="1">
        <v>38359</v>
      </c>
      <c r="D7041" s="82">
        <v>24.404305000000001</v>
      </c>
    </row>
    <row r="7042" spans="2:4">
      <c r="B7042" t="s">
        <v>24</v>
      </c>
      <c r="C7042" s="1">
        <v>38360</v>
      </c>
      <c r="D7042" s="82">
        <v>24.533273999999999</v>
      </c>
    </row>
    <row r="7043" spans="2:4">
      <c r="B7043" t="s">
        <v>24</v>
      </c>
      <c r="C7043" s="1">
        <v>38361</v>
      </c>
      <c r="D7043" s="82">
        <v>24.641886</v>
      </c>
    </row>
    <row r="7044" spans="2:4">
      <c r="B7044" t="s">
        <v>24</v>
      </c>
      <c r="C7044" s="1">
        <v>38362</v>
      </c>
      <c r="D7044" s="82">
        <v>24.451826000000001</v>
      </c>
    </row>
    <row r="7045" spans="2:4">
      <c r="B7045" t="s">
        <v>24</v>
      </c>
      <c r="C7045" s="1">
        <v>38363</v>
      </c>
      <c r="D7045" s="82">
        <v>24.288896999999999</v>
      </c>
    </row>
    <row r="7046" spans="2:4">
      <c r="B7046" t="s">
        <v>24</v>
      </c>
      <c r="C7046" s="1">
        <v>38364</v>
      </c>
      <c r="D7046" s="82">
        <v>24.628311</v>
      </c>
    </row>
    <row r="7047" spans="2:4">
      <c r="B7047" t="s">
        <v>24</v>
      </c>
      <c r="C7047" s="1">
        <v>38365</v>
      </c>
      <c r="D7047" s="82">
        <v>24.485762000000001</v>
      </c>
    </row>
    <row r="7048" spans="2:4">
      <c r="B7048" t="s">
        <v>24</v>
      </c>
      <c r="C7048" s="1">
        <v>38366</v>
      </c>
      <c r="D7048" s="82">
        <v>24.397508999999999</v>
      </c>
    </row>
    <row r="7049" spans="2:4">
      <c r="B7049" t="s">
        <v>24</v>
      </c>
      <c r="C7049" s="1">
        <v>38367</v>
      </c>
      <c r="D7049" s="82">
        <v>24.363567</v>
      </c>
    </row>
    <row r="7050" spans="2:4">
      <c r="B7050" t="s">
        <v>24</v>
      </c>
      <c r="C7050" s="1">
        <v>38368</v>
      </c>
      <c r="D7050" s="82">
        <v>24.465392999999999</v>
      </c>
    </row>
    <row r="7051" spans="2:4">
      <c r="B7051" t="s">
        <v>24</v>
      </c>
      <c r="C7051" s="1">
        <v>38369</v>
      </c>
      <c r="D7051" s="82">
        <v>24.417508999999999</v>
      </c>
    </row>
    <row r="7052" spans="2:4">
      <c r="B7052" t="s">
        <v>24</v>
      </c>
      <c r="C7052" s="1">
        <v>38370</v>
      </c>
      <c r="D7052" s="82">
        <v>24.520130000000002</v>
      </c>
    </row>
    <row r="7053" spans="2:4">
      <c r="B7053" t="s">
        <v>24</v>
      </c>
      <c r="C7053" s="1">
        <v>38371</v>
      </c>
      <c r="D7053" s="82">
        <v>24.574869</v>
      </c>
    </row>
    <row r="7054" spans="2:4">
      <c r="B7054" t="s">
        <v>24</v>
      </c>
      <c r="C7054" s="1">
        <v>38372</v>
      </c>
      <c r="D7054" s="82">
        <v>24.677485000000001</v>
      </c>
    </row>
    <row r="7055" spans="2:4">
      <c r="B7055" t="s">
        <v>24</v>
      </c>
      <c r="C7055" s="1">
        <v>38373</v>
      </c>
      <c r="D7055" s="82">
        <v>24.499603</v>
      </c>
    </row>
    <row r="7056" spans="2:4">
      <c r="B7056" t="s">
        <v>24</v>
      </c>
      <c r="C7056" s="1">
        <v>38374</v>
      </c>
      <c r="D7056" s="82">
        <v>24.704848999999999</v>
      </c>
    </row>
    <row r="7057" spans="2:4">
      <c r="B7057" t="s">
        <v>24</v>
      </c>
      <c r="C7057" s="1">
        <v>38375</v>
      </c>
      <c r="D7057" s="82">
        <v>24.219093000000001</v>
      </c>
    </row>
    <row r="7058" spans="2:4">
      <c r="B7058" t="s">
        <v>24</v>
      </c>
      <c r="C7058" s="1">
        <v>38376</v>
      </c>
      <c r="D7058" s="82">
        <v>24.301195</v>
      </c>
    </row>
    <row r="7059" spans="2:4">
      <c r="B7059" t="s">
        <v>24</v>
      </c>
      <c r="C7059" s="1">
        <v>38377</v>
      </c>
      <c r="D7059" s="82">
        <v>24.150686</v>
      </c>
    </row>
    <row r="7060" spans="2:4">
      <c r="B7060" t="s">
        <v>24</v>
      </c>
      <c r="C7060" s="1">
        <v>38378</v>
      </c>
      <c r="D7060" s="82">
        <v>24.225940999999999</v>
      </c>
    </row>
    <row r="7061" spans="2:4">
      <c r="B7061" t="s">
        <v>24</v>
      </c>
      <c r="C7061" s="1">
        <v>38379</v>
      </c>
      <c r="D7061" s="82">
        <v>24.780108999999999</v>
      </c>
    </row>
    <row r="7062" spans="2:4">
      <c r="B7062" t="s">
        <v>24</v>
      </c>
      <c r="C7062" s="1">
        <v>38380</v>
      </c>
      <c r="D7062" s="82">
        <v>24.793797999999999</v>
      </c>
    </row>
    <row r="7063" spans="2:4">
      <c r="B7063" t="s">
        <v>24</v>
      </c>
      <c r="C7063" s="1">
        <v>38381</v>
      </c>
      <c r="D7063" s="82">
        <v>24.916944999999998</v>
      </c>
    </row>
    <row r="7064" spans="2:4">
      <c r="B7064" t="s">
        <v>24</v>
      </c>
      <c r="C7064" s="1">
        <v>38382</v>
      </c>
      <c r="D7064" s="82">
        <v>24.84169</v>
      </c>
    </row>
    <row r="7065" spans="2:4">
      <c r="B7065" t="s">
        <v>24</v>
      </c>
      <c r="C7065" s="1">
        <v>38383</v>
      </c>
      <c r="D7065" s="82">
        <v>24.629593</v>
      </c>
    </row>
    <row r="7066" spans="2:4">
      <c r="B7066" t="s">
        <v>24</v>
      </c>
      <c r="C7066" s="1">
        <v>38384</v>
      </c>
      <c r="D7066" s="82">
        <v>24.691165999999999</v>
      </c>
    </row>
    <row r="7067" spans="2:4">
      <c r="B7067" t="s">
        <v>24</v>
      </c>
      <c r="C7067" s="1">
        <v>38385</v>
      </c>
      <c r="D7067" s="82">
        <v>24.656957999999999</v>
      </c>
    </row>
    <row r="7068" spans="2:4">
      <c r="B7068" t="s">
        <v>24</v>
      </c>
      <c r="C7068" s="1">
        <v>38386</v>
      </c>
      <c r="D7068" s="82">
        <v>24.718533000000001</v>
      </c>
    </row>
    <row r="7069" spans="2:4">
      <c r="B7069" t="s">
        <v>24</v>
      </c>
      <c r="C7069" s="1">
        <v>38387</v>
      </c>
      <c r="D7069" s="82">
        <v>24.732220000000002</v>
      </c>
    </row>
    <row r="7070" spans="2:4">
      <c r="B7070" t="s">
        <v>24</v>
      </c>
      <c r="C7070" s="1">
        <v>38388</v>
      </c>
      <c r="D7070" s="82">
        <v>24.786954999999999</v>
      </c>
    </row>
    <row r="7071" spans="2:4">
      <c r="B7071" t="s">
        <v>24</v>
      </c>
      <c r="C7071" s="1">
        <v>38389</v>
      </c>
      <c r="D7071" s="82">
        <v>24.691165999999999</v>
      </c>
    </row>
    <row r="7072" spans="2:4">
      <c r="B7072" t="s">
        <v>24</v>
      </c>
      <c r="C7072" s="1">
        <v>38390</v>
      </c>
      <c r="D7072" s="82">
        <v>24.903254</v>
      </c>
    </row>
    <row r="7073" spans="2:4">
      <c r="B7073" t="s">
        <v>24</v>
      </c>
      <c r="C7073" s="1">
        <v>38391</v>
      </c>
      <c r="D7073" s="82">
        <v>24.766424000000001</v>
      </c>
    </row>
    <row r="7074" spans="2:4">
      <c r="B7074" t="s">
        <v>24</v>
      </c>
      <c r="C7074" s="1">
        <v>38392</v>
      </c>
      <c r="D7074" s="82">
        <v>24.568017999999999</v>
      </c>
    </row>
    <row r="7075" spans="2:4">
      <c r="B7075" t="s">
        <v>24</v>
      </c>
      <c r="C7075" s="1">
        <v>38393</v>
      </c>
      <c r="D7075" s="82">
        <v>24.349091000000001</v>
      </c>
    </row>
    <row r="7076" spans="2:4">
      <c r="B7076" t="s">
        <v>24</v>
      </c>
      <c r="C7076" s="1">
        <v>38394</v>
      </c>
      <c r="D7076" s="82">
        <v>23.986494</v>
      </c>
    </row>
    <row r="7077" spans="2:4">
      <c r="B7077" t="s">
        <v>24</v>
      </c>
      <c r="C7077" s="1">
        <v>38395</v>
      </c>
      <c r="D7077" s="82">
        <v>24.178049000000001</v>
      </c>
    </row>
    <row r="7078" spans="2:4">
      <c r="B7078" t="s">
        <v>24</v>
      </c>
      <c r="C7078" s="1">
        <v>38396</v>
      </c>
      <c r="D7078" s="82">
        <v>24.273821000000002</v>
      </c>
    </row>
    <row r="7079" spans="2:4">
      <c r="B7079" t="s">
        <v>24</v>
      </c>
      <c r="C7079" s="1">
        <v>38397</v>
      </c>
      <c r="D7079" s="82">
        <v>24.068587999999998</v>
      </c>
    </row>
    <row r="7080" spans="2:4">
      <c r="B7080" t="s">
        <v>24</v>
      </c>
      <c r="C7080" s="1">
        <v>38398</v>
      </c>
      <c r="D7080" s="82">
        <v>24.588535</v>
      </c>
    </row>
    <row r="7081" spans="2:4">
      <c r="B7081" t="s">
        <v>24</v>
      </c>
      <c r="C7081" s="1">
        <v>38399</v>
      </c>
      <c r="D7081" s="82">
        <v>24.554334999999998</v>
      </c>
    </row>
    <row r="7082" spans="2:4">
      <c r="B7082" t="s">
        <v>24</v>
      </c>
      <c r="C7082" s="1">
        <v>38400</v>
      </c>
      <c r="D7082" s="82">
        <v>24.609065999999999</v>
      </c>
    </row>
    <row r="7083" spans="2:4">
      <c r="B7083" t="s">
        <v>24</v>
      </c>
      <c r="C7083" s="1">
        <v>38401</v>
      </c>
      <c r="D7083" s="82">
        <v>24.725365</v>
      </c>
    </row>
    <row r="7084" spans="2:4">
      <c r="B7084" t="s">
        <v>24</v>
      </c>
      <c r="C7084" s="1">
        <v>38402</v>
      </c>
      <c r="D7084" s="82">
        <v>24.889576000000002</v>
      </c>
    </row>
    <row r="7085" spans="2:4">
      <c r="B7085" t="s">
        <v>24</v>
      </c>
      <c r="C7085" s="1">
        <v>38403</v>
      </c>
      <c r="D7085" s="82">
        <v>24.410665999999999</v>
      </c>
    </row>
    <row r="7086" spans="2:4">
      <c r="B7086" t="s">
        <v>24</v>
      </c>
      <c r="C7086" s="1">
        <v>38404</v>
      </c>
      <c r="D7086" s="82">
        <v>24.376456999999998</v>
      </c>
    </row>
    <row r="7087" spans="2:4">
      <c r="B7087" t="s">
        <v>24</v>
      </c>
      <c r="C7087" s="1">
        <v>38405</v>
      </c>
      <c r="D7087" s="82">
        <v>23.959116000000002</v>
      </c>
    </row>
    <row r="7088" spans="2:4">
      <c r="B7088" t="s">
        <v>24</v>
      </c>
      <c r="C7088" s="1">
        <v>38406</v>
      </c>
      <c r="D7088" s="82">
        <v>24.000170000000001</v>
      </c>
    </row>
    <row r="7089" spans="2:4">
      <c r="B7089" t="s">
        <v>24</v>
      </c>
      <c r="C7089" s="1">
        <v>38407</v>
      </c>
      <c r="D7089" s="82">
        <v>23.986494</v>
      </c>
    </row>
    <row r="7090" spans="2:4">
      <c r="B7090" t="s">
        <v>24</v>
      </c>
      <c r="C7090" s="1">
        <v>38408</v>
      </c>
      <c r="D7090" s="82">
        <v>24.171206999999999</v>
      </c>
    </row>
    <row r="7091" spans="2:4">
      <c r="B7091" t="s">
        <v>24</v>
      </c>
      <c r="C7091" s="1">
        <v>38409</v>
      </c>
      <c r="D7091" s="82">
        <v>24.136997000000001</v>
      </c>
    </row>
    <row r="7092" spans="2:4">
      <c r="B7092" t="s">
        <v>24</v>
      </c>
      <c r="C7092" s="1">
        <v>38410</v>
      </c>
      <c r="D7092" s="82">
        <v>24.061741000000001</v>
      </c>
    </row>
    <row r="7093" spans="2:4">
      <c r="B7093" t="s">
        <v>24</v>
      </c>
      <c r="C7093" s="1">
        <v>38411</v>
      </c>
      <c r="D7093" s="82">
        <v>24.294354999999999</v>
      </c>
    </row>
    <row r="7094" spans="2:4">
      <c r="B7094" t="s">
        <v>24</v>
      </c>
      <c r="C7094" s="1">
        <v>38412</v>
      </c>
      <c r="D7094" s="82">
        <v>24.410665999999999</v>
      </c>
    </row>
    <row r="7095" spans="2:4">
      <c r="B7095" t="s">
        <v>24</v>
      </c>
      <c r="C7095" s="1">
        <v>38413</v>
      </c>
      <c r="D7095" s="82">
        <v>24.164362000000001</v>
      </c>
    </row>
    <row r="7096" spans="2:4">
      <c r="B7096" t="s">
        <v>24</v>
      </c>
      <c r="C7096" s="1">
        <v>38414</v>
      </c>
      <c r="D7096" s="82">
        <v>24.171206999999999</v>
      </c>
    </row>
    <row r="7097" spans="2:4">
      <c r="B7097" t="s">
        <v>24</v>
      </c>
      <c r="C7097" s="1">
        <v>38415</v>
      </c>
      <c r="D7097" s="82">
        <v>24.027531</v>
      </c>
    </row>
    <row r="7098" spans="2:4">
      <c r="B7098" t="s">
        <v>24</v>
      </c>
      <c r="C7098" s="1">
        <v>38416</v>
      </c>
      <c r="D7098" s="82">
        <v>23.562304999999999</v>
      </c>
    </row>
    <row r="7099" spans="2:4">
      <c r="B7099" t="s">
        <v>24</v>
      </c>
      <c r="C7099" s="1">
        <v>38417</v>
      </c>
      <c r="D7099" s="82">
        <v>23.890701</v>
      </c>
    </row>
    <row r="7100" spans="2:4">
      <c r="B7100" t="s">
        <v>24</v>
      </c>
      <c r="C7100" s="1">
        <v>38418</v>
      </c>
      <c r="D7100" s="82">
        <v>24.246468</v>
      </c>
    </row>
    <row r="7101" spans="2:4">
      <c r="B7101" t="s">
        <v>24</v>
      </c>
      <c r="C7101" s="1">
        <v>38419</v>
      </c>
      <c r="D7101" s="82">
        <v>24.314879999999999</v>
      </c>
    </row>
    <row r="7102" spans="2:4">
      <c r="B7102" t="s">
        <v>24</v>
      </c>
      <c r="C7102" s="1">
        <v>38420</v>
      </c>
      <c r="D7102" s="82">
        <v>24.253307</v>
      </c>
    </row>
    <row r="7103" spans="2:4">
      <c r="B7103" t="s">
        <v>24</v>
      </c>
      <c r="C7103" s="1">
        <v>38421</v>
      </c>
      <c r="D7103" s="82">
        <v>24.349091000000001</v>
      </c>
    </row>
    <row r="7104" spans="2:4">
      <c r="B7104" t="s">
        <v>24</v>
      </c>
      <c r="C7104" s="1">
        <v>38422</v>
      </c>
      <c r="D7104" s="82">
        <v>24.212263</v>
      </c>
    </row>
    <row r="7105" spans="2:4">
      <c r="B7105" t="s">
        <v>24</v>
      </c>
      <c r="C7105" s="1">
        <v>38423</v>
      </c>
      <c r="D7105" s="82">
        <v>24.314879999999999</v>
      </c>
    </row>
    <row r="7106" spans="2:4">
      <c r="B7106" t="s">
        <v>24</v>
      </c>
      <c r="C7106" s="1">
        <v>38424</v>
      </c>
      <c r="D7106" s="82">
        <v>23.753878</v>
      </c>
    </row>
    <row r="7107" spans="2:4">
      <c r="B7107" t="s">
        <v>24</v>
      </c>
      <c r="C7107" s="1">
        <v>38425</v>
      </c>
      <c r="D7107" s="82">
        <v>23.842811999999999</v>
      </c>
    </row>
    <row r="7108" spans="2:4">
      <c r="B7108" t="s">
        <v>24</v>
      </c>
      <c r="C7108" s="1">
        <v>38426</v>
      </c>
      <c r="D7108" s="82">
        <v>23.213384999999999</v>
      </c>
    </row>
    <row r="7109" spans="2:4">
      <c r="B7109" t="s">
        <v>24</v>
      </c>
      <c r="C7109" s="1">
        <v>38427</v>
      </c>
      <c r="D7109" s="82">
        <v>23.651257000000001</v>
      </c>
    </row>
    <row r="7110" spans="2:4">
      <c r="B7110" t="s">
        <v>24</v>
      </c>
      <c r="C7110" s="1">
        <v>38428</v>
      </c>
      <c r="D7110" s="82">
        <v>23.021833000000001</v>
      </c>
    </row>
    <row r="7111" spans="2:4">
      <c r="B7111" t="s">
        <v>24</v>
      </c>
      <c r="C7111" s="1">
        <v>38429</v>
      </c>
      <c r="D7111" s="82">
        <v>22.960256999999999</v>
      </c>
    </row>
    <row r="7112" spans="2:4">
      <c r="B7112" t="s">
        <v>24</v>
      </c>
      <c r="C7112" s="1">
        <v>38430</v>
      </c>
      <c r="D7112" s="82">
        <v>23.678612000000001</v>
      </c>
    </row>
    <row r="7113" spans="2:4">
      <c r="B7113" t="s">
        <v>24</v>
      </c>
      <c r="C7113" s="1">
        <v>38431</v>
      </c>
      <c r="D7113" s="82">
        <v>23.103926000000001</v>
      </c>
    </row>
    <row r="7114" spans="2:4">
      <c r="B7114" t="s">
        <v>24</v>
      </c>
      <c r="C7114" s="1">
        <v>38432</v>
      </c>
      <c r="D7114" s="82">
        <v>23.589670000000002</v>
      </c>
    </row>
    <row r="7115" spans="2:4">
      <c r="B7115" t="s">
        <v>24</v>
      </c>
      <c r="C7115" s="1">
        <v>38433</v>
      </c>
      <c r="D7115" s="82">
        <v>23.548628000000001</v>
      </c>
    </row>
    <row r="7116" spans="2:4">
      <c r="B7116" t="s">
        <v>24</v>
      </c>
      <c r="C7116" s="1">
        <v>38434</v>
      </c>
      <c r="D7116" s="82">
        <v>22.447136</v>
      </c>
    </row>
    <row r="7117" spans="2:4">
      <c r="B7117" t="s">
        <v>24</v>
      </c>
      <c r="C7117" s="1">
        <v>38435</v>
      </c>
      <c r="D7117" s="82">
        <v>23.781234999999999</v>
      </c>
    </row>
    <row r="7118" spans="2:4">
      <c r="B7118" t="s">
        <v>24</v>
      </c>
      <c r="C7118" s="1">
        <v>38436</v>
      </c>
      <c r="D7118" s="82">
        <v>23.870177999999999</v>
      </c>
    </row>
    <row r="7119" spans="2:4">
      <c r="B7119" t="s">
        <v>24</v>
      </c>
      <c r="C7119" s="1">
        <v>38437</v>
      </c>
      <c r="D7119" s="82">
        <v>24.153206000000001</v>
      </c>
    </row>
    <row r="7120" spans="2:4">
      <c r="B7120" t="s">
        <v>24</v>
      </c>
      <c r="C7120" s="1">
        <v>38438</v>
      </c>
      <c r="D7120" s="82">
        <v>23.580254</v>
      </c>
    </row>
    <row r="7121" spans="2:4">
      <c r="B7121" t="s">
        <v>24</v>
      </c>
      <c r="C7121" s="1">
        <v>38439</v>
      </c>
      <c r="D7121" s="82">
        <v>23.745926000000001</v>
      </c>
    </row>
    <row r="7122" spans="2:4">
      <c r="B7122" t="s">
        <v>24</v>
      </c>
      <c r="C7122" s="1">
        <v>38440</v>
      </c>
      <c r="D7122" s="82">
        <v>23.400780000000001</v>
      </c>
    </row>
    <row r="7123" spans="2:4">
      <c r="B7123" t="s">
        <v>24</v>
      </c>
      <c r="C7123" s="1">
        <v>38441</v>
      </c>
      <c r="D7123" s="82">
        <v>23.235111</v>
      </c>
    </row>
    <row r="7124" spans="2:4">
      <c r="B7124" t="s">
        <v>24</v>
      </c>
      <c r="C7124" s="1">
        <v>38442</v>
      </c>
      <c r="D7124" s="82">
        <v>23.172986999999999</v>
      </c>
    </row>
    <row r="7125" spans="2:4">
      <c r="B7125" t="s">
        <v>24</v>
      </c>
      <c r="C7125" s="1">
        <v>38443</v>
      </c>
      <c r="D7125" s="82">
        <v>24.436216000000002</v>
      </c>
    </row>
    <row r="7126" spans="2:4">
      <c r="B7126" t="s">
        <v>24</v>
      </c>
      <c r="C7126" s="1">
        <v>38444</v>
      </c>
      <c r="D7126" s="82">
        <v>25.706354000000001</v>
      </c>
    </row>
    <row r="7127" spans="2:4">
      <c r="B7127" t="s">
        <v>24</v>
      </c>
      <c r="C7127" s="1">
        <v>38445</v>
      </c>
      <c r="D7127" s="82">
        <v>25.609707</v>
      </c>
    </row>
    <row r="7128" spans="2:4">
      <c r="B7128" t="s">
        <v>24</v>
      </c>
      <c r="C7128" s="1">
        <v>38446</v>
      </c>
      <c r="D7128" s="82">
        <v>25.796085000000001</v>
      </c>
    </row>
    <row r="7129" spans="2:4">
      <c r="B7129" t="s">
        <v>24</v>
      </c>
      <c r="C7129" s="1">
        <v>38447</v>
      </c>
      <c r="D7129" s="82">
        <v>25.333590999999998</v>
      </c>
    </row>
    <row r="7130" spans="2:4">
      <c r="B7130" t="s">
        <v>24</v>
      </c>
      <c r="C7130" s="1">
        <v>38448</v>
      </c>
      <c r="D7130" s="82">
        <v>25.161031999999999</v>
      </c>
    </row>
    <row r="7131" spans="2:4">
      <c r="B7131" t="s">
        <v>24</v>
      </c>
      <c r="C7131" s="1">
        <v>38449</v>
      </c>
      <c r="D7131" s="82">
        <v>25.243860000000002</v>
      </c>
    </row>
    <row r="7132" spans="2:4">
      <c r="B7132" t="s">
        <v>24</v>
      </c>
      <c r="C7132" s="1">
        <v>38450</v>
      </c>
      <c r="D7132" s="82">
        <v>24.94013</v>
      </c>
    </row>
    <row r="7133" spans="2:4">
      <c r="B7133" t="s">
        <v>24</v>
      </c>
      <c r="C7133" s="1">
        <v>38451</v>
      </c>
      <c r="D7133" s="82">
        <v>24.298158999999998</v>
      </c>
    </row>
    <row r="7134" spans="2:4">
      <c r="B7134" t="s">
        <v>24</v>
      </c>
      <c r="C7134" s="1">
        <v>38452</v>
      </c>
      <c r="D7134" s="82">
        <v>24.836577999999999</v>
      </c>
    </row>
    <row r="7135" spans="2:4">
      <c r="B7135" t="s">
        <v>24</v>
      </c>
      <c r="C7135" s="1">
        <v>38453</v>
      </c>
      <c r="D7135" s="82">
        <v>24.670921</v>
      </c>
    </row>
    <row r="7136" spans="2:4">
      <c r="B7136" t="s">
        <v>24</v>
      </c>
      <c r="C7136" s="1">
        <v>38454</v>
      </c>
      <c r="D7136" s="82">
        <v>25.223146</v>
      </c>
    </row>
    <row r="7137" spans="2:4">
      <c r="B7137" t="s">
        <v>24</v>
      </c>
      <c r="C7137" s="1">
        <v>38455</v>
      </c>
      <c r="D7137" s="82">
        <v>25.257660000000001</v>
      </c>
    </row>
    <row r="7138" spans="2:4">
      <c r="B7138" t="s">
        <v>24</v>
      </c>
      <c r="C7138" s="1">
        <v>38456</v>
      </c>
      <c r="D7138" s="82">
        <v>24.774466</v>
      </c>
    </row>
    <row r="7139" spans="2:4">
      <c r="B7139" t="s">
        <v>24</v>
      </c>
      <c r="C7139" s="1">
        <v>38457</v>
      </c>
      <c r="D7139" s="82">
        <v>24.608792999999999</v>
      </c>
    </row>
    <row r="7140" spans="2:4">
      <c r="B7140" t="s">
        <v>24</v>
      </c>
      <c r="C7140" s="1">
        <v>38458</v>
      </c>
      <c r="D7140" s="82">
        <v>24.298158999999998</v>
      </c>
    </row>
    <row r="7141" spans="2:4">
      <c r="B7141" t="s">
        <v>24</v>
      </c>
      <c r="C7141" s="1">
        <v>38459</v>
      </c>
      <c r="D7141" s="82">
        <v>24.256744000000001</v>
      </c>
    </row>
    <row r="7142" spans="2:4">
      <c r="B7142" t="s">
        <v>24</v>
      </c>
      <c r="C7142" s="1">
        <v>38460</v>
      </c>
      <c r="D7142" s="82">
        <v>24.933214</v>
      </c>
    </row>
    <row r="7143" spans="2:4">
      <c r="B7143" t="s">
        <v>24</v>
      </c>
      <c r="C7143" s="1">
        <v>38461</v>
      </c>
      <c r="D7143" s="82">
        <v>24.629505000000002</v>
      </c>
    </row>
    <row r="7144" spans="2:4">
      <c r="B7144" t="s">
        <v>24</v>
      </c>
      <c r="C7144" s="1">
        <v>38462</v>
      </c>
      <c r="D7144" s="82">
        <v>24.719238000000001</v>
      </c>
    </row>
    <row r="7145" spans="2:4">
      <c r="B7145" t="s">
        <v>24</v>
      </c>
      <c r="C7145" s="1">
        <v>38463</v>
      </c>
      <c r="D7145" s="82">
        <v>24.615691999999999</v>
      </c>
    </row>
    <row r="7146" spans="2:4">
      <c r="B7146" t="s">
        <v>24</v>
      </c>
      <c r="C7146" s="1">
        <v>38464</v>
      </c>
      <c r="D7146" s="82">
        <v>24.615691999999999</v>
      </c>
    </row>
    <row r="7147" spans="2:4">
      <c r="B7147" t="s">
        <v>24</v>
      </c>
      <c r="C7147" s="1">
        <v>38465</v>
      </c>
      <c r="D7147" s="82">
        <v>25.671835000000002</v>
      </c>
    </row>
    <row r="7148" spans="2:4">
      <c r="B7148" t="s">
        <v>24</v>
      </c>
      <c r="C7148" s="1">
        <v>38466</v>
      </c>
      <c r="D7148" s="82">
        <v>25.747765999999999</v>
      </c>
    </row>
    <row r="7149" spans="2:4">
      <c r="B7149" t="s">
        <v>24</v>
      </c>
      <c r="C7149" s="1">
        <v>38467</v>
      </c>
      <c r="D7149" s="82">
        <v>25.230042000000001</v>
      </c>
    </row>
    <row r="7150" spans="2:4">
      <c r="B7150" t="s">
        <v>24</v>
      </c>
      <c r="C7150" s="1">
        <v>38468</v>
      </c>
      <c r="D7150" s="82">
        <v>25.016072999999999</v>
      </c>
    </row>
    <row r="7151" spans="2:4">
      <c r="B7151" t="s">
        <v>24</v>
      </c>
      <c r="C7151" s="1">
        <v>38469</v>
      </c>
      <c r="D7151" s="82">
        <v>24.822775</v>
      </c>
    </row>
    <row r="7152" spans="2:4">
      <c r="B7152" t="s">
        <v>24</v>
      </c>
      <c r="C7152" s="1">
        <v>38470</v>
      </c>
      <c r="D7152" s="82">
        <v>24.898710000000001</v>
      </c>
    </row>
    <row r="7153" spans="2:4">
      <c r="B7153" t="s">
        <v>24</v>
      </c>
      <c r="C7153" s="1">
        <v>38471</v>
      </c>
      <c r="D7153" s="82">
        <v>24.746849000000001</v>
      </c>
    </row>
    <row r="7154" spans="2:4">
      <c r="B7154" t="s">
        <v>24</v>
      </c>
      <c r="C7154" s="1">
        <v>38472</v>
      </c>
      <c r="D7154" s="82">
        <v>24.864198999999999</v>
      </c>
    </row>
    <row r="7155" spans="2:4">
      <c r="B7155" t="s">
        <v>24</v>
      </c>
      <c r="C7155" s="1">
        <v>38473</v>
      </c>
      <c r="D7155" s="82">
        <v>24.588079</v>
      </c>
    </row>
    <row r="7156" spans="2:4">
      <c r="B7156" t="s">
        <v>24</v>
      </c>
      <c r="C7156" s="1">
        <v>38474</v>
      </c>
      <c r="D7156" s="82">
        <v>25.299074000000001</v>
      </c>
    </row>
    <row r="7157" spans="2:4">
      <c r="B7157" t="s">
        <v>24</v>
      </c>
      <c r="C7157" s="1">
        <v>38475</v>
      </c>
      <c r="D7157" s="82">
        <v>25.285273</v>
      </c>
    </row>
    <row r="7158" spans="2:4">
      <c r="B7158" t="s">
        <v>24</v>
      </c>
      <c r="C7158" s="1">
        <v>38476</v>
      </c>
      <c r="D7158" s="82">
        <v>25.540683999999999</v>
      </c>
    </row>
    <row r="7159" spans="2:4">
      <c r="B7159" t="s">
        <v>24</v>
      </c>
      <c r="C7159" s="1">
        <v>38477</v>
      </c>
      <c r="D7159" s="82">
        <v>25.727062</v>
      </c>
    </row>
    <row r="7160" spans="2:4">
      <c r="B7160" t="s">
        <v>24</v>
      </c>
      <c r="C7160" s="1">
        <v>38478</v>
      </c>
      <c r="D7160" s="82">
        <v>25.865106999999998</v>
      </c>
    </row>
    <row r="7161" spans="2:4">
      <c r="B7161" t="s">
        <v>24</v>
      </c>
      <c r="C7161" s="1">
        <v>38479</v>
      </c>
      <c r="D7161" s="82">
        <v>25.513066999999999</v>
      </c>
    </row>
    <row r="7162" spans="2:4">
      <c r="B7162" t="s">
        <v>24</v>
      </c>
      <c r="C7162" s="1">
        <v>38480</v>
      </c>
      <c r="D7162" s="82">
        <v>25.623507</v>
      </c>
    </row>
    <row r="7163" spans="2:4">
      <c r="B7163" t="s">
        <v>24</v>
      </c>
      <c r="C7163" s="1">
        <v>38481</v>
      </c>
      <c r="D7163" s="82">
        <v>25.278364</v>
      </c>
    </row>
    <row r="7164" spans="2:4">
      <c r="B7164" t="s">
        <v>24</v>
      </c>
      <c r="C7164" s="1">
        <v>38482</v>
      </c>
      <c r="D7164" s="82">
        <v>25.071276000000001</v>
      </c>
    </row>
    <row r="7165" spans="2:4">
      <c r="B7165" t="s">
        <v>24</v>
      </c>
      <c r="C7165" s="1">
        <v>38483</v>
      </c>
      <c r="D7165" s="82">
        <v>24.878005999999999</v>
      </c>
    </row>
    <row r="7166" spans="2:4">
      <c r="B7166" t="s">
        <v>24</v>
      </c>
      <c r="C7166" s="1">
        <v>38484</v>
      </c>
      <c r="D7166" s="82">
        <v>24.815885999999999</v>
      </c>
    </row>
    <row r="7167" spans="2:4">
      <c r="B7167" t="s">
        <v>24</v>
      </c>
      <c r="C7167" s="1">
        <v>38485</v>
      </c>
      <c r="D7167" s="82">
        <v>23.849478000000001</v>
      </c>
    </row>
    <row r="7168" spans="2:4">
      <c r="B7168" t="s">
        <v>24</v>
      </c>
      <c r="C7168" s="1">
        <v>38486</v>
      </c>
      <c r="D7168" s="82">
        <v>23.656186999999999</v>
      </c>
    </row>
    <row r="7169" spans="2:4">
      <c r="B7169" t="s">
        <v>24</v>
      </c>
      <c r="C7169" s="1">
        <v>38487</v>
      </c>
      <c r="D7169" s="82">
        <v>23.124669999999998</v>
      </c>
    </row>
    <row r="7170" spans="2:4">
      <c r="B7170" t="s">
        <v>24</v>
      </c>
      <c r="C7170" s="1">
        <v>38488</v>
      </c>
      <c r="D7170" s="82">
        <v>22.682880000000001</v>
      </c>
    </row>
    <row r="7171" spans="2:4">
      <c r="B7171" t="s">
        <v>24</v>
      </c>
      <c r="C7171" s="1">
        <v>38489</v>
      </c>
      <c r="D7171" s="82">
        <v>23.345558</v>
      </c>
    </row>
    <row r="7172" spans="2:4">
      <c r="B7172" t="s">
        <v>24</v>
      </c>
      <c r="C7172" s="1">
        <v>38490</v>
      </c>
      <c r="D7172" s="82">
        <v>23.304141999999999</v>
      </c>
    </row>
    <row r="7173" spans="2:4">
      <c r="B7173" t="s">
        <v>24</v>
      </c>
      <c r="C7173" s="1">
        <v>38491</v>
      </c>
      <c r="D7173" s="82">
        <v>23.497429</v>
      </c>
    </row>
    <row r="7174" spans="2:4">
      <c r="B7174" t="s">
        <v>24</v>
      </c>
      <c r="C7174" s="1">
        <v>38492</v>
      </c>
      <c r="D7174" s="82">
        <v>23.338664999999999</v>
      </c>
    </row>
    <row r="7175" spans="2:4">
      <c r="B7175" t="s">
        <v>24</v>
      </c>
      <c r="C7175" s="1">
        <v>38493</v>
      </c>
      <c r="D7175" s="82">
        <v>23.849478000000001</v>
      </c>
    </row>
    <row r="7176" spans="2:4">
      <c r="B7176" t="s">
        <v>24</v>
      </c>
      <c r="C7176" s="1">
        <v>38494</v>
      </c>
      <c r="D7176" s="82">
        <v>23.559553000000001</v>
      </c>
    </row>
    <row r="7177" spans="2:4">
      <c r="B7177" t="s">
        <v>24</v>
      </c>
      <c r="C7177" s="1">
        <v>38495</v>
      </c>
      <c r="D7177" s="82">
        <v>23.469814</v>
      </c>
    </row>
    <row r="7178" spans="2:4">
      <c r="B7178" t="s">
        <v>24</v>
      </c>
      <c r="C7178" s="1">
        <v>38496</v>
      </c>
      <c r="D7178" s="82">
        <v>23.476718999999999</v>
      </c>
    </row>
    <row r="7179" spans="2:4">
      <c r="B7179" t="s">
        <v>24</v>
      </c>
      <c r="C7179" s="1">
        <v>38497</v>
      </c>
      <c r="D7179" s="82">
        <v>22.165164999999998</v>
      </c>
    </row>
    <row r="7180" spans="2:4">
      <c r="B7180" t="s">
        <v>24</v>
      </c>
      <c r="C7180" s="1">
        <v>38498</v>
      </c>
      <c r="D7180" s="82">
        <v>22.303234</v>
      </c>
    </row>
    <row r="7181" spans="2:4">
      <c r="B7181" t="s">
        <v>24</v>
      </c>
      <c r="C7181" s="1">
        <v>38499</v>
      </c>
      <c r="D7181" s="82">
        <v>22.040914999999998</v>
      </c>
    </row>
    <row r="7182" spans="2:4">
      <c r="B7182" t="s">
        <v>24</v>
      </c>
      <c r="C7182" s="1">
        <v>38500</v>
      </c>
      <c r="D7182" s="82">
        <v>22.745007999999999</v>
      </c>
    </row>
    <row r="7183" spans="2:4">
      <c r="B7183" t="s">
        <v>24</v>
      </c>
      <c r="C7183" s="1">
        <v>38501</v>
      </c>
      <c r="D7183" s="82">
        <v>21.434944000000002</v>
      </c>
    </row>
    <row r="7184" spans="2:4">
      <c r="B7184" t="s">
        <v>24</v>
      </c>
      <c r="C7184" s="1">
        <v>38502</v>
      </c>
      <c r="D7184" s="82">
        <v>21.936675999999999</v>
      </c>
    </row>
    <row r="7185" spans="2:4">
      <c r="B7185" t="s">
        <v>24</v>
      </c>
      <c r="C7185" s="1">
        <v>38503</v>
      </c>
      <c r="D7185" s="82">
        <v>22.062097999999999</v>
      </c>
    </row>
    <row r="7186" spans="2:4">
      <c r="B7186" t="s">
        <v>24</v>
      </c>
      <c r="C7186" s="1">
        <v>38504</v>
      </c>
      <c r="D7186" s="82">
        <v>22.542925</v>
      </c>
    </row>
    <row r="7187" spans="2:4">
      <c r="B7187" t="s">
        <v>24</v>
      </c>
      <c r="C7187" s="1">
        <v>38505</v>
      </c>
      <c r="D7187" s="82">
        <v>23.616057999999999</v>
      </c>
    </row>
    <row r="7188" spans="2:4">
      <c r="B7188" t="s">
        <v>24</v>
      </c>
      <c r="C7188" s="1">
        <v>38506</v>
      </c>
      <c r="D7188" s="82">
        <v>23.170083999999999</v>
      </c>
    </row>
    <row r="7189" spans="2:4">
      <c r="B7189" t="s">
        <v>24</v>
      </c>
      <c r="C7189" s="1">
        <v>38507</v>
      </c>
      <c r="D7189" s="82">
        <v>22.278122</v>
      </c>
    </row>
    <row r="7190" spans="2:4">
      <c r="B7190" t="s">
        <v>24</v>
      </c>
      <c r="C7190" s="1">
        <v>38508</v>
      </c>
      <c r="D7190" s="82">
        <v>21.699741</v>
      </c>
    </row>
    <row r="7191" spans="2:4">
      <c r="B7191" t="s">
        <v>24</v>
      </c>
      <c r="C7191" s="1">
        <v>38509</v>
      </c>
      <c r="D7191" s="82">
        <v>21.274667999999998</v>
      </c>
    </row>
    <row r="7192" spans="2:4">
      <c r="B7192" t="s">
        <v>24</v>
      </c>
      <c r="C7192" s="1">
        <v>38510</v>
      </c>
      <c r="D7192" s="82">
        <v>21.198017</v>
      </c>
    </row>
    <row r="7193" spans="2:4">
      <c r="B7193" t="s">
        <v>24</v>
      </c>
      <c r="C7193" s="1">
        <v>38511</v>
      </c>
      <c r="D7193" s="82">
        <v>20.849594</v>
      </c>
    </row>
    <row r="7194" spans="2:4">
      <c r="B7194" t="s">
        <v>24</v>
      </c>
      <c r="C7194" s="1">
        <v>38512</v>
      </c>
      <c r="D7194" s="82">
        <v>21.490687999999999</v>
      </c>
    </row>
    <row r="7195" spans="2:4">
      <c r="B7195" t="s">
        <v>24</v>
      </c>
      <c r="C7195" s="1">
        <v>38513</v>
      </c>
      <c r="D7195" s="82">
        <v>20.549952999999999</v>
      </c>
    </row>
    <row r="7196" spans="2:4">
      <c r="B7196" t="s">
        <v>24</v>
      </c>
      <c r="C7196" s="1">
        <v>38514</v>
      </c>
      <c r="D7196" s="82">
        <v>20.786874999999998</v>
      </c>
    </row>
    <row r="7197" spans="2:4">
      <c r="B7197" t="s">
        <v>24</v>
      </c>
      <c r="C7197" s="1">
        <v>38515</v>
      </c>
      <c r="D7197" s="82">
        <v>21.407066</v>
      </c>
    </row>
    <row r="7198" spans="2:4">
      <c r="B7198" t="s">
        <v>24</v>
      </c>
      <c r="C7198" s="1">
        <v>38516</v>
      </c>
      <c r="D7198" s="82">
        <v>21.281632999999999</v>
      </c>
    </row>
    <row r="7199" spans="2:4">
      <c r="B7199" t="s">
        <v>24</v>
      </c>
      <c r="C7199" s="1">
        <v>38517</v>
      </c>
      <c r="D7199" s="82">
        <v>22.598669000000001</v>
      </c>
    </row>
    <row r="7200" spans="2:4">
      <c r="B7200" t="s">
        <v>24</v>
      </c>
      <c r="C7200" s="1">
        <v>38518</v>
      </c>
      <c r="D7200" s="82">
        <v>22.187536000000001</v>
      </c>
    </row>
    <row r="7201" spans="2:4">
      <c r="B7201" t="s">
        <v>24</v>
      </c>
      <c r="C7201" s="1">
        <v>38519</v>
      </c>
      <c r="D7201" s="82">
        <v>22.131784</v>
      </c>
    </row>
    <row r="7202" spans="2:4">
      <c r="B7202" t="s">
        <v>24</v>
      </c>
      <c r="C7202" s="1">
        <v>38520</v>
      </c>
      <c r="D7202" s="82">
        <v>22.577766</v>
      </c>
    </row>
    <row r="7203" spans="2:4">
      <c r="B7203" t="s">
        <v>24</v>
      </c>
      <c r="C7203" s="1">
        <v>38521</v>
      </c>
      <c r="D7203" s="82">
        <v>22.710169</v>
      </c>
    </row>
    <row r="7204" spans="2:4">
      <c r="B7204" t="s">
        <v>24</v>
      </c>
      <c r="C7204" s="1">
        <v>38522</v>
      </c>
      <c r="D7204" s="82">
        <v>22.096941000000001</v>
      </c>
    </row>
    <row r="7205" spans="2:4">
      <c r="B7205" t="s">
        <v>24</v>
      </c>
      <c r="C7205" s="1">
        <v>38523</v>
      </c>
      <c r="D7205" s="82">
        <v>22.745007000000001</v>
      </c>
    </row>
    <row r="7206" spans="2:4">
      <c r="B7206" t="s">
        <v>24</v>
      </c>
      <c r="C7206" s="1">
        <v>38524</v>
      </c>
      <c r="D7206" s="82">
        <v>21.441917</v>
      </c>
    </row>
    <row r="7207" spans="2:4">
      <c r="B7207" t="s">
        <v>24</v>
      </c>
      <c r="C7207" s="1">
        <v>38525</v>
      </c>
      <c r="D7207" s="82">
        <v>21.372225</v>
      </c>
    </row>
    <row r="7208" spans="2:4">
      <c r="B7208" t="s">
        <v>24</v>
      </c>
      <c r="C7208" s="1">
        <v>38526</v>
      </c>
      <c r="D7208" s="82">
        <v>21.295573999999998</v>
      </c>
    </row>
    <row r="7209" spans="2:4">
      <c r="B7209" t="s">
        <v>24</v>
      </c>
      <c r="C7209" s="1">
        <v>38527</v>
      </c>
      <c r="D7209" s="82">
        <v>20.954122999999999</v>
      </c>
    </row>
    <row r="7210" spans="2:4">
      <c r="B7210" t="s">
        <v>24</v>
      </c>
      <c r="C7210" s="1">
        <v>38528</v>
      </c>
      <c r="D7210" s="82">
        <v>20.954122999999999</v>
      </c>
    </row>
    <row r="7211" spans="2:4">
      <c r="B7211" t="s">
        <v>24</v>
      </c>
      <c r="C7211" s="1">
        <v>38529</v>
      </c>
      <c r="D7211" s="82">
        <v>21.128325</v>
      </c>
    </row>
    <row r="7212" spans="2:4">
      <c r="B7212" t="s">
        <v>24</v>
      </c>
      <c r="C7212" s="1">
        <v>38530</v>
      </c>
      <c r="D7212" s="82">
        <v>21.337387</v>
      </c>
    </row>
    <row r="7213" spans="2:4">
      <c r="B7213" t="s">
        <v>24</v>
      </c>
      <c r="C7213" s="1">
        <v>38531</v>
      </c>
      <c r="D7213" s="82">
        <v>21.163176</v>
      </c>
    </row>
    <row r="7214" spans="2:4">
      <c r="B7214" t="s">
        <v>24</v>
      </c>
      <c r="C7214" s="1">
        <v>38532</v>
      </c>
      <c r="D7214" s="82">
        <v>21.163176</v>
      </c>
    </row>
    <row r="7215" spans="2:4">
      <c r="B7215" t="s">
        <v>24</v>
      </c>
      <c r="C7215" s="1">
        <v>38533</v>
      </c>
      <c r="D7215" s="82">
        <v>21.74155</v>
      </c>
    </row>
    <row r="7216" spans="2:4">
      <c r="B7216" t="s">
        <v>24</v>
      </c>
      <c r="C7216" s="1">
        <v>38534</v>
      </c>
      <c r="D7216" s="82">
        <v>21.783359999999998</v>
      </c>
    </row>
    <row r="7217" spans="2:4">
      <c r="B7217" t="s">
        <v>24</v>
      </c>
      <c r="C7217" s="1">
        <v>38535</v>
      </c>
      <c r="D7217" s="82">
        <v>21.114397</v>
      </c>
    </row>
    <row r="7218" spans="2:4">
      <c r="B7218" t="s">
        <v>24</v>
      </c>
      <c r="C7218" s="1">
        <v>38536</v>
      </c>
      <c r="D7218" s="82">
        <v>20.968053999999999</v>
      </c>
    </row>
    <row r="7219" spans="2:4">
      <c r="B7219" t="s">
        <v>24</v>
      </c>
      <c r="C7219" s="1">
        <v>38537</v>
      </c>
      <c r="D7219" s="82">
        <v>21.037745999999999</v>
      </c>
    </row>
    <row r="7220" spans="2:4">
      <c r="B7220" t="s">
        <v>24</v>
      </c>
      <c r="C7220" s="1">
        <v>38538</v>
      </c>
      <c r="D7220" s="82">
        <v>20.278182999999999</v>
      </c>
    </row>
    <row r="7221" spans="2:4">
      <c r="B7221" t="s">
        <v>24</v>
      </c>
      <c r="C7221" s="1">
        <v>38539</v>
      </c>
      <c r="D7221" s="82">
        <v>19.874006000000001</v>
      </c>
    </row>
    <row r="7222" spans="2:4">
      <c r="B7222" t="s">
        <v>24</v>
      </c>
      <c r="C7222" s="1">
        <v>38540</v>
      </c>
      <c r="D7222" s="82">
        <v>19.156258000000001</v>
      </c>
    </row>
    <row r="7223" spans="2:4">
      <c r="B7223" t="s">
        <v>24</v>
      </c>
      <c r="C7223" s="1">
        <v>38541</v>
      </c>
      <c r="D7223" s="82">
        <v>19.288664000000001</v>
      </c>
    </row>
    <row r="7224" spans="2:4">
      <c r="B7224" t="s">
        <v>24</v>
      </c>
      <c r="C7224" s="1">
        <v>38542</v>
      </c>
      <c r="D7224" s="82">
        <v>18.466384999999999</v>
      </c>
    </row>
    <row r="7225" spans="2:4">
      <c r="B7225" t="s">
        <v>24</v>
      </c>
      <c r="C7225" s="1">
        <v>38543</v>
      </c>
      <c r="D7225" s="82">
        <v>18.842682</v>
      </c>
    </row>
    <row r="7226" spans="2:4">
      <c r="B7226" t="s">
        <v>24</v>
      </c>
      <c r="C7226" s="1">
        <v>38544</v>
      </c>
      <c r="D7226" s="82">
        <v>19.44894</v>
      </c>
    </row>
    <row r="7227" spans="2:4">
      <c r="B7227" t="s">
        <v>24</v>
      </c>
      <c r="C7227" s="1">
        <v>38545</v>
      </c>
      <c r="D7227" s="82">
        <v>19.651022000000001</v>
      </c>
    </row>
    <row r="7228" spans="2:4">
      <c r="B7228" t="s">
        <v>24</v>
      </c>
      <c r="C7228" s="1">
        <v>38546</v>
      </c>
      <c r="D7228" s="82">
        <v>19.657988</v>
      </c>
    </row>
    <row r="7229" spans="2:4">
      <c r="B7229" t="s">
        <v>24</v>
      </c>
      <c r="C7229" s="1">
        <v>38547</v>
      </c>
      <c r="D7229" s="82">
        <v>18.459416999999998</v>
      </c>
    </row>
    <row r="7230" spans="2:4">
      <c r="B7230" t="s">
        <v>24</v>
      </c>
      <c r="C7230" s="1">
        <v>38548</v>
      </c>
      <c r="D7230" s="82">
        <v>19.072635999999999</v>
      </c>
    </row>
    <row r="7231" spans="2:4">
      <c r="B7231" t="s">
        <v>24</v>
      </c>
      <c r="C7231" s="1">
        <v>38549</v>
      </c>
      <c r="D7231" s="82">
        <v>18.208551</v>
      </c>
    </row>
    <row r="7232" spans="2:4">
      <c r="B7232" t="s">
        <v>24</v>
      </c>
      <c r="C7232" s="1">
        <v>38550</v>
      </c>
      <c r="D7232" s="82">
        <v>17.755610000000001</v>
      </c>
    </row>
    <row r="7233" spans="2:4">
      <c r="B7233" t="s">
        <v>24</v>
      </c>
      <c r="C7233" s="1">
        <v>38551</v>
      </c>
      <c r="D7233" s="82">
        <v>18.779962999999999</v>
      </c>
    </row>
    <row r="7234" spans="2:4">
      <c r="B7234" t="s">
        <v>24</v>
      </c>
      <c r="C7234" s="1">
        <v>38552</v>
      </c>
      <c r="D7234" s="82">
        <v>20.473296999999999</v>
      </c>
    </row>
    <row r="7235" spans="2:4">
      <c r="B7235" t="s">
        <v>24</v>
      </c>
      <c r="C7235" s="1">
        <v>38553</v>
      </c>
      <c r="D7235" s="82">
        <v>21.71368</v>
      </c>
    </row>
    <row r="7236" spans="2:4">
      <c r="B7236" t="s">
        <v>24</v>
      </c>
      <c r="C7236" s="1">
        <v>38554</v>
      </c>
      <c r="D7236" s="82">
        <v>21.365262999999999</v>
      </c>
    </row>
    <row r="7237" spans="2:4">
      <c r="B7237" t="s">
        <v>24</v>
      </c>
      <c r="C7237" s="1">
        <v>38555</v>
      </c>
      <c r="D7237" s="82">
        <v>22.159663999999999</v>
      </c>
    </row>
    <row r="7238" spans="2:4">
      <c r="B7238" t="s">
        <v>24</v>
      </c>
      <c r="C7238" s="1">
        <v>38556</v>
      </c>
      <c r="D7238" s="82">
        <v>22.717130999999998</v>
      </c>
    </row>
    <row r="7239" spans="2:4">
      <c r="B7239" t="s">
        <v>24</v>
      </c>
      <c r="C7239" s="1">
        <v>38557</v>
      </c>
      <c r="D7239" s="82">
        <v>22.828634000000001</v>
      </c>
    </row>
    <row r="7240" spans="2:4">
      <c r="B7240" t="s">
        <v>24</v>
      </c>
      <c r="C7240" s="1">
        <v>38558</v>
      </c>
      <c r="D7240" s="82">
        <v>23.748463000000001</v>
      </c>
    </row>
    <row r="7241" spans="2:4">
      <c r="B7241" t="s">
        <v>24</v>
      </c>
      <c r="C7241" s="1">
        <v>38559</v>
      </c>
      <c r="D7241" s="82">
        <v>23.448827999999999</v>
      </c>
    </row>
    <row r="7242" spans="2:4">
      <c r="B7242" t="s">
        <v>24</v>
      </c>
      <c r="C7242" s="1">
        <v>38560</v>
      </c>
      <c r="D7242" s="82">
        <v>21.873954999999999</v>
      </c>
    </row>
    <row r="7243" spans="2:4">
      <c r="B7243" t="s">
        <v>24</v>
      </c>
      <c r="C7243" s="1">
        <v>38561</v>
      </c>
      <c r="D7243" s="82">
        <v>21.232861</v>
      </c>
    </row>
    <row r="7244" spans="2:4">
      <c r="B7244" t="s">
        <v>24</v>
      </c>
      <c r="C7244" s="1">
        <v>38562</v>
      </c>
      <c r="D7244" s="82">
        <v>21.176535000000001</v>
      </c>
    </row>
    <row r="7245" spans="2:4">
      <c r="B7245" t="s">
        <v>24</v>
      </c>
      <c r="C7245" s="1">
        <v>38563</v>
      </c>
      <c r="D7245" s="82">
        <v>21.444063</v>
      </c>
    </row>
    <row r="7246" spans="2:4">
      <c r="B7246" t="s">
        <v>24</v>
      </c>
      <c r="C7246" s="1">
        <v>38564</v>
      </c>
      <c r="D7246" s="82">
        <v>20.754135000000002</v>
      </c>
    </row>
    <row r="7247" spans="2:4">
      <c r="B7247" t="s">
        <v>24</v>
      </c>
      <c r="C7247" s="1">
        <v>38565</v>
      </c>
      <c r="D7247" s="82">
        <v>20.796371000000001</v>
      </c>
    </row>
    <row r="7248" spans="2:4">
      <c r="B7248" t="s">
        <v>24</v>
      </c>
      <c r="C7248" s="1">
        <v>38566</v>
      </c>
      <c r="D7248" s="82">
        <v>21.063896</v>
      </c>
    </row>
    <row r="7249" spans="2:4">
      <c r="B7249" t="s">
        <v>24</v>
      </c>
      <c r="C7249" s="1">
        <v>38567</v>
      </c>
      <c r="D7249" s="82">
        <v>21.451097000000001</v>
      </c>
    </row>
    <row r="7250" spans="2:4">
      <c r="B7250" t="s">
        <v>24</v>
      </c>
      <c r="C7250" s="1">
        <v>38568</v>
      </c>
      <c r="D7250" s="82">
        <v>20.831572999999999</v>
      </c>
    </row>
    <row r="7251" spans="2:4">
      <c r="B7251" t="s">
        <v>24</v>
      </c>
      <c r="C7251" s="1">
        <v>38569</v>
      </c>
      <c r="D7251" s="82">
        <v>20.901980999999999</v>
      </c>
    </row>
    <row r="7252" spans="2:4">
      <c r="B7252" t="s">
        <v>24</v>
      </c>
      <c r="C7252" s="1">
        <v>38570</v>
      </c>
      <c r="D7252" s="82">
        <v>21.021656</v>
      </c>
    </row>
    <row r="7253" spans="2:4">
      <c r="B7253" t="s">
        <v>24</v>
      </c>
      <c r="C7253" s="1">
        <v>38571</v>
      </c>
      <c r="D7253" s="82">
        <v>21.577819999999999</v>
      </c>
    </row>
    <row r="7254" spans="2:4">
      <c r="B7254" t="s">
        <v>24</v>
      </c>
      <c r="C7254" s="1">
        <v>38572</v>
      </c>
      <c r="D7254" s="82">
        <v>21.641183999999999</v>
      </c>
    </row>
    <row r="7255" spans="2:4">
      <c r="B7255" t="s">
        <v>24</v>
      </c>
      <c r="C7255" s="1">
        <v>38573</v>
      </c>
      <c r="D7255" s="82">
        <v>22.133986</v>
      </c>
    </row>
    <row r="7256" spans="2:4">
      <c r="B7256" t="s">
        <v>24</v>
      </c>
      <c r="C7256" s="1">
        <v>38574</v>
      </c>
      <c r="D7256" s="82">
        <v>22.309988000000001</v>
      </c>
    </row>
    <row r="7257" spans="2:4">
      <c r="B7257" t="s">
        <v>24</v>
      </c>
      <c r="C7257" s="1">
        <v>38575</v>
      </c>
      <c r="D7257" s="82">
        <v>22.105822</v>
      </c>
    </row>
    <row r="7258" spans="2:4">
      <c r="B7258" t="s">
        <v>24</v>
      </c>
      <c r="C7258" s="1">
        <v>38576</v>
      </c>
      <c r="D7258" s="82">
        <v>22.345181</v>
      </c>
    </row>
    <row r="7259" spans="2:4">
      <c r="B7259" t="s">
        <v>24</v>
      </c>
      <c r="C7259" s="1">
        <v>38577</v>
      </c>
      <c r="D7259" s="82">
        <v>21.514462999999999</v>
      </c>
    </row>
    <row r="7260" spans="2:4">
      <c r="B7260" t="s">
        <v>24</v>
      </c>
      <c r="C7260" s="1">
        <v>38578</v>
      </c>
      <c r="D7260" s="82">
        <v>20.578133000000001</v>
      </c>
    </row>
    <row r="7261" spans="2:4">
      <c r="B7261" t="s">
        <v>24</v>
      </c>
      <c r="C7261" s="1">
        <v>38579</v>
      </c>
      <c r="D7261" s="82">
        <v>20.324681999999999</v>
      </c>
    </row>
    <row r="7262" spans="2:4">
      <c r="B7262" t="s">
        <v>24</v>
      </c>
      <c r="C7262" s="1">
        <v>38580</v>
      </c>
      <c r="D7262" s="82">
        <v>20.296526</v>
      </c>
    </row>
    <row r="7263" spans="2:4">
      <c r="B7263" t="s">
        <v>24</v>
      </c>
      <c r="C7263" s="1">
        <v>38581</v>
      </c>
      <c r="D7263" s="82">
        <v>20.40213</v>
      </c>
    </row>
    <row r="7264" spans="2:4">
      <c r="B7264" t="s">
        <v>24</v>
      </c>
      <c r="C7264" s="1">
        <v>38582</v>
      </c>
      <c r="D7264" s="82">
        <v>19.59252</v>
      </c>
    </row>
    <row r="7265" spans="2:4">
      <c r="B7265" t="s">
        <v>24</v>
      </c>
      <c r="C7265" s="1">
        <v>38583</v>
      </c>
      <c r="D7265" s="82">
        <v>19.789642000000001</v>
      </c>
    </row>
    <row r="7266" spans="2:4">
      <c r="B7266" t="s">
        <v>24</v>
      </c>
      <c r="C7266" s="1">
        <v>38584</v>
      </c>
      <c r="D7266" s="82">
        <v>19.634758000000001</v>
      </c>
    </row>
    <row r="7267" spans="2:4">
      <c r="B7267" t="s">
        <v>24</v>
      </c>
      <c r="C7267" s="1">
        <v>38585</v>
      </c>
      <c r="D7267" s="82">
        <v>21.697502</v>
      </c>
    </row>
    <row r="7268" spans="2:4">
      <c r="B7268" t="s">
        <v>24</v>
      </c>
      <c r="C7268" s="1">
        <v>38586</v>
      </c>
      <c r="D7268" s="82">
        <v>20.796371000000001</v>
      </c>
    </row>
    <row r="7269" spans="2:4">
      <c r="B7269" t="s">
        <v>24</v>
      </c>
      <c r="C7269" s="1">
        <v>38587</v>
      </c>
      <c r="D7269" s="82">
        <v>20.754135000000002</v>
      </c>
    </row>
    <row r="7270" spans="2:4">
      <c r="B7270" t="s">
        <v>24</v>
      </c>
      <c r="C7270" s="1">
        <v>38588</v>
      </c>
      <c r="D7270" s="82">
        <v>20.029005000000002</v>
      </c>
    </row>
    <row r="7271" spans="2:4">
      <c r="B7271" t="s">
        <v>24</v>
      </c>
      <c r="C7271" s="1">
        <v>38589</v>
      </c>
      <c r="D7271" s="82">
        <v>20.261327999999999</v>
      </c>
    </row>
    <row r="7272" spans="2:4">
      <c r="B7272" t="s">
        <v>24</v>
      </c>
      <c r="C7272" s="1">
        <v>38590</v>
      </c>
      <c r="D7272" s="82">
        <v>22.204391000000001</v>
      </c>
    </row>
    <row r="7273" spans="2:4">
      <c r="B7273" t="s">
        <v>24</v>
      </c>
      <c r="C7273" s="1">
        <v>38591</v>
      </c>
      <c r="D7273" s="82">
        <v>21.528542000000002</v>
      </c>
    </row>
    <row r="7274" spans="2:4">
      <c r="B7274" t="s">
        <v>24</v>
      </c>
      <c r="C7274" s="1">
        <v>38592</v>
      </c>
      <c r="D7274" s="82">
        <v>22.915438000000002</v>
      </c>
    </row>
    <row r="7275" spans="2:4">
      <c r="B7275" t="s">
        <v>24</v>
      </c>
      <c r="C7275" s="1">
        <v>38593</v>
      </c>
      <c r="D7275" s="82">
        <v>22.591587000000001</v>
      </c>
    </row>
    <row r="7276" spans="2:4">
      <c r="B7276" t="s">
        <v>24</v>
      </c>
      <c r="C7276" s="1">
        <v>38594</v>
      </c>
      <c r="D7276" s="82">
        <v>22.570468999999999</v>
      </c>
    </row>
    <row r="7277" spans="2:4">
      <c r="B7277" t="s">
        <v>24</v>
      </c>
      <c r="C7277" s="1">
        <v>38595</v>
      </c>
      <c r="D7277" s="82">
        <v>21.690463999999999</v>
      </c>
    </row>
    <row r="7278" spans="2:4">
      <c r="B7278" t="s">
        <v>24</v>
      </c>
      <c r="C7278" s="1">
        <v>38596</v>
      </c>
      <c r="D7278" s="82">
        <v>21.303259000000001</v>
      </c>
    </row>
    <row r="7279" spans="2:4">
      <c r="B7279" t="s">
        <v>24</v>
      </c>
      <c r="C7279" s="1">
        <v>38597</v>
      </c>
      <c r="D7279" s="82">
        <v>20.662607000000001</v>
      </c>
    </row>
    <row r="7280" spans="2:4">
      <c r="B7280" t="s">
        <v>24</v>
      </c>
      <c r="C7280" s="1">
        <v>38598</v>
      </c>
      <c r="D7280" s="82">
        <v>20.486616000000001</v>
      </c>
    </row>
    <row r="7281" spans="2:4">
      <c r="B7281" t="s">
        <v>24</v>
      </c>
      <c r="C7281" s="1">
        <v>38599</v>
      </c>
      <c r="D7281" s="82">
        <v>22.169184000000001</v>
      </c>
    </row>
    <row r="7282" spans="2:4">
      <c r="B7282" t="s">
        <v>24</v>
      </c>
      <c r="C7282" s="1">
        <v>38600</v>
      </c>
      <c r="D7282" s="82">
        <v>21.493341000000001</v>
      </c>
    </row>
    <row r="7283" spans="2:4">
      <c r="B7283" t="s">
        <v>24</v>
      </c>
      <c r="C7283" s="1">
        <v>38601</v>
      </c>
      <c r="D7283" s="82">
        <v>21.676382</v>
      </c>
    </row>
    <row r="7284" spans="2:4">
      <c r="B7284" t="s">
        <v>24</v>
      </c>
      <c r="C7284" s="1">
        <v>38602</v>
      </c>
      <c r="D7284" s="82">
        <v>21.774940000000001</v>
      </c>
    </row>
    <row r="7285" spans="2:4">
      <c r="B7285" t="s">
        <v>24</v>
      </c>
      <c r="C7285" s="1">
        <v>38603</v>
      </c>
      <c r="D7285" s="82">
        <v>21.676382</v>
      </c>
    </row>
    <row r="7286" spans="2:4">
      <c r="B7286" t="s">
        <v>24</v>
      </c>
      <c r="C7286" s="1">
        <v>38604</v>
      </c>
      <c r="D7286" s="82">
        <v>21.070938000000002</v>
      </c>
    </row>
    <row r="7287" spans="2:4">
      <c r="B7287" t="s">
        <v>24</v>
      </c>
      <c r="C7287" s="1">
        <v>38605</v>
      </c>
      <c r="D7287" s="82">
        <v>20.733011000000001</v>
      </c>
    </row>
    <row r="7288" spans="2:4">
      <c r="B7288" t="s">
        <v>24</v>
      </c>
      <c r="C7288" s="1">
        <v>38606</v>
      </c>
      <c r="D7288" s="82">
        <v>20.078278999999998</v>
      </c>
    </row>
    <row r="7289" spans="2:4">
      <c r="B7289" t="s">
        <v>24</v>
      </c>
      <c r="C7289" s="1">
        <v>38607</v>
      </c>
      <c r="D7289" s="82">
        <v>19.691078000000001</v>
      </c>
    </row>
    <row r="7290" spans="2:4">
      <c r="B7290" t="s">
        <v>24</v>
      </c>
      <c r="C7290" s="1">
        <v>38608</v>
      </c>
      <c r="D7290" s="82">
        <v>19.148993000000001</v>
      </c>
    </row>
    <row r="7291" spans="2:4">
      <c r="B7291" t="s">
        <v>24</v>
      </c>
      <c r="C7291" s="1">
        <v>38609</v>
      </c>
      <c r="D7291" s="82">
        <v>19.578436</v>
      </c>
    </row>
    <row r="7292" spans="2:4">
      <c r="B7292" t="s">
        <v>24</v>
      </c>
      <c r="C7292" s="1">
        <v>38610</v>
      </c>
      <c r="D7292" s="82">
        <v>20.423248000000001</v>
      </c>
    </row>
    <row r="7293" spans="2:4">
      <c r="B7293" t="s">
        <v>24</v>
      </c>
      <c r="C7293" s="1">
        <v>38611</v>
      </c>
      <c r="D7293" s="82">
        <v>20.916049999999998</v>
      </c>
    </row>
    <row r="7294" spans="2:4">
      <c r="B7294" t="s">
        <v>24</v>
      </c>
      <c r="C7294" s="1">
        <v>38612</v>
      </c>
      <c r="D7294" s="82">
        <v>21.401817000000001</v>
      </c>
    </row>
    <row r="7295" spans="2:4">
      <c r="B7295" t="s">
        <v>24</v>
      </c>
      <c r="C7295" s="1">
        <v>38613</v>
      </c>
      <c r="D7295" s="82">
        <v>20.606286999999998</v>
      </c>
    </row>
    <row r="7296" spans="2:4">
      <c r="B7296" t="s">
        <v>24</v>
      </c>
      <c r="C7296" s="1">
        <v>38614</v>
      </c>
      <c r="D7296" s="82">
        <v>20.683729</v>
      </c>
    </row>
    <row r="7297" spans="2:4">
      <c r="B7297" t="s">
        <v>24</v>
      </c>
      <c r="C7297" s="1">
        <v>38615</v>
      </c>
      <c r="D7297" s="82">
        <v>20.359888000000002</v>
      </c>
    </row>
    <row r="7298" spans="2:4">
      <c r="B7298" t="s">
        <v>24</v>
      </c>
      <c r="C7298" s="1">
        <v>38616</v>
      </c>
      <c r="D7298" s="82">
        <v>21.014610000000001</v>
      </c>
    </row>
    <row r="7299" spans="2:4">
      <c r="B7299" t="s">
        <v>24</v>
      </c>
      <c r="C7299" s="1">
        <v>38617</v>
      </c>
      <c r="D7299" s="82">
        <v>21.535582000000002</v>
      </c>
    </row>
    <row r="7300" spans="2:4">
      <c r="B7300" t="s">
        <v>24</v>
      </c>
      <c r="C7300" s="1">
        <v>38618</v>
      </c>
      <c r="D7300" s="82">
        <v>21.359579</v>
      </c>
    </row>
    <row r="7301" spans="2:4">
      <c r="B7301" t="s">
        <v>24</v>
      </c>
      <c r="C7301" s="1">
        <v>38619</v>
      </c>
      <c r="D7301" s="82">
        <v>21.035730000000001</v>
      </c>
    </row>
    <row r="7302" spans="2:4">
      <c r="B7302" t="s">
        <v>24</v>
      </c>
      <c r="C7302" s="1">
        <v>38620</v>
      </c>
      <c r="D7302" s="82">
        <v>20.944208</v>
      </c>
    </row>
    <row r="7303" spans="2:4">
      <c r="B7303" t="s">
        <v>24</v>
      </c>
      <c r="C7303" s="1">
        <v>38621</v>
      </c>
      <c r="D7303" s="82">
        <v>21.950941</v>
      </c>
    </row>
    <row r="7304" spans="2:4">
      <c r="B7304" t="s">
        <v>24</v>
      </c>
      <c r="C7304" s="1">
        <v>38622</v>
      </c>
      <c r="D7304" s="82">
        <v>21.922781000000001</v>
      </c>
    </row>
    <row r="7305" spans="2:4">
      <c r="B7305" t="s">
        <v>24</v>
      </c>
      <c r="C7305" s="1">
        <v>38623</v>
      </c>
      <c r="D7305" s="82">
        <v>21.929822999999999</v>
      </c>
    </row>
    <row r="7306" spans="2:4">
      <c r="B7306" t="s">
        <v>24</v>
      </c>
      <c r="C7306" s="1">
        <v>38624</v>
      </c>
      <c r="D7306" s="82">
        <v>22.014306999999999</v>
      </c>
    </row>
    <row r="7307" spans="2:4">
      <c r="B7307" t="s">
        <v>24</v>
      </c>
      <c r="C7307" s="1">
        <v>38625</v>
      </c>
      <c r="D7307" s="82">
        <v>21.260590000000001</v>
      </c>
    </row>
    <row r="7308" spans="2:4">
      <c r="B7308" t="s">
        <v>24</v>
      </c>
      <c r="C7308" s="1">
        <v>38626</v>
      </c>
      <c r="D7308" s="82">
        <v>20.890839</v>
      </c>
    </row>
    <row r="7309" spans="2:4">
      <c r="B7309" t="s">
        <v>24</v>
      </c>
      <c r="C7309" s="1">
        <v>38627</v>
      </c>
      <c r="D7309" s="82">
        <v>20.855281999999999</v>
      </c>
    </row>
    <row r="7310" spans="2:4">
      <c r="B7310" t="s">
        <v>24</v>
      </c>
      <c r="C7310" s="1">
        <v>38628</v>
      </c>
      <c r="D7310" s="82">
        <v>21.161041000000001</v>
      </c>
    </row>
    <row r="7311" spans="2:4">
      <c r="B7311" t="s">
        <v>24</v>
      </c>
      <c r="C7311" s="1">
        <v>38629</v>
      </c>
      <c r="D7311" s="82">
        <v>20.599298000000001</v>
      </c>
    </row>
    <row r="7312" spans="2:4">
      <c r="B7312" t="s">
        <v>24</v>
      </c>
      <c r="C7312" s="1">
        <v>38630</v>
      </c>
      <c r="D7312" s="82">
        <v>20.556639000000001</v>
      </c>
    </row>
    <row r="7313" spans="2:4">
      <c r="B7313" t="s">
        <v>24</v>
      </c>
      <c r="C7313" s="1">
        <v>38631</v>
      </c>
      <c r="D7313" s="82">
        <v>21.047267999999999</v>
      </c>
    </row>
    <row r="7314" spans="2:4">
      <c r="B7314" t="s">
        <v>24</v>
      </c>
      <c r="C7314" s="1">
        <v>38632</v>
      </c>
      <c r="D7314" s="82">
        <v>20.585084999999999</v>
      </c>
    </row>
    <row r="7315" spans="2:4">
      <c r="B7315" t="s">
        <v>24</v>
      </c>
      <c r="C7315" s="1">
        <v>38633</v>
      </c>
      <c r="D7315" s="82">
        <v>20.250885</v>
      </c>
    </row>
    <row r="7316" spans="2:4">
      <c r="B7316" t="s">
        <v>24</v>
      </c>
      <c r="C7316" s="1">
        <v>38634</v>
      </c>
      <c r="D7316" s="82">
        <v>19.945129000000001</v>
      </c>
    </row>
    <row r="7317" spans="2:4">
      <c r="B7317" t="s">
        <v>24</v>
      </c>
      <c r="C7317" s="1">
        <v>38635</v>
      </c>
      <c r="D7317" s="82">
        <v>19.696263999999999</v>
      </c>
    </row>
    <row r="7318" spans="2:4">
      <c r="B7318" t="s">
        <v>24</v>
      </c>
      <c r="C7318" s="1">
        <v>38636</v>
      </c>
      <c r="D7318" s="82">
        <v>19.845585</v>
      </c>
    </row>
    <row r="7319" spans="2:4">
      <c r="B7319" t="s">
        <v>24</v>
      </c>
      <c r="C7319" s="1">
        <v>38637</v>
      </c>
      <c r="D7319" s="82">
        <v>19.682043</v>
      </c>
    </row>
    <row r="7320" spans="2:4">
      <c r="B7320" t="s">
        <v>24</v>
      </c>
      <c r="C7320" s="1">
        <v>38638</v>
      </c>
      <c r="D7320" s="82">
        <v>19.596712</v>
      </c>
    </row>
    <row r="7321" spans="2:4">
      <c r="B7321" t="s">
        <v>24</v>
      </c>
      <c r="C7321" s="1">
        <v>38639</v>
      </c>
      <c r="D7321" s="82">
        <v>19.532720999999999</v>
      </c>
    </row>
    <row r="7322" spans="2:4">
      <c r="B7322" t="s">
        <v>24</v>
      </c>
      <c r="C7322" s="1">
        <v>38640</v>
      </c>
      <c r="D7322" s="82">
        <v>19.895354999999999</v>
      </c>
    </row>
    <row r="7323" spans="2:4">
      <c r="B7323" t="s">
        <v>24</v>
      </c>
      <c r="C7323" s="1">
        <v>38641</v>
      </c>
      <c r="D7323" s="82">
        <v>19.603822999999998</v>
      </c>
    </row>
    <row r="7324" spans="2:4">
      <c r="B7324" t="s">
        <v>24</v>
      </c>
      <c r="C7324" s="1">
        <v>38642</v>
      </c>
      <c r="D7324" s="82">
        <v>19.276738999999999</v>
      </c>
    </row>
    <row r="7325" spans="2:4">
      <c r="B7325" t="s">
        <v>24</v>
      </c>
      <c r="C7325" s="1">
        <v>38643</v>
      </c>
      <c r="D7325" s="82">
        <v>19.042090999999999</v>
      </c>
    </row>
    <row r="7326" spans="2:4">
      <c r="B7326" t="s">
        <v>24</v>
      </c>
      <c r="C7326" s="1">
        <v>38644</v>
      </c>
      <c r="D7326" s="82">
        <v>18.942540999999999</v>
      </c>
    </row>
    <row r="7327" spans="2:4">
      <c r="B7327" t="s">
        <v>24</v>
      </c>
      <c r="C7327" s="1">
        <v>38645</v>
      </c>
      <c r="D7327" s="82">
        <v>19.340736</v>
      </c>
    </row>
    <row r="7328" spans="2:4">
      <c r="B7328" t="s">
        <v>24</v>
      </c>
      <c r="C7328" s="1">
        <v>38646</v>
      </c>
      <c r="D7328" s="82">
        <v>18.075057999999999</v>
      </c>
    </row>
    <row r="7329" spans="2:4">
      <c r="B7329" t="s">
        <v>24</v>
      </c>
      <c r="C7329" s="1">
        <v>38647</v>
      </c>
      <c r="D7329" s="82">
        <v>17.968391</v>
      </c>
    </row>
    <row r="7330" spans="2:4">
      <c r="B7330" t="s">
        <v>24</v>
      </c>
      <c r="C7330" s="1">
        <v>38648</v>
      </c>
      <c r="D7330" s="82">
        <v>18.423469999999998</v>
      </c>
    </row>
    <row r="7331" spans="2:4">
      <c r="B7331" t="s">
        <v>24</v>
      </c>
      <c r="C7331" s="1">
        <v>38649</v>
      </c>
      <c r="D7331" s="82">
        <v>18.167487999999999</v>
      </c>
    </row>
    <row r="7332" spans="2:4">
      <c r="B7332" t="s">
        <v>24</v>
      </c>
      <c r="C7332" s="1">
        <v>38650</v>
      </c>
      <c r="D7332" s="82">
        <v>18.501688000000001</v>
      </c>
    </row>
    <row r="7333" spans="2:4">
      <c r="B7333" t="s">
        <v>24</v>
      </c>
      <c r="C7333" s="1">
        <v>38651</v>
      </c>
      <c r="D7333" s="82">
        <v>18.544352</v>
      </c>
    </row>
    <row r="7334" spans="2:4">
      <c r="B7334" t="s">
        <v>24</v>
      </c>
      <c r="C7334" s="1">
        <v>38652</v>
      </c>
      <c r="D7334" s="82">
        <v>18.757667999999999</v>
      </c>
    </row>
    <row r="7335" spans="2:4">
      <c r="B7335" t="s">
        <v>24</v>
      </c>
      <c r="C7335" s="1">
        <v>38653</v>
      </c>
      <c r="D7335" s="82">
        <v>18.060832999999999</v>
      </c>
    </row>
    <row r="7336" spans="2:4">
      <c r="B7336" t="s">
        <v>24</v>
      </c>
      <c r="C7336" s="1">
        <v>38654</v>
      </c>
      <c r="D7336" s="82">
        <v>18.082160999999999</v>
      </c>
    </row>
    <row r="7337" spans="2:4">
      <c r="B7337" t="s">
        <v>24</v>
      </c>
      <c r="C7337" s="1">
        <v>38655</v>
      </c>
      <c r="D7337" s="82">
        <v>18.224373</v>
      </c>
    </row>
    <row r="7338" spans="2:4">
      <c r="B7338" t="s">
        <v>24</v>
      </c>
      <c r="C7338" s="1">
        <v>38656</v>
      </c>
      <c r="D7338" s="82">
        <v>17.420878999999999</v>
      </c>
    </row>
    <row r="7339" spans="2:4">
      <c r="B7339" t="s">
        <v>24</v>
      </c>
      <c r="C7339" s="1">
        <v>38657</v>
      </c>
      <c r="D7339" s="82">
        <v>17.250225</v>
      </c>
    </row>
    <row r="7340" spans="2:4">
      <c r="B7340" t="s">
        <v>24</v>
      </c>
      <c r="C7340" s="1">
        <v>38658</v>
      </c>
      <c r="D7340" s="82">
        <v>17.918628999999999</v>
      </c>
    </row>
    <row r="7341" spans="2:4">
      <c r="B7341" t="s">
        <v>24</v>
      </c>
      <c r="C7341" s="1">
        <v>38659</v>
      </c>
      <c r="D7341" s="82">
        <v>18.060832999999999</v>
      </c>
    </row>
    <row r="7342" spans="2:4">
      <c r="B7342" t="s">
        <v>24</v>
      </c>
      <c r="C7342" s="1">
        <v>38660</v>
      </c>
      <c r="D7342" s="82">
        <v>17.115129</v>
      </c>
    </row>
    <row r="7343" spans="2:4">
      <c r="B7343" t="s">
        <v>24</v>
      </c>
      <c r="C7343" s="1">
        <v>38661</v>
      </c>
      <c r="D7343" s="82">
        <v>17.086689</v>
      </c>
    </row>
    <row r="7344" spans="2:4">
      <c r="B7344" t="s">
        <v>24</v>
      </c>
      <c r="C7344" s="1">
        <v>38662</v>
      </c>
      <c r="D7344" s="82">
        <v>16.887592000000001</v>
      </c>
    </row>
    <row r="7345" spans="2:4">
      <c r="B7345" t="s">
        <v>24</v>
      </c>
      <c r="C7345" s="1">
        <v>38663</v>
      </c>
      <c r="D7345" s="82">
        <v>17.150673000000001</v>
      </c>
    </row>
    <row r="7346" spans="2:4">
      <c r="B7346" t="s">
        <v>24</v>
      </c>
      <c r="C7346" s="1">
        <v>38664</v>
      </c>
      <c r="D7346" s="82">
        <v>16.773821000000002</v>
      </c>
    </row>
    <row r="7347" spans="2:4">
      <c r="B7347" t="s">
        <v>24</v>
      </c>
      <c r="C7347" s="1">
        <v>38665</v>
      </c>
      <c r="D7347" s="82">
        <v>17.008461</v>
      </c>
    </row>
    <row r="7348" spans="2:4">
      <c r="B7348" t="s">
        <v>24</v>
      </c>
      <c r="C7348" s="1">
        <v>38666</v>
      </c>
      <c r="D7348" s="82">
        <v>16.724043000000002</v>
      </c>
    </row>
    <row r="7349" spans="2:4">
      <c r="B7349" t="s">
        <v>24</v>
      </c>
      <c r="C7349" s="1">
        <v>38667</v>
      </c>
      <c r="D7349" s="82">
        <v>17.541758999999999</v>
      </c>
    </row>
    <row r="7350" spans="2:4">
      <c r="B7350" t="s">
        <v>24</v>
      </c>
      <c r="C7350" s="1">
        <v>38668</v>
      </c>
      <c r="D7350" s="82">
        <v>16.85915</v>
      </c>
    </row>
    <row r="7351" spans="2:4">
      <c r="B7351" t="s">
        <v>24</v>
      </c>
      <c r="C7351" s="1">
        <v>38669</v>
      </c>
      <c r="D7351" s="82">
        <v>16.788038</v>
      </c>
    </row>
    <row r="7352" spans="2:4">
      <c r="B7352" t="s">
        <v>24</v>
      </c>
      <c r="C7352" s="1">
        <v>38670</v>
      </c>
      <c r="D7352" s="82">
        <v>16.354298</v>
      </c>
    </row>
    <row r="7353" spans="2:4">
      <c r="B7353" t="s">
        <v>24</v>
      </c>
      <c r="C7353" s="1">
        <v>38671</v>
      </c>
      <c r="D7353" s="82">
        <v>15.337494</v>
      </c>
    </row>
    <row r="7354" spans="2:4">
      <c r="B7354" t="s">
        <v>24</v>
      </c>
      <c r="C7354" s="1">
        <v>38672</v>
      </c>
      <c r="D7354" s="82">
        <v>14.583761000000001</v>
      </c>
    </row>
    <row r="7355" spans="2:4">
      <c r="B7355" t="s">
        <v>24</v>
      </c>
      <c r="C7355" s="1">
        <v>38673</v>
      </c>
      <c r="D7355" s="82">
        <v>19.362061000000001</v>
      </c>
    </row>
    <row r="7356" spans="2:4">
      <c r="B7356" t="s">
        <v>24</v>
      </c>
      <c r="C7356" s="1">
        <v>38674</v>
      </c>
      <c r="D7356" s="82">
        <v>19.788699999999999</v>
      </c>
    </row>
    <row r="7357" spans="2:4">
      <c r="B7357" t="s">
        <v>24</v>
      </c>
      <c r="C7357" s="1">
        <v>38675</v>
      </c>
      <c r="D7357" s="82">
        <v>19.810023999999999</v>
      </c>
    </row>
    <row r="7358" spans="2:4">
      <c r="B7358" t="s">
        <v>24</v>
      </c>
      <c r="C7358" s="1">
        <v>38676</v>
      </c>
      <c r="D7358" s="82">
        <v>19.582491000000001</v>
      </c>
    </row>
    <row r="7359" spans="2:4">
      <c r="B7359" t="s">
        <v>24</v>
      </c>
      <c r="C7359" s="1">
        <v>38677</v>
      </c>
      <c r="D7359" s="82">
        <v>21.637440000000002</v>
      </c>
    </row>
    <row r="7360" spans="2:4">
      <c r="B7360" t="s">
        <v>24</v>
      </c>
      <c r="C7360" s="1">
        <v>38678</v>
      </c>
      <c r="D7360" s="82">
        <v>21.651668999999998</v>
      </c>
    </row>
    <row r="7361" spans="2:4">
      <c r="B7361" t="s">
        <v>24</v>
      </c>
      <c r="C7361" s="1">
        <v>38679</v>
      </c>
      <c r="D7361" s="82">
        <v>20.727288999999999</v>
      </c>
    </row>
    <row r="7362" spans="2:4">
      <c r="B7362" t="s">
        <v>24</v>
      </c>
      <c r="C7362" s="1">
        <v>38680</v>
      </c>
      <c r="D7362" s="82">
        <v>20.684628</v>
      </c>
    </row>
    <row r="7363" spans="2:4">
      <c r="B7363" t="s">
        <v>24</v>
      </c>
      <c r="C7363" s="1">
        <v>38681</v>
      </c>
      <c r="D7363" s="82">
        <v>19.859804</v>
      </c>
    </row>
    <row r="7364" spans="2:4">
      <c r="B7364" t="s">
        <v>24</v>
      </c>
      <c r="C7364" s="1">
        <v>38682</v>
      </c>
      <c r="D7364" s="82">
        <v>21.658785000000002</v>
      </c>
    </row>
    <row r="7365" spans="2:4">
      <c r="B7365" t="s">
        <v>24</v>
      </c>
      <c r="C7365" s="1">
        <v>38683</v>
      </c>
      <c r="D7365" s="82">
        <v>22.184958000000002</v>
      </c>
    </row>
    <row r="7366" spans="2:4">
      <c r="B7366" t="s">
        <v>24</v>
      </c>
      <c r="C7366" s="1">
        <v>38684</v>
      </c>
      <c r="D7366" s="82">
        <v>21.523678</v>
      </c>
    </row>
    <row r="7367" spans="2:4">
      <c r="B7367" t="s">
        <v>24</v>
      </c>
      <c r="C7367" s="1">
        <v>38685</v>
      </c>
      <c r="D7367" s="82">
        <v>21.687215999999999</v>
      </c>
    </row>
    <row r="7368" spans="2:4">
      <c r="B7368" t="s">
        <v>24</v>
      </c>
      <c r="C7368" s="1">
        <v>38686</v>
      </c>
      <c r="D7368" s="82">
        <v>21.459693999999999</v>
      </c>
    </row>
    <row r="7369" spans="2:4">
      <c r="B7369" t="s">
        <v>24</v>
      </c>
      <c r="C7369" s="1">
        <v>38687</v>
      </c>
      <c r="D7369" s="82">
        <v>22.426722000000002</v>
      </c>
    </row>
    <row r="7370" spans="2:4">
      <c r="B7370" t="s">
        <v>24</v>
      </c>
      <c r="C7370" s="1">
        <v>38688</v>
      </c>
      <c r="D7370" s="82">
        <v>21.786985000000001</v>
      </c>
    </row>
    <row r="7371" spans="2:4">
      <c r="B7371" t="s">
        <v>24</v>
      </c>
      <c r="C7371" s="1">
        <v>38689</v>
      </c>
      <c r="D7371" s="82">
        <v>20.852537000000002</v>
      </c>
    </row>
    <row r="7372" spans="2:4">
      <c r="B7372" t="s">
        <v>24</v>
      </c>
      <c r="C7372" s="1">
        <v>38690</v>
      </c>
      <c r="D7372" s="82">
        <v>21.686350000000001</v>
      </c>
    </row>
    <row r="7373" spans="2:4">
      <c r="B7373" t="s">
        <v>24</v>
      </c>
      <c r="C7373" s="1">
        <v>38691</v>
      </c>
      <c r="D7373" s="82">
        <v>22.721423999999999</v>
      </c>
    </row>
    <row r="7374" spans="2:4">
      <c r="B7374" t="s">
        <v>24</v>
      </c>
      <c r="C7374" s="1">
        <v>38692</v>
      </c>
      <c r="D7374" s="82">
        <v>21.837301</v>
      </c>
    </row>
    <row r="7375" spans="2:4">
      <c r="B7375" t="s">
        <v>24</v>
      </c>
      <c r="C7375" s="1">
        <v>38693</v>
      </c>
      <c r="D7375" s="82">
        <v>21.053796999999999</v>
      </c>
    </row>
    <row r="7376" spans="2:4">
      <c r="B7376" t="s">
        <v>24</v>
      </c>
      <c r="C7376" s="1">
        <v>38694</v>
      </c>
      <c r="D7376" s="82">
        <v>21.686350000000001</v>
      </c>
    </row>
    <row r="7377" spans="2:4">
      <c r="B7377" t="s">
        <v>24</v>
      </c>
      <c r="C7377" s="1">
        <v>38695</v>
      </c>
      <c r="D7377" s="82">
        <v>21.391643999999999</v>
      </c>
    </row>
    <row r="7378" spans="2:4">
      <c r="B7378" t="s">
        <v>24</v>
      </c>
      <c r="C7378" s="1">
        <v>38696</v>
      </c>
      <c r="D7378" s="82">
        <v>20.701584</v>
      </c>
    </row>
    <row r="7379" spans="2:4">
      <c r="B7379" t="s">
        <v>24</v>
      </c>
      <c r="C7379" s="1">
        <v>38697</v>
      </c>
      <c r="D7379" s="82">
        <v>19.975594999999998</v>
      </c>
    </row>
    <row r="7380" spans="2:4">
      <c r="B7380" t="s">
        <v>24</v>
      </c>
      <c r="C7380" s="1">
        <v>38698</v>
      </c>
      <c r="D7380" s="82">
        <v>20.787844</v>
      </c>
    </row>
    <row r="7381" spans="2:4">
      <c r="B7381" t="s">
        <v>24</v>
      </c>
      <c r="C7381" s="1">
        <v>38699</v>
      </c>
      <c r="D7381" s="82">
        <v>20.442816000000001</v>
      </c>
    </row>
    <row r="7382" spans="2:4">
      <c r="B7382" t="s">
        <v>24</v>
      </c>
      <c r="C7382" s="1">
        <v>38700</v>
      </c>
      <c r="D7382" s="82">
        <v>21.104116000000001</v>
      </c>
    </row>
    <row r="7383" spans="2:4">
      <c r="B7383" t="s">
        <v>24</v>
      </c>
      <c r="C7383" s="1">
        <v>38701</v>
      </c>
      <c r="D7383" s="82">
        <v>20.608139000000001</v>
      </c>
    </row>
    <row r="7384" spans="2:4">
      <c r="B7384" t="s">
        <v>24</v>
      </c>
      <c r="C7384" s="1">
        <v>38702</v>
      </c>
      <c r="D7384" s="82">
        <v>20.622515</v>
      </c>
    </row>
    <row r="7385" spans="2:4">
      <c r="B7385" t="s">
        <v>24</v>
      </c>
      <c r="C7385" s="1">
        <v>38703</v>
      </c>
      <c r="D7385" s="82">
        <v>20.780650999999999</v>
      </c>
    </row>
    <row r="7386" spans="2:4">
      <c r="B7386" t="s">
        <v>24</v>
      </c>
      <c r="C7386" s="1">
        <v>38704</v>
      </c>
      <c r="D7386" s="82">
        <v>21.873239999999999</v>
      </c>
    </row>
    <row r="7387" spans="2:4">
      <c r="B7387" t="s">
        <v>24</v>
      </c>
      <c r="C7387" s="1">
        <v>38705</v>
      </c>
      <c r="D7387" s="82">
        <v>21.758227999999999</v>
      </c>
    </row>
    <row r="7388" spans="2:4">
      <c r="B7388" t="s">
        <v>24</v>
      </c>
      <c r="C7388" s="1">
        <v>38706</v>
      </c>
      <c r="D7388" s="82">
        <v>22.433904999999999</v>
      </c>
    </row>
    <row r="7389" spans="2:4">
      <c r="B7389" t="s">
        <v>24</v>
      </c>
      <c r="C7389" s="1">
        <v>38707</v>
      </c>
      <c r="D7389" s="82">
        <v>22.290150000000001</v>
      </c>
    </row>
    <row r="7390" spans="2:4">
      <c r="B7390" t="s">
        <v>24</v>
      </c>
      <c r="C7390" s="1">
        <v>38708</v>
      </c>
      <c r="D7390" s="82">
        <v>21.326946</v>
      </c>
    </row>
    <row r="7391" spans="2:4">
      <c r="B7391" t="s">
        <v>24</v>
      </c>
      <c r="C7391" s="1">
        <v>38709</v>
      </c>
      <c r="D7391" s="82">
        <v>22.426718000000001</v>
      </c>
    </row>
    <row r="7392" spans="2:4">
      <c r="B7392" t="s">
        <v>24</v>
      </c>
      <c r="C7392" s="1">
        <v>38710</v>
      </c>
      <c r="D7392" s="82">
        <v>24.123094999999999</v>
      </c>
    </row>
    <row r="7393" spans="2:4">
      <c r="B7393" t="s">
        <v>24</v>
      </c>
      <c r="C7393" s="1">
        <v>38711</v>
      </c>
      <c r="D7393" s="82">
        <v>22.405151</v>
      </c>
    </row>
    <row r="7394" spans="2:4">
      <c r="B7394" t="s">
        <v>24</v>
      </c>
      <c r="C7394" s="1">
        <v>38712</v>
      </c>
      <c r="D7394" s="82">
        <v>22.786118999999999</v>
      </c>
    </row>
    <row r="7395" spans="2:4">
      <c r="B7395" t="s">
        <v>24</v>
      </c>
      <c r="C7395" s="1">
        <v>38713</v>
      </c>
      <c r="D7395" s="82">
        <v>24.331551000000001</v>
      </c>
    </row>
    <row r="7396" spans="2:4">
      <c r="B7396" t="s">
        <v>24</v>
      </c>
      <c r="C7396" s="1">
        <v>38714</v>
      </c>
      <c r="D7396" s="82">
        <v>24.647822999999999</v>
      </c>
    </row>
    <row r="7397" spans="2:4">
      <c r="B7397" t="s">
        <v>24</v>
      </c>
      <c r="C7397" s="1">
        <v>38715</v>
      </c>
      <c r="D7397" s="82">
        <v>22.282962999999999</v>
      </c>
    </row>
    <row r="7398" spans="2:4">
      <c r="B7398" t="s">
        <v>24</v>
      </c>
      <c r="C7398" s="1">
        <v>38716</v>
      </c>
      <c r="D7398" s="82">
        <v>25.107862000000001</v>
      </c>
    </row>
    <row r="7399" spans="2:4">
      <c r="B7399" t="s">
        <v>24</v>
      </c>
      <c r="C7399" s="1">
        <v>38717</v>
      </c>
      <c r="D7399" s="82">
        <v>24.029651999999999</v>
      </c>
    </row>
    <row r="7400" spans="2:4">
      <c r="B7400" t="s">
        <v>24</v>
      </c>
      <c r="C7400" s="1">
        <v>38718</v>
      </c>
      <c r="D7400" s="82">
        <v>26.595793</v>
      </c>
    </row>
    <row r="7401" spans="2:4">
      <c r="B7401" t="s">
        <v>24</v>
      </c>
      <c r="C7401" s="1">
        <v>38719</v>
      </c>
      <c r="D7401" s="82">
        <v>28.608436999999999</v>
      </c>
    </row>
    <row r="7402" spans="2:4">
      <c r="B7402" t="s">
        <v>24</v>
      </c>
      <c r="C7402" s="1">
        <v>38720</v>
      </c>
      <c r="D7402" s="82">
        <v>25.287558000000001</v>
      </c>
    </row>
    <row r="7403" spans="2:4">
      <c r="B7403" t="s">
        <v>24</v>
      </c>
      <c r="C7403" s="1">
        <v>38721</v>
      </c>
      <c r="D7403" s="82">
        <v>24.561567</v>
      </c>
    </row>
    <row r="7404" spans="2:4">
      <c r="B7404" t="s">
        <v>24</v>
      </c>
      <c r="C7404" s="1">
        <v>38722</v>
      </c>
      <c r="D7404" s="82">
        <v>24.633451000000001</v>
      </c>
    </row>
    <row r="7405" spans="2:4">
      <c r="B7405" t="s">
        <v>24</v>
      </c>
      <c r="C7405" s="1">
        <v>38723</v>
      </c>
      <c r="D7405" s="82">
        <v>24.525631000000001</v>
      </c>
    </row>
    <row r="7406" spans="2:4">
      <c r="B7406" t="s">
        <v>24</v>
      </c>
      <c r="C7406" s="1">
        <v>38724</v>
      </c>
      <c r="D7406" s="82">
        <v>26.818617</v>
      </c>
    </row>
    <row r="7407" spans="2:4">
      <c r="B7407" t="s">
        <v>24</v>
      </c>
      <c r="C7407" s="1">
        <v>38725</v>
      </c>
      <c r="D7407" s="82">
        <v>23.900262999999999</v>
      </c>
    </row>
    <row r="7408" spans="2:4">
      <c r="B7408" t="s">
        <v>24</v>
      </c>
      <c r="C7408" s="1">
        <v>38726</v>
      </c>
      <c r="D7408" s="82">
        <v>26.976761</v>
      </c>
    </row>
    <row r="7409" spans="2:4">
      <c r="B7409" t="s">
        <v>24</v>
      </c>
      <c r="C7409" s="1">
        <v>38727</v>
      </c>
      <c r="D7409" s="82">
        <v>26.380151999999999</v>
      </c>
    </row>
    <row r="7410" spans="2:4">
      <c r="B7410" t="s">
        <v>24</v>
      </c>
      <c r="C7410" s="1">
        <v>38728</v>
      </c>
      <c r="D7410" s="82">
        <v>25.273188000000001</v>
      </c>
    </row>
    <row r="7411" spans="2:4">
      <c r="B7411" t="s">
        <v>24</v>
      </c>
      <c r="C7411" s="1">
        <v>38729</v>
      </c>
      <c r="D7411" s="82">
        <v>24.841908</v>
      </c>
    </row>
    <row r="7412" spans="2:4">
      <c r="B7412" t="s">
        <v>24</v>
      </c>
      <c r="C7412" s="1">
        <v>38730</v>
      </c>
      <c r="D7412" s="82">
        <v>24.180600999999999</v>
      </c>
    </row>
    <row r="7413" spans="2:4">
      <c r="B7413" t="s">
        <v>24</v>
      </c>
      <c r="C7413" s="1">
        <v>38731</v>
      </c>
      <c r="D7413" s="82">
        <v>21.995433999999999</v>
      </c>
    </row>
    <row r="7414" spans="2:4">
      <c r="B7414" t="s">
        <v>24</v>
      </c>
      <c r="C7414" s="1">
        <v>38732</v>
      </c>
      <c r="D7414" s="82">
        <v>22.929877999999999</v>
      </c>
    </row>
    <row r="7415" spans="2:4">
      <c r="B7415" t="s">
        <v>24</v>
      </c>
      <c r="C7415" s="1">
        <v>38733</v>
      </c>
      <c r="D7415" s="82">
        <v>19.587439</v>
      </c>
    </row>
    <row r="7416" spans="2:4">
      <c r="B7416" t="s">
        <v>24</v>
      </c>
      <c r="C7416" s="1">
        <v>38734</v>
      </c>
      <c r="D7416" s="82">
        <v>20.349368999999999</v>
      </c>
    </row>
    <row r="7417" spans="2:4">
      <c r="B7417" t="s">
        <v>24</v>
      </c>
      <c r="C7417" s="1">
        <v>38735</v>
      </c>
      <c r="D7417" s="82">
        <v>21.851671</v>
      </c>
    </row>
    <row r="7418" spans="2:4">
      <c r="B7418" t="s">
        <v>24</v>
      </c>
      <c r="C7418" s="1">
        <v>38736</v>
      </c>
      <c r="D7418" s="82">
        <v>24.094345000000001</v>
      </c>
    </row>
    <row r="7419" spans="2:4">
      <c r="B7419" t="s">
        <v>24</v>
      </c>
      <c r="C7419" s="1">
        <v>38737</v>
      </c>
      <c r="D7419" s="82">
        <v>23.972141000000001</v>
      </c>
    </row>
    <row r="7420" spans="2:4">
      <c r="B7420" t="s">
        <v>24</v>
      </c>
      <c r="C7420" s="1">
        <v>38738</v>
      </c>
      <c r="D7420" s="82">
        <v>24.367493</v>
      </c>
    </row>
    <row r="7421" spans="2:4">
      <c r="B7421" t="s">
        <v>24</v>
      </c>
      <c r="C7421" s="1">
        <v>38739</v>
      </c>
      <c r="D7421" s="82">
        <v>23.044888</v>
      </c>
    </row>
    <row r="7422" spans="2:4">
      <c r="B7422" t="s">
        <v>24</v>
      </c>
      <c r="C7422" s="1">
        <v>38740</v>
      </c>
      <c r="D7422" s="82">
        <v>23.167086000000001</v>
      </c>
    </row>
    <row r="7423" spans="2:4">
      <c r="B7423" t="s">
        <v>24</v>
      </c>
      <c r="C7423" s="1">
        <v>38741</v>
      </c>
      <c r="D7423" s="82">
        <v>23.461801999999999</v>
      </c>
    </row>
    <row r="7424" spans="2:4">
      <c r="B7424" t="s">
        <v>24</v>
      </c>
      <c r="C7424" s="1">
        <v>38742</v>
      </c>
      <c r="D7424" s="82">
        <v>22.498595999999999</v>
      </c>
    </row>
    <row r="7425" spans="2:4">
      <c r="B7425" t="s">
        <v>24</v>
      </c>
      <c r="C7425" s="1">
        <v>38743</v>
      </c>
      <c r="D7425" s="82">
        <v>22.520163</v>
      </c>
    </row>
    <row r="7426" spans="2:4">
      <c r="B7426" t="s">
        <v>24</v>
      </c>
      <c r="C7426" s="1">
        <v>38744</v>
      </c>
      <c r="D7426" s="82">
        <v>22.218260000000001</v>
      </c>
    </row>
    <row r="7427" spans="2:4">
      <c r="B7427" t="s">
        <v>24</v>
      </c>
      <c r="C7427" s="1">
        <v>38745</v>
      </c>
      <c r="D7427" s="82">
        <v>22.160767</v>
      </c>
    </row>
    <row r="7428" spans="2:4">
      <c r="B7428" t="s">
        <v>24</v>
      </c>
      <c r="C7428" s="1">
        <v>38746</v>
      </c>
      <c r="D7428" s="82">
        <v>24.770021</v>
      </c>
    </row>
    <row r="7429" spans="2:4">
      <c r="B7429" t="s">
        <v>24</v>
      </c>
      <c r="C7429" s="1">
        <v>38747</v>
      </c>
      <c r="D7429" s="82">
        <v>23.080828</v>
      </c>
    </row>
    <row r="7430" spans="2:4">
      <c r="B7430" t="s">
        <v>24</v>
      </c>
      <c r="C7430" s="1">
        <v>38748</v>
      </c>
      <c r="D7430" s="82">
        <v>22.886759000000001</v>
      </c>
    </row>
    <row r="7431" spans="2:4">
      <c r="B7431" t="s">
        <v>24</v>
      </c>
      <c r="C7431" s="1">
        <v>38749</v>
      </c>
      <c r="D7431" s="82">
        <v>24.475313</v>
      </c>
    </row>
    <row r="7432" spans="2:4">
      <c r="B7432" t="s">
        <v>24</v>
      </c>
      <c r="C7432" s="1">
        <v>38750</v>
      </c>
      <c r="D7432" s="82">
        <v>24.295611999999998</v>
      </c>
    </row>
    <row r="7433" spans="2:4">
      <c r="B7433" t="s">
        <v>24</v>
      </c>
      <c r="C7433" s="1">
        <v>38751</v>
      </c>
      <c r="D7433" s="82">
        <v>25.237244</v>
      </c>
    </row>
    <row r="7434" spans="2:4">
      <c r="B7434" t="s">
        <v>24</v>
      </c>
      <c r="C7434" s="1">
        <v>38752</v>
      </c>
      <c r="D7434" s="82">
        <v>22.994419000000001</v>
      </c>
    </row>
    <row r="7435" spans="2:4">
      <c r="B7435" t="s">
        <v>24</v>
      </c>
      <c r="C7435" s="1">
        <v>38753</v>
      </c>
      <c r="D7435" s="82">
        <v>20.882242000000002</v>
      </c>
    </row>
    <row r="7436" spans="2:4">
      <c r="B7436" t="s">
        <v>24</v>
      </c>
      <c r="C7436" s="1">
        <v>38754</v>
      </c>
      <c r="D7436" s="82">
        <v>21.412098</v>
      </c>
    </row>
    <row r="7437" spans="2:4">
      <c r="B7437" t="s">
        <v>24</v>
      </c>
      <c r="C7437" s="1">
        <v>38755</v>
      </c>
      <c r="D7437" s="82">
        <v>20.773364999999998</v>
      </c>
    </row>
    <row r="7438" spans="2:4">
      <c r="B7438" t="s">
        <v>24</v>
      </c>
      <c r="C7438" s="1">
        <v>38756</v>
      </c>
      <c r="D7438" s="82">
        <v>20.925792999999999</v>
      </c>
    </row>
    <row r="7439" spans="2:4">
      <c r="B7439" t="s">
        <v>24</v>
      </c>
      <c r="C7439" s="1">
        <v>38757</v>
      </c>
      <c r="D7439" s="82">
        <v>19.815263999999999</v>
      </c>
    </row>
    <row r="7440" spans="2:4">
      <c r="B7440" t="s">
        <v>24</v>
      </c>
      <c r="C7440" s="1">
        <v>38758</v>
      </c>
      <c r="D7440" s="82">
        <v>21.114504</v>
      </c>
    </row>
    <row r="7441" spans="2:4">
      <c r="B7441" t="s">
        <v>24</v>
      </c>
      <c r="C7441" s="1">
        <v>38759</v>
      </c>
      <c r="D7441" s="82">
        <v>20.853211999999999</v>
      </c>
    </row>
    <row r="7442" spans="2:4">
      <c r="B7442" t="s">
        <v>24</v>
      </c>
      <c r="C7442" s="1">
        <v>38760</v>
      </c>
      <c r="D7442" s="82">
        <v>20.199960999999998</v>
      </c>
    </row>
    <row r="7443" spans="2:4">
      <c r="B7443" t="s">
        <v>24</v>
      </c>
      <c r="C7443" s="1">
        <v>38761</v>
      </c>
      <c r="D7443" s="82">
        <v>19.742683</v>
      </c>
    </row>
    <row r="7444" spans="2:4">
      <c r="B7444" t="s">
        <v>24</v>
      </c>
      <c r="C7444" s="1">
        <v>38762</v>
      </c>
      <c r="D7444" s="82">
        <v>17.710346000000001</v>
      </c>
    </row>
    <row r="7445" spans="2:4">
      <c r="B7445" t="s">
        <v>24</v>
      </c>
      <c r="C7445" s="1">
        <v>38763</v>
      </c>
      <c r="D7445" s="82">
        <v>16.353037</v>
      </c>
    </row>
    <row r="7446" spans="2:4">
      <c r="B7446" t="s">
        <v>24</v>
      </c>
      <c r="C7446" s="1">
        <v>38764</v>
      </c>
      <c r="D7446" s="82">
        <v>15.794143999999999</v>
      </c>
    </row>
    <row r="7447" spans="2:4">
      <c r="B7447" t="s">
        <v>24</v>
      </c>
      <c r="C7447" s="1">
        <v>38765</v>
      </c>
      <c r="D7447" s="82">
        <v>18.886199999999999</v>
      </c>
    </row>
    <row r="7448" spans="2:4">
      <c r="B7448" t="s">
        <v>24</v>
      </c>
      <c r="C7448" s="1">
        <v>38766</v>
      </c>
      <c r="D7448" s="82">
        <v>19.561222000000001</v>
      </c>
    </row>
    <row r="7449" spans="2:4">
      <c r="B7449" t="s">
        <v>24</v>
      </c>
      <c r="C7449" s="1">
        <v>38767</v>
      </c>
      <c r="D7449" s="82">
        <v>20.795142999999999</v>
      </c>
    </row>
    <row r="7450" spans="2:4">
      <c r="B7450" t="s">
        <v>24</v>
      </c>
      <c r="C7450" s="1">
        <v>38768</v>
      </c>
      <c r="D7450" s="82">
        <v>20.969339000000002</v>
      </c>
    </row>
    <row r="7451" spans="2:4">
      <c r="B7451" t="s">
        <v>24</v>
      </c>
      <c r="C7451" s="1">
        <v>38769</v>
      </c>
      <c r="D7451" s="82">
        <v>16.991769999999999</v>
      </c>
    </row>
    <row r="7452" spans="2:4">
      <c r="B7452" t="s">
        <v>24</v>
      </c>
      <c r="C7452" s="1">
        <v>38770</v>
      </c>
      <c r="D7452" s="82">
        <v>18.791841999999999</v>
      </c>
    </row>
    <row r="7453" spans="2:4">
      <c r="B7453" t="s">
        <v>24</v>
      </c>
      <c r="C7453" s="1">
        <v>38771</v>
      </c>
      <c r="D7453" s="82">
        <v>20.395931000000001</v>
      </c>
    </row>
    <row r="7454" spans="2:4">
      <c r="B7454" t="s">
        <v>24</v>
      </c>
      <c r="C7454" s="1">
        <v>38772</v>
      </c>
      <c r="D7454" s="82">
        <v>19.996721000000001</v>
      </c>
    </row>
    <row r="7455" spans="2:4">
      <c r="B7455" t="s">
        <v>24</v>
      </c>
      <c r="C7455" s="1">
        <v>38773</v>
      </c>
      <c r="D7455" s="82">
        <v>21.731468</v>
      </c>
    </row>
    <row r="7456" spans="2:4">
      <c r="B7456" t="s">
        <v>24</v>
      </c>
      <c r="C7456" s="1">
        <v>38774</v>
      </c>
      <c r="D7456" s="82">
        <v>23.705736000000002</v>
      </c>
    </row>
    <row r="7457" spans="2:4">
      <c r="B7457" t="s">
        <v>24</v>
      </c>
      <c r="C7457" s="1">
        <v>38775</v>
      </c>
      <c r="D7457" s="82">
        <v>22.137934000000001</v>
      </c>
    </row>
    <row r="7458" spans="2:4">
      <c r="B7458" t="s">
        <v>24</v>
      </c>
      <c r="C7458" s="1">
        <v>38776</v>
      </c>
      <c r="D7458" s="82">
        <v>21.187086000000001</v>
      </c>
    </row>
    <row r="7459" spans="2:4">
      <c r="B7459" t="s">
        <v>24</v>
      </c>
      <c r="C7459" s="1">
        <v>38777</v>
      </c>
      <c r="D7459" s="82">
        <v>18.799101</v>
      </c>
    </row>
    <row r="7460" spans="2:4">
      <c r="B7460" t="s">
        <v>24</v>
      </c>
      <c r="C7460" s="1">
        <v>38778</v>
      </c>
      <c r="D7460" s="82">
        <v>19.394279000000001</v>
      </c>
    </row>
    <row r="7461" spans="2:4">
      <c r="B7461" t="s">
        <v>24</v>
      </c>
      <c r="C7461" s="1">
        <v>38779</v>
      </c>
      <c r="D7461" s="82">
        <v>18.922495000000001</v>
      </c>
    </row>
    <row r="7462" spans="2:4">
      <c r="B7462" t="s">
        <v>24</v>
      </c>
      <c r="C7462" s="1">
        <v>38780</v>
      </c>
      <c r="D7462" s="82">
        <v>21.615337</v>
      </c>
    </row>
    <row r="7463" spans="2:4">
      <c r="B7463" t="s">
        <v>24</v>
      </c>
      <c r="C7463" s="1">
        <v>38781</v>
      </c>
      <c r="D7463" s="82">
        <v>21.760508000000002</v>
      </c>
    </row>
    <row r="7464" spans="2:4">
      <c r="B7464" t="s">
        <v>24</v>
      </c>
      <c r="C7464" s="1">
        <v>38782</v>
      </c>
      <c r="D7464" s="82">
        <v>21.520969000000001</v>
      </c>
    </row>
    <row r="7465" spans="2:4">
      <c r="B7465" t="s">
        <v>24</v>
      </c>
      <c r="C7465" s="1">
        <v>38783</v>
      </c>
      <c r="D7465" s="82">
        <v>21.310486000000001</v>
      </c>
    </row>
    <row r="7466" spans="2:4">
      <c r="B7466" t="s">
        <v>24</v>
      </c>
      <c r="C7466" s="1">
        <v>38784</v>
      </c>
      <c r="D7466" s="82">
        <v>19.902367000000002</v>
      </c>
    </row>
    <row r="7467" spans="2:4">
      <c r="B7467" t="s">
        <v>24</v>
      </c>
      <c r="C7467" s="1">
        <v>38785</v>
      </c>
      <c r="D7467" s="82">
        <v>19.590256</v>
      </c>
    </row>
    <row r="7468" spans="2:4">
      <c r="B7468" t="s">
        <v>24</v>
      </c>
      <c r="C7468" s="1">
        <v>38786</v>
      </c>
      <c r="D7468" s="82">
        <v>19.945917000000001</v>
      </c>
    </row>
    <row r="7469" spans="2:4">
      <c r="B7469" t="s">
        <v>24</v>
      </c>
      <c r="C7469" s="1">
        <v>38787</v>
      </c>
      <c r="D7469" s="82">
        <v>19.967687999999999</v>
      </c>
    </row>
    <row r="7470" spans="2:4">
      <c r="B7470" t="s">
        <v>24</v>
      </c>
      <c r="C7470" s="1">
        <v>38788</v>
      </c>
      <c r="D7470" s="82">
        <v>20.199960999999998</v>
      </c>
    </row>
    <row r="7471" spans="2:4">
      <c r="B7471" t="s">
        <v>24</v>
      </c>
      <c r="C7471" s="1">
        <v>38789</v>
      </c>
      <c r="D7471" s="82">
        <v>20.904018000000001</v>
      </c>
    </row>
    <row r="7472" spans="2:4">
      <c r="B7472" t="s">
        <v>24</v>
      </c>
      <c r="C7472" s="1">
        <v>38790</v>
      </c>
      <c r="D7472" s="82">
        <v>21.397579</v>
      </c>
    </row>
    <row r="7473" spans="2:4">
      <c r="B7473" t="s">
        <v>24</v>
      </c>
      <c r="C7473" s="1">
        <v>38791</v>
      </c>
      <c r="D7473" s="82">
        <v>21.775020999999999</v>
      </c>
    </row>
    <row r="7474" spans="2:4">
      <c r="B7474" t="s">
        <v>24</v>
      </c>
      <c r="C7474" s="1">
        <v>38792</v>
      </c>
      <c r="D7474" s="82">
        <v>20.366903000000001</v>
      </c>
    </row>
    <row r="7475" spans="2:4">
      <c r="B7475" t="s">
        <v>24</v>
      </c>
      <c r="C7475" s="1">
        <v>38793</v>
      </c>
      <c r="D7475" s="82">
        <v>19.989467999999999</v>
      </c>
    </row>
    <row r="7476" spans="2:4">
      <c r="B7476" t="s">
        <v>24</v>
      </c>
      <c r="C7476" s="1">
        <v>38794</v>
      </c>
      <c r="D7476" s="82">
        <v>18.777321000000001</v>
      </c>
    </row>
    <row r="7477" spans="2:4">
      <c r="B7477" t="s">
        <v>24</v>
      </c>
      <c r="C7477" s="1">
        <v>38795</v>
      </c>
      <c r="D7477" s="82">
        <v>18.668451000000001</v>
      </c>
    </row>
    <row r="7478" spans="2:4">
      <c r="B7478" t="s">
        <v>24</v>
      </c>
      <c r="C7478" s="1">
        <v>38796</v>
      </c>
      <c r="D7478" s="82">
        <v>18.247471000000001</v>
      </c>
    </row>
    <row r="7479" spans="2:4">
      <c r="B7479" t="s">
        <v>24</v>
      </c>
      <c r="C7479" s="1">
        <v>38797</v>
      </c>
      <c r="D7479" s="82">
        <v>17.274849</v>
      </c>
    </row>
    <row r="7480" spans="2:4">
      <c r="B7480" t="s">
        <v>24</v>
      </c>
      <c r="C7480" s="1">
        <v>38798</v>
      </c>
      <c r="D7480" s="82">
        <v>17.695829</v>
      </c>
    </row>
    <row r="7481" spans="2:4">
      <c r="B7481" t="s">
        <v>24</v>
      </c>
      <c r="C7481" s="1">
        <v>38799</v>
      </c>
      <c r="D7481" s="82">
        <v>16.744986999999998</v>
      </c>
    </row>
    <row r="7482" spans="2:4">
      <c r="B7482" t="s">
        <v>24</v>
      </c>
      <c r="C7482" s="1">
        <v>38800</v>
      </c>
      <c r="D7482" s="82">
        <v>14.632811999999999</v>
      </c>
    </row>
    <row r="7483" spans="2:4">
      <c r="B7483" t="s">
        <v>24</v>
      </c>
      <c r="C7483" s="1">
        <v>38801</v>
      </c>
      <c r="D7483" s="82">
        <v>13.558581</v>
      </c>
    </row>
    <row r="7484" spans="2:4">
      <c r="B7484" t="s">
        <v>24</v>
      </c>
      <c r="C7484" s="1">
        <v>38802</v>
      </c>
      <c r="D7484" s="82">
        <v>10.328614999999999</v>
      </c>
    </row>
    <row r="7485" spans="2:4">
      <c r="B7485" t="s">
        <v>24</v>
      </c>
      <c r="C7485" s="1">
        <v>38803</v>
      </c>
      <c r="D7485" s="82">
        <v>12.085134</v>
      </c>
    </row>
    <row r="7486" spans="2:4">
      <c r="B7486" t="s">
        <v>24</v>
      </c>
      <c r="C7486" s="1">
        <v>38804</v>
      </c>
      <c r="D7486" s="82">
        <v>11.460917</v>
      </c>
    </row>
    <row r="7487" spans="2:4">
      <c r="B7487" t="s">
        <v>24</v>
      </c>
      <c r="C7487" s="1">
        <v>38805</v>
      </c>
      <c r="D7487" s="82">
        <v>11.518981</v>
      </c>
    </row>
    <row r="7488" spans="2:4">
      <c r="B7488" t="s">
        <v>24</v>
      </c>
      <c r="C7488" s="1">
        <v>38806</v>
      </c>
      <c r="D7488" s="82">
        <v>11.235908999999999</v>
      </c>
    </row>
    <row r="7489" spans="2:4">
      <c r="B7489" t="s">
        <v>24</v>
      </c>
      <c r="C7489" s="1">
        <v>38807</v>
      </c>
      <c r="D7489" s="82">
        <v>11.751255</v>
      </c>
    </row>
    <row r="7490" spans="2:4">
      <c r="B7490" t="s">
        <v>24</v>
      </c>
      <c r="C7490" s="1">
        <v>38808</v>
      </c>
      <c r="D7490" s="82">
        <v>15.380420000000001</v>
      </c>
    </row>
    <row r="7491" spans="2:4">
      <c r="B7491" t="s">
        <v>24</v>
      </c>
      <c r="C7491" s="1">
        <v>38809</v>
      </c>
      <c r="D7491" s="82">
        <v>13.631163000000001</v>
      </c>
    </row>
    <row r="7492" spans="2:4">
      <c r="B7492" t="s">
        <v>24</v>
      </c>
      <c r="C7492" s="1">
        <v>38810</v>
      </c>
      <c r="D7492" s="82">
        <v>13.718261</v>
      </c>
    </row>
    <row r="7493" spans="2:4">
      <c r="B7493" t="s">
        <v>24</v>
      </c>
      <c r="C7493" s="1">
        <v>38811</v>
      </c>
      <c r="D7493" s="82">
        <v>13.957789999999999</v>
      </c>
    </row>
    <row r="7494" spans="2:4">
      <c r="B7494" t="s">
        <v>24</v>
      </c>
      <c r="C7494" s="1">
        <v>38812</v>
      </c>
      <c r="D7494" s="82">
        <v>13.449706000000001</v>
      </c>
    </row>
    <row r="7495" spans="2:4">
      <c r="B7495" t="s">
        <v>24</v>
      </c>
      <c r="C7495" s="1">
        <v>38813</v>
      </c>
      <c r="D7495" s="82">
        <v>12.902547999999999</v>
      </c>
    </row>
    <row r="7496" spans="2:4">
      <c r="B7496" t="s">
        <v>24</v>
      </c>
      <c r="C7496" s="1">
        <v>38814</v>
      </c>
      <c r="D7496" s="82">
        <v>12.030052</v>
      </c>
    </row>
    <row r="7497" spans="2:4">
      <c r="B7497" t="s">
        <v>24</v>
      </c>
      <c r="C7497" s="1">
        <v>38815</v>
      </c>
      <c r="D7497" s="82">
        <v>14.152131000000001</v>
      </c>
    </row>
    <row r="7498" spans="2:4">
      <c r="B7498" t="s">
        <v>24</v>
      </c>
      <c r="C7498" s="1">
        <v>38816</v>
      </c>
      <c r="D7498" s="82">
        <v>14.092981</v>
      </c>
    </row>
    <row r="7499" spans="2:4">
      <c r="B7499" t="s">
        <v>24</v>
      </c>
      <c r="C7499" s="1">
        <v>38817</v>
      </c>
      <c r="D7499" s="82">
        <v>12.089206000000001</v>
      </c>
    </row>
    <row r="7500" spans="2:4">
      <c r="B7500" t="s">
        <v>24</v>
      </c>
      <c r="C7500" s="1">
        <v>38818</v>
      </c>
      <c r="D7500" s="82">
        <v>12.939519000000001</v>
      </c>
    </row>
    <row r="7501" spans="2:4">
      <c r="B7501" t="s">
        <v>24</v>
      </c>
      <c r="C7501" s="1">
        <v>38819</v>
      </c>
      <c r="D7501" s="82">
        <v>12.421934</v>
      </c>
    </row>
    <row r="7502" spans="2:4">
      <c r="B7502" t="s">
        <v>24</v>
      </c>
      <c r="C7502" s="1">
        <v>38820</v>
      </c>
      <c r="D7502" s="82">
        <v>11.652957000000001</v>
      </c>
    </row>
    <row r="7503" spans="2:4">
      <c r="B7503" t="s">
        <v>24</v>
      </c>
      <c r="C7503" s="1">
        <v>38821</v>
      </c>
      <c r="D7503" s="82">
        <v>10.122399</v>
      </c>
    </row>
    <row r="7504" spans="2:4">
      <c r="B7504" t="s">
        <v>24</v>
      </c>
      <c r="C7504" s="1">
        <v>38822</v>
      </c>
      <c r="D7504" s="82">
        <v>9.6491810000000005</v>
      </c>
    </row>
    <row r="7505" spans="2:4">
      <c r="B7505" t="s">
        <v>24</v>
      </c>
      <c r="C7505" s="1">
        <v>38823</v>
      </c>
      <c r="D7505" s="82">
        <v>8.8802050000000001</v>
      </c>
    </row>
    <row r="7506" spans="2:4">
      <c r="B7506" t="s">
        <v>24</v>
      </c>
      <c r="C7506" s="1">
        <v>38824</v>
      </c>
      <c r="D7506" s="82">
        <v>8.0668629999999997</v>
      </c>
    </row>
    <row r="7507" spans="2:4">
      <c r="B7507" t="s">
        <v>24</v>
      </c>
      <c r="C7507" s="1">
        <v>38825</v>
      </c>
      <c r="D7507" s="82">
        <v>8.1555900000000001</v>
      </c>
    </row>
    <row r="7508" spans="2:4">
      <c r="B7508" t="s">
        <v>24</v>
      </c>
      <c r="C7508" s="1">
        <v>38826</v>
      </c>
      <c r="D7508" s="82">
        <v>9.6491810000000005</v>
      </c>
    </row>
    <row r="7509" spans="2:4">
      <c r="B7509" t="s">
        <v>24</v>
      </c>
      <c r="C7509" s="1">
        <v>38827</v>
      </c>
      <c r="D7509" s="82">
        <v>9.9375479999999996</v>
      </c>
    </row>
    <row r="7510" spans="2:4">
      <c r="B7510" t="s">
        <v>24</v>
      </c>
      <c r="C7510" s="1">
        <v>38828</v>
      </c>
      <c r="D7510" s="82">
        <v>10.647373</v>
      </c>
    </row>
    <row r="7511" spans="2:4">
      <c r="B7511" t="s">
        <v>24</v>
      </c>
      <c r="C7511" s="1">
        <v>38829</v>
      </c>
      <c r="D7511" s="82">
        <v>8.9467549999999996</v>
      </c>
    </row>
    <row r="7512" spans="2:4">
      <c r="B7512" t="s">
        <v>24</v>
      </c>
      <c r="C7512" s="1">
        <v>38830</v>
      </c>
      <c r="D7512" s="82">
        <v>8.0151029999999999</v>
      </c>
    </row>
    <row r="7513" spans="2:4">
      <c r="B7513" t="s">
        <v>24</v>
      </c>
      <c r="C7513" s="1">
        <v>38831</v>
      </c>
      <c r="D7513" s="82">
        <v>7.8894080000000004</v>
      </c>
    </row>
    <row r="7514" spans="2:4">
      <c r="B7514" t="s">
        <v>24</v>
      </c>
      <c r="C7514" s="1">
        <v>38832</v>
      </c>
      <c r="D7514" s="82">
        <v>7.1426119999999997</v>
      </c>
    </row>
    <row r="7515" spans="2:4">
      <c r="B7515" t="s">
        <v>24</v>
      </c>
      <c r="C7515" s="1">
        <v>38833</v>
      </c>
      <c r="D7515" s="82">
        <v>6.0039360000000004</v>
      </c>
    </row>
    <row r="7516" spans="2:4">
      <c r="B7516" t="s">
        <v>24</v>
      </c>
      <c r="C7516" s="1">
        <v>38834</v>
      </c>
      <c r="D7516" s="82">
        <v>6.3662400000000003</v>
      </c>
    </row>
    <row r="7517" spans="2:4">
      <c r="B7517" t="s">
        <v>24</v>
      </c>
      <c r="C7517" s="1">
        <v>38835</v>
      </c>
      <c r="D7517" s="82">
        <v>7.371829</v>
      </c>
    </row>
    <row r="7518" spans="2:4">
      <c r="B7518" t="s">
        <v>24</v>
      </c>
      <c r="C7518" s="1">
        <v>38836</v>
      </c>
      <c r="D7518" s="82">
        <v>8.7323269999999997</v>
      </c>
    </row>
    <row r="7519" spans="2:4">
      <c r="B7519" t="s">
        <v>24</v>
      </c>
      <c r="C7519" s="1">
        <v>38837</v>
      </c>
      <c r="D7519" s="82">
        <v>8.7840810000000005</v>
      </c>
    </row>
    <row r="7520" spans="2:4">
      <c r="B7520" t="s">
        <v>24</v>
      </c>
      <c r="C7520" s="1">
        <v>38838</v>
      </c>
      <c r="D7520" s="82">
        <v>10.314643</v>
      </c>
    </row>
    <row r="7521" spans="2:4">
      <c r="B7521" t="s">
        <v>24</v>
      </c>
      <c r="C7521" s="1">
        <v>38839</v>
      </c>
      <c r="D7521" s="82">
        <v>10.307248</v>
      </c>
    </row>
    <row r="7522" spans="2:4">
      <c r="B7522" t="s">
        <v>24</v>
      </c>
      <c r="C7522" s="1">
        <v>38840</v>
      </c>
      <c r="D7522" s="82">
        <v>10.129792</v>
      </c>
    </row>
    <row r="7523" spans="2:4">
      <c r="B7523" t="s">
        <v>24</v>
      </c>
      <c r="C7523" s="1">
        <v>38841</v>
      </c>
      <c r="D7523" s="82">
        <v>10.839619000000001</v>
      </c>
    </row>
    <row r="7524" spans="2:4">
      <c r="B7524" t="s">
        <v>24</v>
      </c>
      <c r="C7524" s="1">
        <v>38842</v>
      </c>
      <c r="D7524" s="82">
        <v>12.732479</v>
      </c>
    </row>
    <row r="7525" spans="2:4">
      <c r="B7525" t="s">
        <v>24</v>
      </c>
      <c r="C7525" s="1">
        <v>38843</v>
      </c>
      <c r="D7525" s="82">
        <v>11.401562</v>
      </c>
    </row>
    <row r="7526" spans="2:4">
      <c r="B7526" t="s">
        <v>24</v>
      </c>
      <c r="C7526" s="1">
        <v>38844</v>
      </c>
      <c r="D7526" s="82">
        <v>10.344217</v>
      </c>
    </row>
    <row r="7527" spans="2:4">
      <c r="B7527" t="s">
        <v>24</v>
      </c>
      <c r="C7527" s="1">
        <v>38845</v>
      </c>
      <c r="D7527" s="82">
        <v>12.813822</v>
      </c>
    </row>
    <row r="7528" spans="2:4">
      <c r="B7528" t="s">
        <v>24</v>
      </c>
      <c r="C7528" s="1">
        <v>38846</v>
      </c>
      <c r="D7528" s="82">
        <v>11.460717000000001</v>
      </c>
    </row>
    <row r="7529" spans="2:4">
      <c r="B7529" t="s">
        <v>24</v>
      </c>
      <c r="C7529" s="1">
        <v>38847</v>
      </c>
      <c r="D7529" s="82">
        <v>12.140962</v>
      </c>
    </row>
    <row r="7530" spans="2:4">
      <c r="B7530" t="s">
        <v>24</v>
      </c>
      <c r="C7530" s="1">
        <v>38848</v>
      </c>
      <c r="D7530" s="82">
        <v>11.793445999999999</v>
      </c>
    </row>
    <row r="7531" spans="2:4">
      <c r="B7531" t="s">
        <v>24</v>
      </c>
      <c r="C7531" s="1">
        <v>38849</v>
      </c>
      <c r="D7531" s="82">
        <v>11.527260999999999</v>
      </c>
    </row>
    <row r="7532" spans="2:4">
      <c r="B7532" t="s">
        <v>24</v>
      </c>
      <c r="C7532" s="1">
        <v>38850</v>
      </c>
      <c r="D7532" s="82">
        <v>9.8857949999999999</v>
      </c>
    </row>
    <row r="7533" spans="2:4">
      <c r="B7533" t="s">
        <v>24</v>
      </c>
      <c r="C7533" s="1">
        <v>38851</v>
      </c>
      <c r="D7533" s="82">
        <v>10.529067</v>
      </c>
    </row>
    <row r="7534" spans="2:4">
      <c r="B7534" t="s">
        <v>24</v>
      </c>
      <c r="C7534" s="1">
        <v>38852</v>
      </c>
      <c r="D7534" s="82">
        <v>10.706524999999999</v>
      </c>
    </row>
    <row r="7535" spans="2:4">
      <c r="B7535" t="s">
        <v>24</v>
      </c>
      <c r="C7535" s="1">
        <v>38853</v>
      </c>
      <c r="D7535" s="82">
        <v>11.335018</v>
      </c>
    </row>
    <row r="7536" spans="2:4">
      <c r="B7536" t="s">
        <v>24</v>
      </c>
      <c r="C7536" s="1">
        <v>38854</v>
      </c>
      <c r="D7536" s="82">
        <v>12.081813</v>
      </c>
    </row>
    <row r="7537" spans="2:4">
      <c r="B7537" t="s">
        <v>24</v>
      </c>
      <c r="C7537" s="1">
        <v>38855</v>
      </c>
      <c r="D7537" s="82">
        <v>11.275864</v>
      </c>
    </row>
    <row r="7538" spans="2:4">
      <c r="B7538" t="s">
        <v>24</v>
      </c>
      <c r="C7538" s="1">
        <v>38856</v>
      </c>
      <c r="D7538" s="82">
        <v>10.980104000000001</v>
      </c>
    </row>
    <row r="7539" spans="2:4">
      <c r="B7539" t="s">
        <v>24</v>
      </c>
      <c r="C7539" s="1">
        <v>38857</v>
      </c>
      <c r="D7539" s="82">
        <v>11.009679999999999</v>
      </c>
    </row>
    <row r="7540" spans="2:4">
      <c r="B7540" t="s">
        <v>24</v>
      </c>
      <c r="C7540" s="1">
        <v>38858</v>
      </c>
      <c r="D7540" s="82">
        <v>14.499654</v>
      </c>
    </row>
    <row r="7541" spans="2:4">
      <c r="B7541" t="s">
        <v>24</v>
      </c>
      <c r="C7541" s="1">
        <v>38859</v>
      </c>
      <c r="D7541" s="82">
        <v>14.54402</v>
      </c>
    </row>
    <row r="7542" spans="2:4">
      <c r="B7542" t="s">
        <v>24</v>
      </c>
      <c r="C7542" s="1">
        <v>38860</v>
      </c>
      <c r="D7542" s="82">
        <v>13.508851</v>
      </c>
    </row>
    <row r="7543" spans="2:4">
      <c r="B7543" t="s">
        <v>24</v>
      </c>
      <c r="C7543" s="1">
        <v>38861</v>
      </c>
      <c r="D7543" s="82">
        <v>14.45529</v>
      </c>
    </row>
    <row r="7544" spans="2:4">
      <c r="B7544" t="s">
        <v>24</v>
      </c>
      <c r="C7544" s="1">
        <v>38862</v>
      </c>
      <c r="D7544" s="82">
        <v>14.381351</v>
      </c>
    </row>
    <row r="7545" spans="2:4">
      <c r="B7545" t="s">
        <v>24</v>
      </c>
      <c r="C7545" s="1">
        <v>38863</v>
      </c>
      <c r="D7545" s="82">
        <v>14.980266</v>
      </c>
    </row>
    <row r="7546" spans="2:4">
      <c r="B7546" t="s">
        <v>24</v>
      </c>
      <c r="C7546" s="1">
        <v>38864</v>
      </c>
      <c r="D7546" s="82">
        <v>12.569818</v>
      </c>
    </row>
    <row r="7547" spans="2:4">
      <c r="B7547" t="s">
        <v>24</v>
      </c>
      <c r="C7547" s="1">
        <v>38865</v>
      </c>
      <c r="D7547" s="82">
        <v>13.908130999999999</v>
      </c>
    </row>
    <row r="7548" spans="2:4">
      <c r="B7548" t="s">
        <v>24</v>
      </c>
      <c r="C7548" s="1">
        <v>38866</v>
      </c>
      <c r="D7548" s="82">
        <v>13.442304999999999</v>
      </c>
    </row>
    <row r="7549" spans="2:4">
      <c r="B7549" t="s">
        <v>24</v>
      </c>
      <c r="C7549" s="1">
        <v>38867</v>
      </c>
      <c r="D7549" s="82">
        <v>14.854568</v>
      </c>
    </row>
    <row r="7550" spans="2:4">
      <c r="B7550" t="s">
        <v>24</v>
      </c>
      <c r="C7550" s="1">
        <v>38868</v>
      </c>
      <c r="D7550" s="82">
        <v>15.823183</v>
      </c>
    </row>
    <row r="7551" spans="2:4">
      <c r="B7551" t="s">
        <v>24</v>
      </c>
      <c r="C7551" s="1">
        <v>38869</v>
      </c>
      <c r="D7551" s="82">
        <v>15.009838</v>
      </c>
    </row>
    <row r="7552" spans="2:4">
      <c r="B7552" t="s">
        <v>24</v>
      </c>
      <c r="C7552" s="1">
        <v>38870</v>
      </c>
      <c r="D7552" s="82">
        <v>14.403529000000001</v>
      </c>
    </row>
    <row r="7553" spans="2:4">
      <c r="B7553" t="s">
        <v>24</v>
      </c>
      <c r="C7553" s="1">
        <v>38871</v>
      </c>
      <c r="D7553" s="82">
        <v>14.765836</v>
      </c>
    </row>
    <row r="7554" spans="2:4">
      <c r="B7554" t="s">
        <v>24</v>
      </c>
      <c r="C7554" s="1">
        <v>38872</v>
      </c>
      <c r="D7554" s="82">
        <v>14.79541</v>
      </c>
    </row>
    <row r="7555" spans="2:4">
      <c r="B7555" t="s">
        <v>24</v>
      </c>
      <c r="C7555" s="1">
        <v>38873</v>
      </c>
      <c r="D7555" s="82">
        <v>14.499654</v>
      </c>
    </row>
    <row r="7556" spans="2:4">
      <c r="B7556" t="s">
        <v>24</v>
      </c>
      <c r="C7556" s="1">
        <v>38874</v>
      </c>
      <c r="D7556" s="82">
        <v>17.93047</v>
      </c>
    </row>
    <row r="7557" spans="2:4">
      <c r="B7557" t="s">
        <v>24</v>
      </c>
      <c r="C7557" s="1">
        <v>38875</v>
      </c>
      <c r="D7557" s="82">
        <v>17.205863999999998</v>
      </c>
    </row>
    <row r="7558" spans="2:4">
      <c r="B7558" t="s">
        <v>24</v>
      </c>
      <c r="C7558" s="1">
        <v>38876</v>
      </c>
      <c r="D7558" s="82">
        <v>19.888254</v>
      </c>
    </row>
    <row r="7559" spans="2:4">
      <c r="B7559" t="s">
        <v>24</v>
      </c>
      <c r="C7559" s="1">
        <v>38877</v>
      </c>
      <c r="D7559" s="82">
        <v>18.346989000000001</v>
      </c>
    </row>
    <row r="7560" spans="2:4">
      <c r="B7560" t="s">
        <v>24</v>
      </c>
      <c r="C7560" s="1">
        <v>38878</v>
      </c>
      <c r="D7560" s="82">
        <v>20.881188999999999</v>
      </c>
    </row>
    <row r="7561" spans="2:4">
      <c r="B7561" t="s">
        <v>24</v>
      </c>
      <c r="C7561" s="1">
        <v>38879</v>
      </c>
      <c r="D7561" s="82">
        <v>19.658550000000002</v>
      </c>
    </row>
    <row r="7562" spans="2:4">
      <c r="B7562" t="s">
        <v>24</v>
      </c>
      <c r="C7562" s="1">
        <v>38880</v>
      </c>
      <c r="D7562" s="82">
        <v>19.043526</v>
      </c>
    </row>
    <row r="7563" spans="2:4">
      <c r="B7563" t="s">
        <v>24</v>
      </c>
      <c r="C7563" s="1">
        <v>38881</v>
      </c>
      <c r="D7563" s="82">
        <v>17.932041000000002</v>
      </c>
    </row>
    <row r="7564" spans="2:4">
      <c r="B7564" t="s">
        <v>24</v>
      </c>
      <c r="C7564" s="1">
        <v>38882</v>
      </c>
      <c r="D7564" s="82">
        <v>19.036117999999998</v>
      </c>
    </row>
    <row r="7565" spans="2:4">
      <c r="B7565" t="s">
        <v>24</v>
      </c>
      <c r="C7565" s="1">
        <v>38883</v>
      </c>
      <c r="D7565" s="82">
        <v>18.428502999999999</v>
      </c>
    </row>
    <row r="7566" spans="2:4">
      <c r="B7566" t="s">
        <v>24</v>
      </c>
      <c r="C7566" s="1">
        <v>38884</v>
      </c>
      <c r="D7566" s="82">
        <v>19.95495</v>
      </c>
    </row>
    <row r="7567" spans="2:4">
      <c r="B7567" t="s">
        <v>24</v>
      </c>
      <c r="C7567" s="1">
        <v>38885</v>
      </c>
      <c r="D7567" s="82">
        <v>18.858276</v>
      </c>
    </row>
    <row r="7568" spans="2:4">
      <c r="B7568" t="s">
        <v>24</v>
      </c>
      <c r="C7568" s="1">
        <v>38886</v>
      </c>
      <c r="D7568" s="82">
        <v>18.124690999999999</v>
      </c>
    </row>
    <row r="7569" spans="2:4">
      <c r="B7569" t="s">
        <v>24</v>
      </c>
      <c r="C7569" s="1">
        <v>38887</v>
      </c>
      <c r="D7569" s="82">
        <v>18.554463999999999</v>
      </c>
    </row>
    <row r="7570" spans="2:4">
      <c r="B7570" t="s">
        <v>24</v>
      </c>
      <c r="C7570" s="1">
        <v>38888</v>
      </c>
      <c r="D7570" s="82">
        <v>18.013538</v>
      </c>
    </row>
    <row r="7571" spans="2:4">
      <c r="B7571" t="s">
        <v>24</v>
      </c>
      <c r="C7571" s="1">
        <v>38889</v>
      </c>
      <c r="D7571" s="82">
        <v>19.006471999999999</v>
      </c>
    </row>
    <row r="7572" spans="2:4">
      <c r="B7572" t="s">
        <v>24</v>
      </c>
      <c r="C7572" s="1">
        <v>38890</v>
      </c>
      <c r="D7572" s="82">
        <v>17.843111</v>
      </c>
    </row>
    <row r="7573" spans="2:4">
      <c r="B7573" t="s">
        <v>24</v>
      </c>
      <c r="C7573" s="1">
        <v>38891</v>
      </c>
      <c r="D7573" s="82">
        <v>18.354400999999999</v>
      </c>
    </row>
    <row r="7574" spans="2:4">
      <c r="B7574" t="s">
        <v>24</v>
      </c>
      <c r="C7574" s="1">
        <v>38892</v>
      </c>
      <c r="D7574" s="82">
        <v>18.895323000000001</v>
      </c>
    </row>
    <row r="7575" spans="2:4">
      <c r="B7575" t="s">
        <v>24</v>
      </c>
      <c r="C7575" s="1">
        <v>38893</v>
      </c>
      <c r="D7575" s="82">
        <v>18.843454000000001</v>
      </c>
    </row>
    <row r="7576" spans="2:4">
      <c r="B7576" t="s">
        <v>24</v>
      </c>
      <c r="C7576" s="1">
        <v>38894</v>
      </c>
      <c r="D7576" s="82">
        <v>18.072823</v>
      </c>
    </row>
    <row r="7577" spans="2:4">
      <c r="B7577" t="s">
        <v>24</v>
      </c>
      <c r="C7577" s="1">
        <v>38895</v>
      </c>
      <c r="D7577" s="82">
        <v>17.880163</v>
      </c>
    </row>
    <row r="7578" spans="2:4">
      <c r="B7578" t="s">
        <v>24</v>
      </c>
      <c r="C7578" s="1">
        <v>38896</v>
      </c>
      <c r="D7578" s="82">
        <v>18.598925000000001</v>
      </c>
    </row>
    <row r="7579" spans="2:4">
      <c r="B7579" t="s">
        <v>24</v>
      </c>
      <c r="C7579" s="1">
        <v>38897</v>
      </c>
      <c r="D7579" s="82">
        <v>18.317347000000002</v>
      </c>
    </row>
    <row r="7580" spans="2:4">
      <c r="B7580" t="s">
        <v>24</v>
      </c>
      <c r="C7580" s="1">
        <v>38898</v>
      </c>
      <c r="D7580" s="82">
        <v>18.813818000000001</v>
      </c>
    </row>
    <row r="7581" spans="2:4">
      <c r="B7581" t="s">
        <v>24</v>
      </c>
      <c r="C7581" s="1">
        <v>38899</v>
      </c>
      <c r="D7581" s="82">
        <v>19.013884000000001</v>
      </c>
    </row>
    <row r="7582" spans="2:4">
      <c r="B7582" t="s">
        <v>24</v>
      </c>
      <c r="C7582" s="1">
        <v>38900</v>
      </c>
      <c r="D7582" s="82">
        <v>18.458134000000001</v>
      </c>
    </row>
    <row r="7583" spans="2:4">
      <c r="B7583" t="s">
        <v>24</v>
      </c>
      <c r="C7583" s="1">
        <v>38901</v>
      </c>
      <c r="D7583" s="82">
        <v>18.539652</v>
      </c>
    </row>
    <row r="7584" spans="2:4">
      <c r="B7584" t="s">
        <v>24</v>
      </c>
      <c r="C7584" s="1">
        <v>38902</v>
      </c>
      <c r="D7584" s="82">
        <v>18.880503000000001</v>
      </c>
    </row>
    <row r="7585" spans="2:4">
      <c r="B7585" t="s">
        <v>24</v>
      </c>
      <c r="C7585" s="1">
        <v>38903</v>
      </c>
      <c r="D7585" s="82">
        <v>18.309934999999999</v>
      </c>
    </row>
    <row r="7586" spans="2:4">
      <c r="B7586" t="s">
        <v>24</v>
      </c>
      <c r="C7586" s="1">
        <v>38904</v>
      </c>
      <c r="D7586" s="82">
        <v>18.080228999999999</v>
      </c>
    </row>
    <row r="7587" spans="2:4">
      <c r="B7587" t="s">
        <v>24</v>
      </c>
      <c r="C7587" s="1">
        <v>38905</v>
      </c>
      <c r="D7587" s="82">
        <v>17.109528999999998</v>
      </c>
    </row>
    <row r="7588" spans="2:4">
      <c r="B7588" t="s">
        <v>24</v>
      </c>
      <c r="C7588" s="1">
        <v>38906</v>
      </c>
      <c r="D7588" s="82">
        <v>17.561539</v>
      </c>
    </row>
    <row r="7589" spans="2:4">
      <c r="B7589" t="s">
        <v>24</v>
      </c>
      <c r="C7589" s="1">
        <v>38907</v>
      </c>
      <c r="D7589" s="82">
        <v>17.924634999999999</v>
      </c>
    </row>
    <row r="7590" spans="2:4">
      <c r="B7590" t="s">
        <v>24</v>
      </c>
      <c r="C7590" s="1">
        <v>38908</v>
      </c>
      <c r="D7590" s="82">
        <v>16.679753999999999</v>
      </c>
    </row>
    <row r="7591" spans="2:4">
      <c r="B7591" t="s">
        <v>24</v>
      </c>
      <c r="C7591" s="1">
        <v>38909</v>
      </c>
      <c r="D7591" s="82">
        <v>16.976151999999999</v>
      </c>
    </row>
    <row r="7592" spans="2:4">
      <c r="B7592" t="s">
        <v>24</v>
      </c>
      <c r="C7592" s="1">
        <v>38910</v>
      </c>
      <c r="D7592" s="82">
        <v>17.168810000000001</v>
      </c>
    </row>
    <row r="7593" spans="2:4">
      <c r="B7593" t="s">
        <v>24</v>
      </c>
      <c r="C7593" s="1">
        <v>38911</v>
      </c>
      <c r="D7593" s="82">
        <v>17.635636999999999</v>
      </c>
    </row>
    <row r="7594" spans="2:4">
      <c r="B7594" t="s">
        <v>24</v>
      </c>
      <c r="C7594" s="1">
        <v>38912</v>
      </c>
      <c r="D7594" s="82">
        <v>17.687505999999999</v>
      </c>
    </row>
    <row r="7595" spans="2:4">
      <c r="B7595" t="s">
        <v>24</v>
      </c>
      <c r="C7595" s="1">
        <v>38913</v>
      </c>
      <c r="D7595" s="82">
        <v>18.176559000000001</v>
      </c>
    </row>
    <row r="7596" spans="2:4">
      <c r="B7596" t="s">
        <v>24</v>
      </c>
      <c r="C7596" s="1">
        <v>38914</v>
      </c>
      <c r="D7596" s="82">
        <v>17.976486000000001</v>
      </c>
    </row>
    <row r="7597" spans="2:4">
      <c r="B7597" t="s">
        <v>24</v>
      </c>
      <c r="C7597" s="1">
        <v>38915</v>
      </c>
      <c r="D7597" s="82">
        <v>17.887571000000001</v>
      </c>
    </row>
    <row r="7598" spans="2:4">
      <c r="B7598" t="s">
        <v>24</v>
      </c>
      <c r="C7598" s="1">
        <v>38916</v>
      </c>
      <c r="D7598" s="82">
        <v>17.102118000000001</v>
      </c>
    </row>
    <row r="7599" spans="2:4">
      <c r="B7599" t="s">
        <v>24</v>
      </c>
      <c r="C7599" s="1">
        <v>38917</v>
      </c>
      <c r="D7599" s="82">
        <v>17.116942999999999</v>
      </c>
    </row>
    <row r="7600" spans="2:4">
      <c r="B7600" t="s">
        <v>24</v>
      </c>
      <c r="C7600" s="1">
        <v>38918</v>
      </c>
      <c r="D7600" s="82">
        <v>17.287371</v>
      </c>
    </row>
    <row r="7601" spans="2:4">
      <c r="B7601" t="s">
        <v>24</v>
      </c>
      <c r="C7601" s="1">
        <v>38919</v>
      </c>
      <c r="D7601" s="82">
        <v>16.976151999999999</v>
      </c>
    </row>
    <row r="7602" spans="2:4">
      <c r="B7602" t="s">
        <v>24</v>
      </c>
      <c r="C7602" s="1">
        <v>38920</v>
      </c>
      <c r="D7602" s="82">
        <v>17.250323999999999</v>
      </c>
    </row>
    <row r="7603" spans="2:4">
      <c r="B7603" t="s">
        <v>24</v>
      </c>
      <c r="C7603" s="1">
        <v>38921</v>
      </c>
      <c r="D7603" s="82">
        <v>16.946514000000001</v>
      </c>
    </row>
    <row r="7604" spans="2:4">
      <c r="B7604" t="s">
        <v>24</v>
      </c>
      <c r="C7604" s="1">
        <v>38922</v>
      </c>
      <c r="D7604" s="82">
        <v>18.376629000000001</v>
      </c>
    </row>
    <row r="7605" spans="2:4">
      <c r="B7605" t="s">
        <v>24</v>
      </c>
      <c r="C7605" s="1">
        <v>38923</v>
      </c>
      <c r="D7605" s="82">
        <v>18.080228999999999</v>
      </c>
    </row>
    <row r="7606" spans="2:4">
      <c r="B7606" t="s">
        <v>24</v>
      </c>
      <c r="C7606" s="1">
        <v>38924</v>
      </c>
      <c r="D7606" s="82">
        <v>18.747122000000001</v>
      </c>
    </row>
    <row r="7607" spans="2:4">
      <c r="B7607" t="s">
        <v>24</v>
      </c>
      <c r="C7607" s="1">
        <v>38925</v>
      </c>
      <c r="D7607" s="82">
        <v>18.561874</v>
      </c>
    </row>
    <row r="7608" spans="2:4">
      <c r="B7608" t="s">
        <v>24</v>
      </c>
      <c r="C7608" s="1">
        <v>38926</v>
      </c>
      <c r="D7608" s="82">
        <v>18.524832</v>
      </c>
    </row>
    <row r="7609" spans="2:4">
      <c r="B7609" t="s">
        <v>24</v>
      </c>
      <c r="C7609" s="1">
        <v>38927</v>
      </c>
      <c r="D7609" s="82">
        <v>18.910149000000001</v>
      </c>
    </row>
    <row r="7610" spans="2:4">
      <c r="B7610" t="s">
        <v>24</v>
      </c>
      <c r="C7610" s="1">
        <v>38928</v>
      </c>
      <c r="D7610" s="82">
        <v>18.784172000000002</v>
      </c>
    </row>
    <row r="7611" spans="2:4">
      <c r="B7611" t="s">
        <v>24</v>
      </c>
      <c r="C7611" s="1">
        <v>38929</v>
      </c>
      <c r="D7611" s="82">
        <v>18.117280999999998</v>
      </c>
    </row>
    <row r="7612" spans="2:4">
      <c r="B7612" t="s">
        <v>24</v>
      </c>
      <c r="C7612" s="1">
        <v>38930</v>
      </c>
      <c r="D7612" s="82">
        <v>17.976486000000001</v>
      </c>
    </row>
    <row r="7613" spans="2:4">
      <c r="B7613" t="s">
        <v>24</v>
      </c>
      <c r="C7613" s="1">
        <v>38931</v>
      </c>
      <c r="D7613" s="82">
        <v>17.391109</v>
      </c>
    </row>
    <row r="7614" spans="2:4">
      <c r="B7614" t="s">
        <v>24</v>
      </c>
      <c r="C7614" s="1">
        <v>38932</v>
      </c>
      <c r="D7614" s="82">
        <v>17.946843999999999</v>
      </c>
    </row>
    <row r="7615" spans="2:4">
      <c r="B7615" t="s">
        <v>24</v>
      </c>
      <c r="C7615" s="1">
        <v>38933</v>
      </c>
      <c r="D7615" s="82">
        <v>18.169153000000001</v>
      </c>
    </row>
    <row r="7616" spans="2:4">
      <c r="B7616" t="s">
        <v>24</v>
      </c>
      <c r="C7616" s="1">
        <v>38934</v>
      </c>
      <c r="D7616" s="82">
        <v>18.065411000000001</v>
      </c>
    </row>
    <row r="7617" spans="2:4">
      <c r="B7617" t="s">
        <v>24</v>
      </c>
      <c r="C7617" s="1">
        <v>38935</v>
      </c>
      <c r="D7617" s="82">
        <v>18.428502999999999</v>
      </c>
    </row>
    <row r="7618" spans="2:4">
      <c r="B7618" t="s">
        <v>24</v>
      </c>
      <c r="C7618" s="1">
        <v>38936</v>
      </c>
      <c r="D7618" s="82">
        <v>18.124690999999999</v>
      </c>
    </row>
    <row r="7619" spans="2:4">
      <c r="B7619" t="s">
        <v>24</v>
      </c>
      <c r="C7619" s="1">
        <v>38937</v>
      </c>
      <c r="D7619" s="82">
        <v>19.117623999999999</v>
      </c>
    </row>
    <row r="7620" spans="2:4">
      <c r="B7620" t="s">
        <v>24</v>
      </c>
      <c r="C7620" s="1">
        <v>38938</v>
      </c>
      <c r="D7620" s="82">
        <v>19.673366999999999</v>
      </c>
    </row>
    <row r="7621" spans="2:4">
      <c r="B7621" t="s">
        <v>24</v>
      </c>
      <c r="C7621" s="1">
        <v>38939</v>
      </c>
      <c r="D7621" s="82">
        <v>20.801801999999999</v>
      </c>
    </row>
    <row r="7622" spans="2:4">
      <c r="B7622" t="s">
        <v>24</v>
      </c>
      <c r="C7622" s="1">
        <v>38940</v>
      </c>
      <c r="D7622" s="82">
        <v>20.764681</v>
      </c>
    </row>
    <row r="7623" spans="2:4">
      <c r="B7623" t="s">
        <v>24</v>
      </c>
      <c r="C7623" s="1">
        <v>38941</v>
      </c>
      <c r="D7623" s="82">
        <v>21.351168000000001</v>
      </c>
    </row>
    <row r="7624" spans="2:4">
      <c r="B7624" t="s">
        <v>24</v>
      </c>
      <c r="C7624" s="1">
        <v>38942</v>
      </c>
      <c r="D7624" s="82">
        <v>21.262089</v>
      </c>
    </row>
    <row r="7625" spans="2:4">
      <c r="B7625" t="s">
        <v>24</v>
      </c>
      <c r="C7625" s="1">
        <v>38943</v>
      </c>
      <c r="D7625" s="82">
        <v>19.962896000000001</v>
      </c>
    </row>
    <row r="7626" spans="2:4">
      <c r="B7626" t="s">
        <v>24</v>
      </c>
      <c r="C7626" s="1">
        <v>38944</v>
      </c>
      <c r="D7626" s="82">
        <v>20.170767000000001</v>
      </c>
    </row>
    <row r="7627" spans="2:4">
      <c r="B7627" t="s">
        <v>24</v>
      </c>
      <c r="C7627" s="1">
        <v>38945</v>
      </c>
      <c r="D7627" s="82">
        <v>20.697865</v>
      </c>
    </row>
    <row r="7628" spans="2:4">
      <c r="B7628" t="s">
        <v>24</v>
      </c>
      <c r="C7628" s="1">
        <v>38946</v>
      </c>
      <c r="D7628" s="82">
        <v>20.586507999999998</v>
      </c>
    </row>
    <row r="7629" spans="2:4">
      <c r="B7629" t="s">
        <v>24</v>
      </c>
      <c r="C7629" s="1">
        <v>38947</v>
      </c>
      <c r="D7629" s="82">
        <v>19.524885000000001</v>
      </c>
    </row>
    <row r="7630" spans="2:4">
      <c r="B7630" t="s">
        <v>24</v>
      </c>
      <c r="C7630" s="1">
        <v>38948</v>
      </c>
      <c r="D7630" s="82">
        <v>19.554584999999999</v>
      </c>
    </row>
    <row r="7631" spans="2:4">
      <c r="B7631" t="s">
        <v>24</v>
      </c>
      <c r="C7631" s="1">
        <v>38949</v>
      </c>
      <c r="D7631" s="82">
        <v>19.755032</v>
      </c>
    </row>
    <row r="7632" spans="2:4">
      <c r="B7632" t="s">
        <v>24</v>
      </c>
      <c r="C7632" s="1">
        <v>38950</v>
      </c>
      <c r="D7632" s="82">
        <v>20.400908000000001</v>
      </c>
    </row>
    <row r="7633" spans="2:4">
      <c r="B7633" t="s">
        <v>24</v>
      </c>
      <c r="C7633" s="1">
        <v>38951</v>
      </c>
      <c r="D7633" s="82">
        <v>20.742411000000001</v>
      </c>
    </row>
    <row r="7634" spans="2:4">
      <c r="B7634" t="s">
        <v>24</v>
      </c>
      <c r="C7634" s="1">
        <v>38952</v>
      </c>
      <c r="D7634" s="82">
        <v>20.282129000000001</v>
      </c>
    </row>
    <row r="7635" spans="2:4">
      <c r="B7635" t="s">
        <v>24</v>
      </c>
      <c r="C7635" s="1">
        <v>38953</v>
      </c>
      <c r="D7635" s="82">
        <v>20.289549000000001</v>
      </c>
    </row>
    <row r="7636" spans="2:4">
      <c r="B7636" t="s">
        <v>24</v>
      </c>
      <c r="C7636" s="1">
        <v>38954</v>
      </c>
      <c r="D7636" s="82">
        <v>20.504845</v>
      </c>
    </row>
    <row r="7637" spans="2:4">
      <c r="B7637" t="s">
        <v>24</v>
      </c>
      <c r="C7637" s="1">
        <v>38955</v>
      </c>
      <c r="D7637" s="82">
        <v>20.593933</v>
      </c>
    </row>
    <row r="7638" spans="2:4">
      <c r="B7638" t="s">
        <v>24</v>
      </c>
      <c r="C7638" s="1">
        <v>38956</v>
      </c>
      <c r="D7638" s="82">
        <v>20.267281000000001</v>
      </c>
    </row>
    <row r="7639" spans="2:4">
      <c r="B7639" t="s">
        <v>24</v>
      </c>
      <c r="C7639" s="1">
        <v>38957</v>
      </c>
      <c r="D7639" s="82">
        <v>20.430609</v>
      </c>
    </row>
    <row r="7640" spans="2:4">
      <c r="B7640" t="s">
        <v>24</v>
      </c>
      <c r="C7640" s="1">
        <v>38958</v>
      </c>
      <c r="D7640" s="82">
        <v>19.458075999999998</v>
      </c>
    </row>
    <row r="7641" spans="2:4">
      <c r="B7641" t="s">
        <v>24</v>
      </c>
      <c r="C7641" s="1">
        <v>38959</v>
      </c>
      <c r="D7641" s="82">
        <v>19.368986</v>
      </c>
    </row>
    <row r="7642" spans="2:4">
      <c r="B7642" t="s">
        <v>24</v>
      </c>
      <c r="C7642" s="1">
        <v>38960</v>
      </c>
      <c r="D7642" s="82">
        <v>19.977744999999999</v>
      </c>
    </row>
    <row r="7643" spans="2:4">
      <c r="B7643" t="s">
        <v>24</v>
      </c>
      <c r="C7643" s="1">
        <v>38961</v>
      </c>
      <c r="D7643" s="82">
        <v>19.977744999999999</v>
      </c>
    </row>
    <row r="7644" spans="2:4">
      <c r="B7644" t="s">
        <v>24</v>
      </c>
      <c r="C7644" s="1">
        <v>38962</v>
      </c>
      <c r="D7644" s="82">
        <v>20.029714999999999</v>
      </c>
    </row>
    <row r="7645" spans="2:4">
      <c r="B7645" t="s">
        <v>24</v>
      </c>
      <c r="C7645" s="1">
        <v>38963</v>
      </c>
      <c r="D7645" s="82">
        <v>20.549395000000001</v>
      </c>
    </row>
    <row r="7646" spans="2:4">
      <c r="B7646" t="s">
        <v>24</v>
      </c>
      <c r="C7646" s="1">
        <v>38964</v>
      </c>
      <c r="D7646" s="82">
        <v>20.683022000000001</v>
      </c>
    </row>
    <row r="7647" spans="2:4">
      <c r="B7647" t="s">
        <v>24</v>
      </c>
      <c r="C7647" s="1">
        <v>38965</v>
      </c>
      <c r="D7647" s="82">
        <v>20.363790999999999</v>
      </c>
    </row>
    <row r="7648" spans="2:4">
      <c r="B7648" t="s">
        <v>24</v>
      </c>
      <c r="C7648" s="1">
        <v>38966</v>
      </c>
      <c r="D7648" s="82">
        <v>20.72756</v>
      </c>
    </row>
    <row r="7649" spans="2:4">
      <c r="B7649" t="s">
        <v>24</v>
      </c>
      <c r="C7649" s="1">
        <v>38967</v>
      </c>
      <c r="D7649" s="82">
        <v>21.217542999999999</v>
      </c>
    </row>
    <row r="7650" spans="2:4">
      <c r="B7650" t="s">
        <v>24</v>
      </c>
      <c r="C7650" s="1">
        <v>38968</v>
      </c>
      <c r="D7650" s="82">
        <v>21.833721000000001</v>
      </c>
    </row>
    <row r="7651" spans="2:4">
      <c r="B7651" t="s">
        <v>24</v>
      </c>
      <c r="C7651" s="1">
        <v>38969</v>
      </c>
      <c r="D7651" s="82">
        <v>21.366015999999998</v>
      </c>
    </row>
    <row r="7652" spans="2:4">
      <c r="B7652" t="s">
        <v>24</v>
      </c>
      <c r="C7652" s="1">
        <v>38970</v>
      </c>
      <c r="D7652" s="82">
        <v>21.150728000000001</v>
      </c>
    </row>
    <row r="7653" spans="2:4">
      <c r="B7653" t="s">
        <v>24</v>
      </c>
      <c r="C7653" s="1">
        <v>38971</v>
      </c>
      <c r="D7653" s="82">
        <v>21.002244999999998</v>
      </c>
    </row>
    <row r="7654" spans="2:4">
      <c r="B7654" t="s">
        <v>24</v>
      </c>
      <c r="C7654" s="1">
        <v>38972</v>
      </c>
      <c r="D7654" s="82">
        <v>21.818878000000002</v>
      </c>
    </row>
    <row r="7655" spans="2:4">
      <c r="B7655" t="s">
        <v>24</v>
      </c>
      <c r="C7655" s="1">
        <v>38973</v>
      </c>
      <c r="D7655" s="82">
        <v>21.351168000000001</v>
      </c>
    </row>
    <row r="7656" spans="2:4">
      <c r="B7656" t="s">
        <v>24</v>
      </c>
      <c r="C7656" s="1">
        <v>38974</v>
      </c>
      <c r="D7656" s="82">
        <v>21.121040000000001</v>
      </c>
    </row>
    <row r="7657" spans="2:4">
      <c r="B7657" t="s">
        <v>24</v>
      </c>
      <c r="C7657" s="1">
        <v>38975</v>
      </c>
      <c r="D7657" s="82">
        <v>20.928003</v>
      </c>
    </row>
    <row r="7658" spans="2:4">
      <c r="B7658" t="s">
        <v>24</v>
      </c>
      <c r="C7658" s="1">
        <v>38976</v>
      </c>
      <c r="D7658" s="82">
        <v>21.455103000000001</v>
      </c>
    </row>
    <row r="7659" spans="2:4">
      <c r="B7659" t="s">
        <v>24</v>
      </c>
      <c r="C7659" s="1">
        <v>38977</v>
      </c>
      <c r="D7659" s="82">
        <v>21.046793000000001</v>
      </c>
    </row>
    <row r="7660" spans="2:4">
      <c r="B7660" t="s">
        <v>24</v>
      </c>
      <c r="C7660" s="1">
        <v>38978</v>
      </c>
      <c r="D7660" s="82">
        <v>20.920586</v>
      </c>
    </row>
    <row r="7661" spans="2:4">
      <c r="B7661" t="s">
        <v>24</v>
      </c>
      <c r="C7661" s="1">
        <v>38979</v>
      </c>
      <c r="D7661" s="82">
        <v>19.747608</v>
      </c>
    </row>
    <row r="7662" spans="2:4">
      <c r="B7662" t="s">
        <v>24</v>
      </c>
      <c r="C7662" s="1">
        <v>38980</v>
      </c>
      <c r="D7662" s="82">
        <v>19.510038000000002</v>
      </c>
    </row>
    <row r="7663" spans="2:4">
      <c r="B7663" t="s">
        <v>24</v>
      </c>
      <c r="C7663" s="1">
        <v>38981</v>
      </c>
      <c r="D7663" s="82">
        <v>20.853770999999998</v>
      </c>
    </row>
    <row r="7664" spans="2:4">
      <c r="B7664" t="s">
        <v>24</v>
      </c>
      <c r="C7664" s="1">
        <v>38982</v>
      </c>
      <c r="D7664" s="82">
        <v>21.276937</v>
      </c>
    </row>
    <row r="7665" spans="2:4">
      <c r="B7665" t="s">
        <v>24</v>
      </c>
      <c r="C7665" s="1">
        <v>38983</v>
      </c>
      <c r="D7665" s="82">
        <v>21.722367999999999</v>
      </c>
    </row>
    <row r="7666" spans="2:4">
      <c r="B7666" t="s">
        <v>24</v>
      </c>
      <c r="C7666" s="1">
        <v>38984</v>
      </c>
      <c r="D7666" s="82">
        <v>21.566465000000001</v>
      </c>
    </row>
    <row r="7667" spans="2:4">
      <c r="B7667" t="s">
        <v>24</v>
      </c>
      <c r="C7667" s="1">
        <v>38985</v>
      </c>
      <c r="D7667" s="82">
        <v>21.685248999999999</v>
      </c>
    </row>
    <row r="7668" spans="2:4">
      <c r="B7668" t="s">
        <v>24</v>
      </c>
      <c r="C7668" s="1">
        <v>38986</v>
      </c>
      <c r="D7668" s="82">
        <v>22.479614000000002</v>
      </c>
    </row>
    <row r="7669" spans="2:4">
      <c r="B7669" t="s">
        <v>24</v>
      </c>
      <c r="C7669" s="1">
        <v>38987</v>
      </c>
      <c r="D7669" s="82">
        <v>22.316279999999999</v>
      </c>
    </row>
    <row r="7670" spans="2:4">
      <c r="B7670" t="s">
        <v>24</v>
      </c>
      <c r="C7670" s="1">
        <v>38988</v>
      </c>
      <c r="D7670" s="82">
        <v>23.266542000000001</v>
      </c>
    </row>
    <row r="7671" spans="2:4">
      <c r="B7671" t="s">
        <v>24</v>
      </c>
      <c r="C7671" s="1">
        <v>38989</v>
      </c>
      <c r="D7671" s="82">
        <v>23.296244000000002</v>
      </c>
    </row>
    <row r="7672" spans="2:4">
      <c r="B7672" t="s">
        <v>24</v>
      </c>
      <c r="C7672" s="1">
        <v>38990</v>
      </c>
      <c r="D7672" s="82">
        <v>22.286587000000001</v>
      </c>
    </row>
    <row r="7673" spans="2:4">
      <c r="B7673" t="s">
        <v>24</v>
      </c>
      <c r="C7673" s="1">
        <v>38991</v>
      </c>
      <c r="D7673" s="82">
        <v>22.323702000000001</v>
      </c>
    </row>
    <row r="7674" spans="2:4">
      <c r="B7674" t="s">
        <v>24</v>
      </c>
      <c r="C7674" s="1">
        <v>38992</v>
      </c>
      <c r="D7674" s="82">
        <v>22.613243000000001</v>
      </c>
    </row>
    <row r="7675" spans="2:4">
      <c r="B7675" t="s">
        <v>24</v>
      </c>
      <c r="C7675" s="1">
        <v>38993</v>
      </c>
      <c r="D7675" s="82">
        <v>21.455103000000001</v>
      </c>
    </row>
    <row r="7676" spans="2:4">
      <c r="B7676" t="s">
        <v>24</v>
      </c>
      <c r="C7676" s="1">
        <v>38994</v>
      </c>
      <c r="D7676" s="82">
        <v>22.397946999999998</v>
      </c>
    </row>
    <row r="7677" spans="2:4">
      <c r="B7677" t="s">
        <v>24</v>
      </c>
      <c r="C7677" s="1">
        <v>38995</v>
      </c>
      <c r="D7677" s="82">
        <v>21.766907</v>
      </c>
    </row>
    <row r="7678" spans="2:4">
      <c r="B7678" t="s">
        <v>24</v>
      </c>
      <c r="C7678" s="1">
        <v>38996</v>
      </c>
      <c r="D7678" s="82">
        <v>21.121040000000001</v>
      </c>
    </row>
    <row r="7679" spans="2:4">
      <c r="B7679" t="s">
        <v>24</v>
      </c>
      <c r="C7679" s="1">
        <v>38997</v>
      </c>
      <c r="D7679" s="82">
        <v>21.076483</v>
      </c>
    </row>
    <row r="7680" spans="2:4">
      <c r="B7680" t="s">
        <v>24</v>
      </c>
      <c r="C7680" s="1">
        <v>38998</v>
      </c>
      <c r="D7680" s="82">
        <v>20.386066</v>
      </c>
    </row>
    <row r="7681" spans="2:4">
      <c r="B7681" t="s">
        <v>24</v>
      </c>
      <c r="C7681" s="1">
        <v>38999</v>
      </c>
      <c r="D7681" s="82">
        <v>21.210118999999999</v>
      </c>
    </row>
    <row r="7682" spans="2:4">
      <c r="B7682" t="s">
        <v>24</v>
      </c>
      <c r="C7682" s="1">
        <v>39000</v>
      </c>
      <c r="D7682" s="82">
        <v>20.430609</v>
      </c>
    </row>
    <row r="7683" spans="2:4">
      <c r="B7683" t="s">
        <v>24</v>
      </c>
      <c r="C7683" s="1">
        <v>39001</v>
      </c>
      <c r="D7683" s="82">
        <v>20.497419000000001</v>
      </c>
    </row>
    <row r="7684" spans="2:4">
      <c r="B7684" t="s">
        <v>24</v>
      </c>
      <c r="C7684" s="1">
        <v>39002</v>
      </c>
      <c r="D7684" s="82">
        <v>20.593933</v>
      </c>
    </row>
    <row r="7685" spans="2:4">
      <c r="B7685" t="s">
        <v>24</v>
      </c>
      <c r="C7685" s="1">
        <v>39003</v>
      </c>
      <c r="D7685" s="82">
        <v>19.946884000000001</v>
      </c>
    </row>
    <row r="7686" spans="2:4">
      <c r="B7686" t="s">
        <v>24</v>
      </c>
      <c r="C7686" s="1">
        <v>39004</v>
      </c>
      <c r="D7686" s="82">
        <v>20.296441999999999</v>
      </c>
    </row>
    <row r="7687" spans="2:4">
      <c r="B7687" t="s">
        <v>24</v>
      </c>
      <c r="C7687" s="1">
        <v>39005</v>
      </c>
      <c r="D7687" s="82">
        <v>20.170003999999999</v>
      </c>
    </row>
    <row r="7688" spans="2:4">
      <c r="B7688" t="s">
        <v>24</v>
      </c>
      <c r="C7688" s="1">
        <v>39006</v>
      </c>
      <c r="D7688" s="82">
        <v>21.121979</v>
      </c>
    </row>
    <row r="7689" spans="2:4">
      <c r="B7689" t="s">
        <v>24</v>
      </c>
      <c r="C7689" s="1">
        <v>39007</v>
      </c>
      <c r="D7689" s="82">
        <v>20.898862999999999</v>
      </c>
    </row>
    <row r="7690" spans="2:4">
      <c r="B7690" t="s">
        <v>24</v>
      </c>
      <c r="C7690" s="1">
        <v>39008</v>
      </c>
      <c r="D7690" s="82">
        <v>21.419474000000001</v>
      </c>
    </row>
    <row r="7691" spans="2:4">
      <c r="B7691" t="s">
        <v>24</v>
      </c>
      <c r="C7691" s="1">
        <v>39009</v>
      </c>
      <c r="D7691" s="82">
        <v>20.988112999999998</v>
      </c>
    </row>
    <row r="7692" spans="2:4">
      <c r="B7692" t="s">
        <v>24</v>
      </c>
      <c r="C7692" s="1">
        <v>39010</v>
      </c>
      <c r="D7692" s="82">
        <v>20.586497999999999</v>
      </c>
    </row>
    <row r="7693" spans="2:4">
      <c r="B7693" t="s">
        <v>24</v>
      </c>
      <c r="C7693" s="1">
        <v>39011</v>
      </c>
      <c r="D7693" s="82">
        <v>20.980668999999999</v>
      </c>
    </row>
    <row r="7694" spans="2:4">
      <c r="B7694" t="s">
        <v>24</v>
      </c>
      <c r="C7694" s="1">
        <v>39012</v>
      </c>
      <c r="D7694" s="82">
        <v>21.099663</v>
      </c>
    </row>
    <row r="7695" spans="2:4">
      <c r="B7695" t="s">
        <v>24</v>
      </c>
      <c r="C7695" s="1">
        <v>39013</v>
      </c>
      <c r="D7695" s="82">
        <v>21.464093999999999</v>
      </c>
    </row>
    <row r="7696" spans="2:4">
      <c r="B7696" t="s">
        <v>24</v>
      </c>
      <c r="C7696" s="1">
        <v>39014</v>
      </c>
      <c r="D7696" s="82">
        <v>21.062484999999999</v>
      </c>
    </row>
    <row r="7697" spans="2:4">
      <c r="B7697" t="s">
        <v>24</v>
      </c>
      <c r="C7697" s="1">
        <v>39015</v>
      </c>
      <c r="D7697" s="82">
        <v>20.727802000000001</v>
      </c>
    </row>
    <row r="7698" spans="2:4">
      <c r="B7698" t="s">
        <v>24</v>
      </c>
      <c r="C7698" s="1">
        <v>39016</v>
      </c>
      <c r="D7698" s="82">
        <v>20.876556000000001</v>
      </c>
    </row>
    <row r="7699" spans="2:4">
      <c r="B7699" t="s">
        <v>24</v>
      </c>
      <c r="C7699" s="1">
        <v>39017</v>
      </c>
      <c r="D7699" s="82">
        <v>20.720369000000002</v>
      </c>
    </row>
    <row r="7700" spans="2:4">
      <c r="B7700" t="s">
        <v>24</v>
      </c>
      <c r="C7700" s="1">
        <v>39018</v>
      </c>
      <c r="D7700" s="82">
        <v>20.698051</v>
      </c>
    </row>
    <row r="7701" spans="2:4">
      <c r="B7701" t="s">
        <v>24</v>
      </c>
      <c r="C7701" s="1">
        <v>39019</v>
      </c>
      <c r="D7701" s="82">
        <v>20.184878999999999</v>
      </c>
    </row>
    <row r="7702" spans="2:4">
      <c r="B7702" t="s">
        <v>24</v>
      </c>
      <c r="C7702" s="1">
        <v>39020</v>
      </c>
      <c r="D7702" s="82">
        <v>20.854241999999999</v>
      </c>
    </row>
    <row r="7703" spans="2:4">
      <c r="B7703" t="s">
        <v>24</v>
      </c>
      <c r="C7703" s="1">
        <v>39021</v>
      </c>
      <c r="D7703" s="82">
        <v>20.817045</v>
      </c>
    </row>
    <row r="7704" spans="2:4">
      <c r="B7704" t="s">
        <v>24</v>
      </c>
      <c r="C7704" s="1">
        <v>39022</v>
      </c>
      <c r="D7704" s="82">
        <v>20.415438000000002</v>
      </c>
    </row>
    <row r="7705" spans="2:4">
      <c r="B7705" t="s">
        <v>24</v>
      </c>
      <c r="C7705" s="1">
        <v>39023</v>
      </c>
      <c r="D7705" s="82">
        <v>19.701453999999998</v>
      </c>
    </row>
    <row r="7706" spans="2:4">
      <c r="B7706" t="s">
        <v>24</v>
      </c>
      <c r="C7706" s="1">
        <v>39024</v>
      </c>
      <c r="D7706" s="82">
        <v>20.051003999999999</v>
      </c>
    </row>
    <row r="7707" spans="2:4">
      <c r="B7707" t="s">
        <v>24</v>
      </c>
      <c r="C7707" s="1">
        <v>39025</v>
      </c>
      <c r="D7707" s="82">
        <v>19.604765</v>
      </c>
    </row>
    <row r="7708" spans="2:4">
      <c r="B7708" t="s">
        <v>24</v>
      </c>
      <c r="C7708" s="1">
        <v>39026</v>
      </c>
      <c r="D7708" s="82">
        <v>19.359341000000001</v>
      </c>
    </row>
    <row r="7709" spans="2:4">
      <c r="B7709" t="s">
        <v>24</v>
      </c>
      <c r="C7709" s="1">
        <v>39027</v>
      </c>
      <c r="D7709" s="82">
        <v>19.307278</v>
      </c>
    </row>
    <row r="7710" spans="2:4">
      <c r="B7710" t="s">
        <v>24</v>
      </c>
      <c r="C7710" s="1">
        <v>39028</v>
      </c>
      <c r="D7710" s="82">
        <v>18.831289000000002</v>
      </c>
    </row>
    <row r="7711" spans="2:4">
      <c r="B7711" t="s">
        <v>24</v>
      </c>
      <c r="C7711" s="1">
        <v>39029</v>
      </c>
      <c r="D7711" s="82">
        <v>18.898226000000001</v>
      </c>
    </row>
    <row r="7712" spans="2:4">
      <c r="B7712" t="s">
        <v>24</v>
      </c>
      <c r="C7712" s="1">
        <v>39030</v>
      </c>
      <c r="D7712" s="82">
        <v>18.957722</v>
      </c>
    </row>
    <row r="7713" spans="2:4">
      <c r="B7713" t="s">
        <v>24</v>
      </c>
      <c r="C7713" s="1">
        <v>39031</v>
      </c>
      <c r="D7713" s="82">
        <v>19.084150000000001</v>
      </c>
    </row>
    <row r="7714" spans="2:4">
      <c r="B7714" t="s">
        <v>24</v>
      </c>
      <c r="C7714" s="1">
        <v>39032</v>
      </c>
      <c r="D7714" s="82">
        <v>19.218025000000001</v>
      </c>
    </row>
    <row r="7715" spans="2:4">
      <c r="B7715" t="s">
        <v>24</v>
      </c>
      <c r="C7715" s="1">
        <v>39033</v>
      </c>
      <c r="D7715" s="82">
        <v>19.389088000000001</v>
      </c>
    </row>
    <row r="7716" spans="2:4">
      <c r="B7716" t="s">
        <v>24</v>
      </c>
      <c r="C7716" s="1">
        <v>39034</v>
      </c>
      <c r="D7716" s="82">
        <v>19.917133</v>
      </c>
    </row>
    <row r="7717" spans="2:4">
      <c r="B7717" t="s">
        <v>24</v>
      </c>
      <c r="C7717" s="1">
        <v>39035</v>
      </c>
      <c r="D7717" s="82">
        <v>20.333629999999999</v>
      </c>
    </row>
    <row r="7718" spans="2:4">
      <c r="B7718" t="s">
        <v>24</v>
      </c>
      <c r="C7718" s="1">
        <v>39036</v>
      </c>
      <c r="D7718" s="82">
        <v>20.199757000000002</v>
      </c>
    </row>
    <row r="7719" spans="2:4">
      <c r="B7719" t="s">
        <v>24</v>
      </c>
      <c r="C7719" s="1">
        <v>39037</v>
      </c>
      <c r="D7719" s="82">
        <v>19.969194000000002</v>
      </c>
    </row>
    <row r="7720" spans="2:4">
      <c r="B7720" t="s">
        <v>24</v>
      </c>
      <c r="C7720" s="1">
        <v>39038</v>
      </c>
      <c r="D7720" s="82">
        <v>20.147694000000001</v>
      </c>
    </row>
    <row r="7721" spans="2:4">
      <c r="B7721" t="s">
        <v>24</v>
      </c>
      <c r="C7721" s="1">
        <v>39039</v>
      </c>
      <c r="D7721" s="82">
        <v>19.894829000000001</v>
      </c>
    </row>
    <row r="7722" spans="2:4">
      <c r="B7722" t="s">
        <v>24</v>
      </c>
      <c r="C7722" s="1">
        <v>39040</v>
      </c>
      <c r="D7722" s="82">
        <v>19.842762</v>
      </c>
    </row>
    <row r="7723" spans="2:4">
      <c r="B7723" t="s">
        <v>24</v>
      </c>
      <c r="C7723" s="1">
        <v>39041</v>
      </c>
      <c r="D7723" s="82">
        <v>19.946884000000001</v>
      </c>
    </row>
    <row r="7724" spans="2:4">
      <c r="B7724" t="s">
        <v>24</v>
      </c>
      <c r="C7724" s="1">
        <v>39042</v>
      </c>
      <c r="D7724" s="82">
        <v>20.073318</v>
      </c>
    </row>
    <row r="7725" spans="2:4">
      <c r="B7725" t="s">
        <v>24</v>
      </c>
      <c r="C7725" s="1">
        <v>39043</v>
      </c>
      <c r="D7725" s="82">
        <v>20.318752</v>
      </c>
    </row>
    <row r="7726" spans="2:4">
      <c r="B7726" t="s">
        <v>24</v>
      </c>
      <c r="C7726" s="1">
        <v>39044</v>
      </c>
      <c r="D7726" s="82">
        <v>20.876556000000001</v>
      </c>
    </row>
    <row r="7727" spans="2:4">
      <c r="B7727" t="s">
        <v>24</v>
      </c>
      <c r="C7727" s="1">
        <v>39045</v>
      </c>
      <c r="D7727" s="82">
        <v>20.906300000000002</v>
      </c>
    </row>
    <row r="7728" spans="2:4">
      <c r="B7728" t="s">
        <v>24</v>
      </c>
      <c r="C7728" s="1">
        <v>39046</v>
      </c>
      <c r="D7728" s="82">
        <v>21.664902000000001</v>
      </c>
    </row>
    <row r="7729" spans="2:4">
      <c r="B7729" t="s">
        <v>24</v>
      </c>
      <c r="C7729" s="1">
        <v>39047</v>
      </c>
      <c r="D7729" s="82">
        <v>21.464093999999999</v>
      </c>
    </row>
    <row r="7730" spans="2:4">
      <c r="B7730" t="s">
        <v>24</v>
      </c>
      <c r="C7730" s="1">
        <v>39048</v>
      </c>
      <c r="D7730" s="82">
        <v>21.419474000000001</v>
      </c>
    </row>
    <row r="7731" spans="2:4">
      <c r="B7731" t="s">
        <v>24</v>
      </c>
      <c r="C7731" s="1">
        <v>39049</v>
      </c>
      <c r="D7731" s="82">
        <v>20.883987000000001</v>
      </c>
    </row>
    <row r="7732" spans="2:4">
      <c r="B7732" t="s">
        <v>24</v>
      </c>
      <c r="C7732" s="1">
        <v>39050</v>
      </c>
      <c r="D7732" s="82">
        <v>21.255852000000001</v>
      </c>
    </row>
    <row r="7733" spans="2:4">
      <c r="B7733" t="s">
        <v>24</v>
      </c>
      <c r="C7733" s="1">
        <v>39051</v>
      </c>
      <c r="D7733" s="82">
        <v>21.560783000000001</v>
      </c>
    </row>
    <row r="7734" spans="2:4">
      <c r="B7734" t="s">
        <v>24</v>
      </c>
      <c r="C7734" s="1">
        <v>39052</v>
      </c>
      <c r="D7734" s="82">
        <v>20.883987000000001</v>
      </c>
    </row>
    <row r="7735" spans="2:4">
      <c r="B7735" t="s">
        <v>24</v>
      </c>
      <c r="C7735" s="1">
        <v>39053</v>
      </c>
      <c r="D7735" s="82">
        <v>21.032741999999999</v>
      </c>
    </row>
    <row r="7736" spans="2:4">
      <c r="B7736" t="s">
        <v>24</v>
      </c>
      <c r="C7736" s="1">
        <v>39054</v>
      </c>
      <c r="D7736" s="82">
        <v>20.690617</v>
      </c>
    </row>
    <row r="7737" spans="2:4">
      <c r="B7737" t="s">
        <v>24</v>
      </c>
      <c r="C7737" s="1">
        <v>39055</v>
      </c>
      <c r="D7737" s="82">
        <v>20.824486</v>
      </c>
    </row>
    <row r="7738" spans="2:4">
      <c r="B7738" t="s">
        <v>24</v>
      </c>
      <c r="C7738" s="1">
        <v>39056</v>
      </c>
      <c r="D7738" s="82">
        <v>20.274125999999999</v>
      </c>
    </row>
    <row r="7739" spans="2:4">
      <c r="B7739" t="s">
        <v>24</v>
      </c>
      <c r="C7739" s="1">
        <v>39057</v>
      </c>
      <c r="D7739" s="82">
        <v>20.571622999999999</v>
      </c>
    </row>
    <row r="7740" spans="2:4">
      <c r="B7740" t="s">
        <v>24</v>
      </c>
      <c r="C7740" s="1">
        <v>39058</v>
      </c>
      <c r="D7740" s="82">
        <v>20.073318</v>
      </c>
    </row>
    <row r="7741" spans="2:4">
      <c r="B7741" t="s">
        <v>24</v>
      </c>
      <c r="C7741" s="1">
        <v>39059</v>
      </c>
      <c r="D7741" s="82">
        <v>20.973231999999999</v>
      </c>
    </row>
    <row r="7742" spans="2:4">
      <c r="B7742" t="s">
        <v>24</v>
      </c>
      <c r="C7742" s="1">
        <v>39060</v>
      </c>
      <c r="D7742" s="82">
        <v>21.15917</v>
      </c>
    </row>
    <row r="7743" spans="2:4">
      <c r="B7743" t="s">
        <v>24</v>
      </c>
      <c r="C7743" s="1">
        <v>39061</v>
      </c>
      <c r="D7743" s="82">
        <v>21.144293000000001</v>
      </c>
    </row>
    <row r="7744" spans="2:4">
      <c r="B7744" t="s">
        <v>24</v>
      </c>
      <c r="C7744" s="1">
        <v>39062</v>
      </c>
      <c r="D7744" s="82">
        <v>21.516158999999998</v>
      </c>
    </row>
    <row r="7745" spans="2:4">
      <c r="B7745" t="s">
        <v>24</v>
      </c>
      <c r="C7745" s="1">
        <v>39063</v>
      </c>
      <c r="D7745" s="82">
        <v>21.412029</v>
      </c>
    </row>
    <row r="7746" spans="2:4">
      <c r="B7746" t="s">
        <v>24</v>
      </c>
      <c r="C7746" s="1">
        <v>39064</v>
      </c>
      <c r="D7746" s="82">
        <v>20.965021</v>
      </c>
    </row>
    <row r="7747" spans="2:4">
      <c r="B7747" t="s">
        <v>24</v>
      </c>
      <c r="C7747" s="1">
        <v>39065</v>
      </c>
      <c r="D7747" s="82">
        <v>20.160392999999999</v>
      </c>
    </row>
    <row r="7748" spans="2:4">
      <c r="B7748" t="s">
        <v>24</v>
      </c>
      <c r="C7748" s="1">
        <v>39066</v>
      </c>
      <c r="D7748" s="82">
        <v>20.428604</v>
      </c>
    </row>
    <row r="7749" spans="2:4">
      <c r="B7749" t="s">
        <v>24</v>
      </c>
      <c r="C7749" s="1">
        <v>39067</v>
      </c>
      <c r="D7749" s="82">
        <v>19.691026999999998</v>
      </c>
    </row>
    <row r="7750" spans="2:4">
      <c r="B7750" t="s">
        <v>24</v>
      </c>
      <c r="C7750" s="1">
        <v>39068</v>
      </c>
      <c r="D7750" s="82">
        <v>19.899632</v>
      </c>
    </row>
    <row r="7751" spans="2:4">
      <c r="B7751" t="s">
        <v>24</v>
      </c>
      <c r="C7751" s="1">
        <v>39069</v>
      </c>
      <c r="D7751" s="82">
        <v>20.249794000000001</v>
      </c>
    </row>
    <row r="7752" spans="2:4">
      <c r="B7752" t="s">
        <v>24</v>
      </c>
      <c r="C7752" s="1">
        <v>39070</v>
      </c>
      <c r="D7752" s="82">
        <v>20.175287000000001</v>
      </c>
    </row>
    <row r="7753" spans="2:4">
      <c r="B7753" t="s">
        <v>24</v>
      </c>
      <c r="C7753" s="1">
        <v>39071</v>
      </c>
      <c r="D7753" s="82">
        <v>20.026288999999998</v>
      </c>
    </row>
    <row r="7754" spans="2:4">
      <c r="B7754" t="s">
        <v>24</v>
      </c>
      <c r="C7754" s="1">
        <v>39072</v>
      </c>
      <c r="D7754" s="82">
        <v>20.406255999999999</v>
      </c>
    </row>
    <row r="7755" spans="2:4">
      <c r="B7755" t="s">
        <v>24</v>
      </c>
      <c r="C7755" s="1">
        <v>39073</v>
      </c>
      <c r="D7755" s="82">
        <v>20.361549</v>
      </c>
    </row>
    <row r="7756" spans="2:4">
      <c r="B7756" t="s">
        <v>24</v>
      </c>
      <c r="C7756" s="1">
        <v>39074</v>
      </c>
      <c r="D7756" s="82">
        <v>20.369002999999999</v>
      </c>
    </row>
    <row r="7757" spans="2:4">
      <c r="B7757" t="s">
        <v>24</v>
      </c>
      <c r="C7757" s="1">
        <v>39075</v>
      </c>
      <c r="D7757" s="82">
        <v>20.391355999999998</v>
      </c>
    </row>
    <row r="7758" spans="2:4">
      <c r="B7758" t="s">
        <v>24</v>
      </c>
      <c r="C7758" s="1">
        <v>39076</v>
      </c>
      <c r="D7758" s="82">
        <v>20.868168000000001</v>
      </c>
    </row>
    <row r="7759" spans="2:4">
      <c r="B7759" t="s">
        <v>24</v>
      </c>
      <c r="C7759" s="1">
        <v>39077</v>
      </c>
      <c r="D7759" s="82">
        <v>20.331755000000001</v>
      </c>
    </row>
    <row r="7760" spans="2:4">
      <c r="B7760" t="s">
        <v>24</v>
      </c>
      <c r="C7760" s="1">
        <v>39078</v>
      </c>
      <c r="D7760" s="82">
        <v>20.607413999999999</v>
      </c>
    </row>
    <row r="7761" spans="2:4">
      <c r="B7761" t="s">
        <v>24</v>
      </c>
      <c r="C7761" s="1">
        <v>39079</v>
      </c>
      <c r="D7761" s="82">
        <v>20.443501999999999</v>
      </c>
    </row>
    <row r="7762" spans="2:4">
      <c r="B7762" t="s">
        <v>24</v>
      </c>
      <c r="C7762" s="1">
        <v>39080</v>
      </c>
      <c r="D7762" s="82">
        <v>20.369002999999999</v>
      </c>
    </row>
    <row r="7763" spans="2:4">
      <c r="B7763" t="s">
        <v>24</v>
      </c>
      <c r="C7763" s="1">
        <v>39081</v>
      </c>
      <c r="D7763" s="82">
        <v>20.376450999999999</v>
      </c>
    </row>
    <row r="7764" spans="2:4">
      <c r="B7764" t="s">
        <v>24</v>
      </c>
      <c r="C7764" s="1">
        <v>39082</v>
      </c>
      <c r="D7764" s="82">
        <v>20.763867999999999</v>
      </c>
    </row>
    <row r="7765" spans="2:4">
      <c r="B7765" t="s">
        <v>24</v>
      </c>
      <c r="C7765" s="1">
        <v>39083</v>
      </c>
      <c r="D7765" s="82">
        <v>21.009730999999999</v>
      </c>
    </row>
    <row r="7766" spans="2:4">
      <c r="B7766" t="s">
        <v>24</v>
      </c>
      <c r="C7766" s="1">
        <v>39084</v>
      </c>
      <c r="D7766" s="82">
        <v>21.181080000000001</v>
      </c>
    </row>
    <row r="7767" spans="2:4">
      <c r="B7767" t="s">
        <v>24</v>
      </c>
      <c r="C7767" s="1">
        <v>39085</v>
      </c>
      <c r="D7767" s="82">
        <v>21.717499</v>
      </c>
    </row>
    <row r="7768" spans="2:4">
      <c r="B7768" t="s">
        <v>24</v>
      </c>
      <c r="C7768" s="1">
        <v>39086</v>
      </c>
      <c r="D7768" s="82">
        <v>21.523786999999999</v>
      </c>
    </row>
    <row r="7769" spans="2:4">
      <c r="B7769" t="s">
        <v>24</v>
      </c>
      <c r="C7769" s="1">
        <v>39087</v>
      </c>
      <c r="D7769" s="82">
        <v>21.590843</v>
      </c>
    </row>
    <row r="7770" spans="2:4">
      <c r="B7770" t="s">
        <v>24</v>
      </c>
      <c r="C7770" s="1">
        <v>39088</v>
      </c>
      <c r="D7770" s="82">
        <v>22.030412999999999</v>
      </c>
    </row>
    <row r="7771" spans="2:4">
      <c r="B7771" t="s">
        <v>24</v>
      </c>
      <c r="C7771" s="1">
        <v>39089</v>
      </c>
      <c r="D7771" s="82">
        <v>22.171963000000002</v>
      </c>
    </row>
    <row r="7772" spans="2:4">
      <c r="B7772" t="s">
        <v>24</v>
      </c>
      <c r="C7772" s="1">
        <v>39090</v>
      </c>
      <c r="D7772" s="82">
        <v>22.075109000000001</v>
      </c>
    </row>
    <row r="7773" spans="2:4">
      <c r="B7773" t="s">
        <v>24</v>
      </c>
      <c r="C7773" s="1">
        <v>39091</v>
      </c>
      <c r="D7773" s="82">
        <v>22.268818</v>
      </c>
    </row>
    <row r="7774" spans="2:4">
      <c r="B7774" t="s">
        <v>24</v>
      </c>
      <c r="C7774" s="1">
        <v>39092</v>
      </c>
      <c r="D7774" s="82">
        <v>22.559377999999999</v>
      </c>
    </row>
    <row r="7775" spans="2:4">
      <c r="B7775" t="s">
        <v>24</v>
      </c>
      <c r="C7775" s="1">
        <v>39093</v>
      </c>
      <c r="D7775" s="82">
        <v>22.760534</v>
      </c>
    </row>
    <row r="7776" spans="2:4">
      <c r="B7776" t="s">
        <v>24</v>
      </c>
      <c r="C7776" s="1">
        <v>39094</v>
      </c>
      <c r="D7776" s="82">
        <v>22.566828000000001</v>
      </c>
    </row>
    <row r="7777" spans="2:4">
      <c r="B7777" t="s">
        <v>24</v>
      </c>
      <c r="C7777" s="1">
        <v>39095</v>
      </c>
      <c r="D7777" s="82">
        <v>22.633879</v>
      </c>
    </row>
    <row r="7778" spans="2:4">
      <c r="B7778" t="s">
        <v>24</v>
      </c>
      <c r="C7778" s="1">
        <v>39096</v>
      </c>
      <c r="D7778" s="82">
        <v>22.656233</v>
      </c>
    </row>
    <row r="7779" spans="2:4">
      <c r="B7779" t="s">
        <v>24</v>
      </c>
      <c r="C7779" s="1">
        <v>39097</v>
      </c>
      <c r="D7779" s="82">
        <v>23.155396</v>
      </c>
    </row>
    <row r="7780" spans="2:4">
      <c r="B7780" t="s">
        <v>24</v>
      </c>
      <c r="C7780" s="1">
        <v>39098</v>
      </c>
      <c r="D7780" s="82">
        <v>22.991492999999998</v>
      </c>
    </row>
    <row r="7781" spans="2:4">
      <c r="B7781" t="s">
        <v>24</v>
      </c>
      <c r="C7781" s="1">
        <v>39099</v>
      </c>
      <c r="D7781" s="82">
        <v>23.140501</v>
      </c>
    </row>
    <row r="7782" spans="2:4">
      <c r="B7782" t="s">
        <v>24</v>
      </c>
      <c r="C7782" s="1">
        <v>39100</v>
      </c>
      <c r="D7782" s="82">
        <v>23.259701</v>
      </c>
    </row>
    <row r="7783" spans="2:4">
      <c r="B7783" t="s">
        <v>24</v>
      </c>
      <c r="C7783" s="1">
        <v>39101</v>
      </c>
      <c r="D7783" s="82">
        <v>23.170297999999999</v>
      </c>
    </row>
    <row r="7784" spans="2:4">
      <c r="B7784" t="s">
        <v>24</v>
      </c>
      <c r="C7784" s="1">
        <v>39102</v>
      </c>
      <c r="D7784" s="82">
        <v>22.976593000000001</v>
      </c>
    </row>
    <row r="7785" spans="2:4">
      <c r="B7785" t="s">
        <v>24</v>
      </c>
      <c r="C7785" s="1">
        <v>39103</v>
      </c>
      <c r="D7785" s="82">
        <v>23.185198</v>
      </c>
    </row>
    <row r="7786" spans="2:4">
      <c r="B7786" t="s">
        <v>24</v>
      </c>
      <c r="C7786" s="1">
        <v>39104</v>
      </c>
      <c r="D7786" s="82">
        <v>23.371455999999998</v>
      </c>
    </row>
    <row r="7787" spans="2:4">
      <c r="B7787" t="s">
        <v>24</v>
      </c>
      <c r="C7787" s="1">
        <v>39105</v>
      </c>
      <c r="D7787" s="82">
        <v>23.475753999999998</v>
      </c>
    </row>
    <row r="7788" spans="2:4">
      <c r="B7788" t="s">
        <v>24</v>
      </c>
      <c r="C7788" s="1">
        <v>39106</v>
      </c>
      <c r="D7788" s="82">
        <v>24.049429</v>
      </c>
    </row>
    <row r="7789" spans="2:4">
      <c r="B7789" t="s">
        <v>24</v>
      </c>
      <c r="C7789" s="1">
        <v>39107</v>
      </c>
      <c r="D7789" s="82">
        <v>23.833368</v>
      </c>
    </row>
    <row r="7790" spans="2:4">
      <c r="B7790" t="s">
        <v>24</v>
      </c>
      <c r="C7790" s="1">
        <v>39108</v>
      </c>
      <c r="D7790" s="82">
        <v>24.012177000000001</v>
      </c>
    </row>
    <row r="7791" spans="2:4">
      <c r="B7791" t="s">
        <v>24</v>
      </c>
      <c r="C7791" s="1">
        <v>39109</v>
      </c>
      <c r="D7791" s="82">
        <v>24.064323000000002</v>
      </c>
    </row>
    <row r="7792" spans="2:4">
      <c r="B7792" t="s">
        <v>24</v>
      </c>
      <c r="C7792" s="1">
        <v>39110</v>
      </c>
      <c r="D7792" s="82">
        <v>24.153729999999999</v>
      </c>
    </row>
    <row r="7793" spans="2:4">
      <c r="B7793" t="s">
        <v>24</v>
      </c>
      <c r="C7793" s="1">
        <v>39111</v>
      </c>
      <c r="D7793" s="82">
        <v>23.952579</v>
      </c>
    </row>
    <row r="7794" spans="2:4">
      <c r="B7794" t="s">
        <v>24</v>
      </c>
      <c r="C7794" s="1">
        <v>39112</v>
      </c>
      <c r="D7794" s="82">
        <v>24.794449</v>
      </c>
    </row>
    <row r="7795" spans="2:4">
      <c r="B7795" t="s">
        <v>24</v>
      </c>
      <c r="C7795" s="1">
        <v>39113</v>
      </c>
      <c r="D7795" s="82">
        <v>24.965810999999999</v>
      </c>
    </row>
    <row r="7796" spans="2:4">
      <c r="B7796" t="s">
        <v>24</v>
      </c>
      <c r="C7796" s="1">
        <v>39114</v>
      </c>
      <c r="D7796" s="82">
        <v>24.258032</v>
      </c>
    </row>
    <row r="7797" spans="2:4">
      <c r="B7797" t="s">
        <v>24</v>
      </c>
      <c r="C7797" s="1">
        <v>39115</v>
      </c>
      <c r="D7797" s="82">
        <v>24.600746000000001</v>
      </c>
    </row>
    <row r="7798" spans="2:4">
      <c r="B7798" t="s">
        <v>24</v>
      </c>
      <c r="C7798" s="1">
        <v>39116</v>
      </c>
      <c r="D7798" s="82">
        <v>25.099905</v>
      </c>
    </row>
    <row r="7799" spans="2:4">
      <c r="B7799" t="s">
        <v>24</v>
      </c>
      <c r="C7799" s="1">
        <v>39117</v>
      </c>
      <c r="D7799" s="82">
        <v>24.593299999999999</v>
      </c>
    </row>
    <row r="7800" spans="2:4">
      <c r="B7800" t="s">
        <v>24</v>
      </c>
      <c r="C7800" s="1">
        <v>39118</v>
      </c>
      <c r="D7800" s="82">
        <v>25.017969000000001</v>
      </c>
    </row>
    <row r="7801" spans="2:4">
      <c r="B7801" t="s">
        <v>24</v>
      </c>
      <c r="C7801" s="1">
        <v>39119</v>
      </c>
      <c r="D7801" s="82">
        <v>24.943455</v>
      </c>
    </row>
    <row r="7802" spans="2:4">
      <c r="B7802" t="s">
        <v>24</v>
      </c>
      <c r="C7802" s="1">
        <v>39120</v>
      </c>
      <c r="D7802" s="82">
        <v>24.377241000000001</v>
      </c>
    </row>
    <row r="7803" spans="2:4">
      <c r="B7803" t="s">
        <v>24</v>
      </c>
      <c r="C7803" s="1">
        <v>39121</v>
      </c>
      <c r="D7803" s="82">
        <v>23.632217000000001</v>
      </c>
    </row>
    <row r="7804" spans="2:4">
      <c r="B7804" t="s">
        <v>24</v>
      </c>
      <c r="C7804" s="1">
        <v>39122</v>
      </c>
      <c r="D7804" s="82">
        <v>24.176082999999998</v>
      </c>
    </row>
    <row r="7805" spans="2:4">
      <c r="B7805" t="s">
        <v>24</v>
      </c>
      <c r="C7805" s="1">
        <v>39123</v>
      </c>
      <c r="D7805" s="82">
        <v>24.757207999999999</v>
      </c>
    </row>
    <row r="7806" spans="2:4">
      <c r="B7806" t="s">
        <v>24</v>
      </c>
      <c r="C7806" s="1">
        <v>39124</v>
      </c>
      <c r="D7806" s="82">
        <v>24.667801000000001</v>
      </c>
    </row>
    <row r="7807" spans="2:4">
      <c r="B7807" t="s">
        <v>24</v>
      </c>
      <c r="C7807" s="1">
        <v>39125</v>
      </c>
      <c r="D7807" s="82">
        <v>25.24147</v>
      </c>
    </row>
    <row r="7808" spans="2:4">
      <c r="B7808" t="s">
        <v>24</v>
      </c>
      <c r="C7808" s="1">
        <v>39126</v>
      </c>
      <c r="D7808" s="82">
        <v>24.541142000000001</v>
      </c>
    </row>
    <row r="7809" spans="2:4">
      <c r="B7809" t="s">
        <v>24</v>
      </c>
      <c r="C7809" s="1">
        <v>39127</v>
      </c>
      <c r="D7809" s="82">
        <v>24.369532</v>
      </c>
    </row>
    <row r="7810" spans="2:4">
      <c r="B7810" t="s">
        <v>24</v>
      </c>
      <c r="C7810" s="1">
        <v>39128</v>
      </c>
      <c r="D7810" s="82">
        <v>23.265217</v>
      </c>
    </row>
    <row r="7811" spans="2:4">
      <c r="B7811" t="s">
        <v>24</v>
      </c>
      <c r="C7811" s="1">
        <v>39129</v>
      </c>
      <c r="D7811" s="82">
        <v>22.996603</v>
      </c>
    </row>
    <row r="7812" spans="2:4">
      <c r="B7812" t="s">
        <v>24</v>
      </c>
      <c r="C7812" s="1">
        <v>39130</v>
      </c>
      <c r="D7812" s="82">
        <v>24.600842</v>
      </c>
    </row>
    <row r="7813" spans="2:4">
      <c r="B7813" t="s">
        <v>24</v>
      </c>
      <c r="C7813" s="1">
        <v>39131</v>
      </c>
      <c r="D7813" s="82">
        <v>24.556068</v>
      </c>
    </row>
    <row r="7814" spans="2:4">
      <c r="B7814" t="s">
        <v>24</v>
      </c>
      <c r="C7814" s="1">
        <v>39132</v>
      </c>
      <c r="D7814" s="82">
        <v>25.115683000000001</v>
      </c>
    </row>
    <row r="7815" spans="2:4">
      <c r="B7815" t="s">
        <v>24</v>
      </c>
      <c r="C7815" s="1">
        <v>39133</v>
      </c>
      <c r="D7815" s="82">
        <v>24.682918999999998</v>
      </c>
    </row>
    <row r="7816" spans="2:4">
      <c r="B7816" t="s">
        <v>24</v>
      </c>
      <c r="C7816" s="1">
        <v>39134</v>
      </c>
      <c r="D7816" s="82">
        <v>23.906904000000001</v>
      </c>
    </row>
    <row r="7817" spans="2:4">
      <c r="B7817" t="s">
        <v>24</v>
      </c>
      <c r="C7817" s="1">
        <v>39135</v>
      </c>
      <c r="D7817" s="82">
        <v>23.854675</v>
      </c>
    </row>
    <row r="7818" spans="2:4">
      <c r="B7818" t="s">
        <v>24</v>
      </c>
      <c r="C7818" s="1">
        <v>39136</v>
      </c>
      <c r="D7818" s="82">
        <v>22.824981999999999</v>
      </c>
    </row>
    <row r="7819" spans="2:4">
      <c r="B7819" t="s">
        <v>24</v>
      </c>
      <c r="C7819" s="1">
        <v>39137</v>
      </c>
      <c r="D7819" s="82">
        <v>22.444445000000002</v>
      </c>
    </row>
    <row r="7820" spans="2:4">
      <c r="B7820" t="s">
        <v>24</v>
      </c>
      <c r="C7820" s="1">
        <v>39138</v>
      </c>
      <c r="D7820" s="82">
        <v>21.40728</v>
      </c>
    </row>
    <row r="7821" spans="2:4">
      <c r="B7821" t="s">
        <v>24</v>
      </c>
      <c r="C7821" s="1">
        <v>39139</v>
      </c>
      <c r="D7821" s="82">
        <v>22.466819999999998</v>
      </c>
    </row>
    <row r="7822" spans="2:4">
      <c r="B7822" t="s">
        <v>24</v>
      </c>
      <c r="C7822" s="1">
        <v>39140</v>
      </c>
      <c r="D7822" s="82">
        <v>21.422201000000001</v>
      </c>
    </row>
    <row r="7823" spans="2:4">
      <c r="B7823" t="s">
        <v>24</v>
      </c>
      <c r="C7823" s="1">
        <v>39141</v>
      </c>
      <c r="D7823" s="82">
        <v>21.563974000000002</v>
      </c>
    </row>
    <row r="7824" spans="2:4">
      <c r="B7824" t="s">
        <v>24</v>
      </c>
      <c r="C7824" s="1">
        <v>39142</v>
      </c>
      <c r="D7824" s="82">
        <v>20.922277000000001</v>
      </c>
    </row>
    <row r="7825" spans="2:4">
      <c r="B7825" t="s">
        <v>24</v>
      </c>
      <c r="C7825" s="1">
        <v>39143</v>
      </c>
      <c r="D7825" s="82">
        <v>21.944517000000001</v>
      </c>
    </row>
    <row r="7826" spans="2:4">
      <c r="B7826" t="s">
        <v>24</v>
      </c>
      <c r="C7826" s="1">
        <v>39144</v>
      </c>
      <c r="D7826" s="82">
        <v>21.40728</v>
      </c>
    </row>
    <row r="7827" spans="2:4">
      <c r="B7827" t="s">
        <v>24</v>
      </c>
      <c r="C7827" s="1">
        <v>39145</v>
      </c>
      <c r="D7827" s="82">
        <v>21.064043000000002</v>
      </c>
    </row>
    <row r="7828" spans="2:4">
      <c r="B7828" t="s">
        <v>24</v>
      </c>
      <c r="C7828" s="1">
        <v>39146</v>
      </c>
      <c r="D7828" s="82">
        <v>21.772895999999999</v>
      </c>
    </row>
    <row r="7829" spans="2:4">
      <c r="B7829" t="s">
        <v>24</v>
      </c>
      <c r="C7829" s="1">
        <v>39147</v>
      </c>
      <c r="D7829" s="82">
        <v>21.534126000000001</v>
      </c>
    </row>
    <row r="7830" spans="2:4">
      <c r="B7830" t="s">
        <v>24</v>
      </c>
      <c r="C7830" s="1">
        <v>39148</v>
      </c>
      <c r="D7830" s="82">
        <v>20.728273000000002</v>
      </c>
    </row>
    <row r="7831" spans="2:4">
      <c r="B7831" t="s">
        <v>24</v>
      </c>
      <c r="C7831" s="1">
        <v>39149</v>
      </c>
      <c r="D7831" s="82">
        <v>20.362660999999999</v>
      </c>
    </row>
    <row r="7832" spans="2:4">
      <c r="B7832" t="s">
        <v>24</v>
      </c>
      <c r="C7832" s="1">
        <v>39150</v>
      </c>
      <c r="D7832" s="82">
        <v>20.713348</v>
      </c>
    </row>
    <row r="7833" spans="2:4">
      <c r="B7833" t="s">
        <v>24</v>
      </c>
      <c r="C7833" s="1">
        <v>39151</v>
      </c>
      <c r="D7833" s="82">
        <v>20.168661</v>
      </c>
    </row>
    <row r="7834" spans="2:4">
      <c r="B7834" t="s">
        <v>24</v>
      </c>
      <c r="C7834" s="1">
        <v>39152</v>
      </c>
      <c r="D7834" s="82">
        <v>20.989439000000001</v>
      </c>
    </row>
    <row r="7835" spans="2:4">
      <c r="B7835" t="s">
        <v>24</v>
      </c>
      <c r="C7835" s="1">
        <v>39153</v>
      </c>
      <c r="D7835" s="82">
        <v>20.773047999999999</v>
      </c>
    </row>
    <row r="7836" spans="2:4">
      <c r="B7836" t="s">
        <v>24</v>
      </c>
      <c r="C7836" s="1">
        <v>39154</v>
      </c>
      <c r="D7836" s="82">
        <v>20.444731000000001</v>
      </c>
    </row>
    <row r="7837" spans="2:4">
      <c r="B7837" t="s">
        <v>24</v>
      </c>
      <c r="C7837" s="1">
        <v>39155</v>
      </c>
      <c r="D7837" s="82">
        <v>20.825274</v>
      </c>
    </row>
    <row r="7838" spans="2:4">
      <c r="B7838" t="s">
        <v>24</v>
      </c>
      <c r="C7838" s="1">
        <v>39156</v>
      </c>
      <c r="D7838" s="82">
        <v>20.981967999999998</v>
      </c>
    </row>
    <row r="7839" spans="2:4">
      <c r="B7839" t="s">
        <v>24</v>
      </c>
      <c r="C7839" s="1">
        <v>39157</v>
      </c>
      <c r="D7839" s="82">
        <v>20.840198999999998</v>
      </c>
    </row>
    <row r="7840" spans="2:4">
      <c r="B7840" t="s">
        <v>24</v>
      </c>
      <c r="C7840" s="1">
        <v>39158</v>
      </c>
      <c r="D7840" s="82">
        <v>20.944662000000001</v>
      </c>
    </row>
    <row r="7841" spans="2:4">
      <c r="B7841" t="s">
        <v>24</v>
      </c>
      <c r="C7841" s="1">
        <v>39159</v>
      </c>
      <c r="D7841" s="82">
        <v>20.847664000000002</v>
      </c>
    </row>
    <row r="7842" spans="2:4">
      <c r="B7842" t="s">
        <v>24</v>
      </c>
      <c r="C7842" s="1">
        <v>39160</v>
      </c>
      <c r="D7842" s="82">
        <v>20.489504</v>
      </c>
    </row>
    <row r="7843" spans="2:4">
      <c r="B7843" t="s">
        <v>24</v>
      </c>
      <c r="C7843" s="1">
        <v>39161</v>
      </c>
      <c r="D7843" s="82">
        <v>20.385044000000001</v>
      </c>
    </row>
    <row r="7844" spans="2:4">
      <c r="B7844" t="s">
        <v>24</v>
      </c>
      <c r="C7844" s="1">
        <v>39162</v>
      </c>
      <c r="D7844" s="82">
        <v>20.041809000000001</v>
      </c>
    </row>
    <row r="7845" spans="2:4">
      <c r="B7845" t="s">
        <v>24</v>
      </c>
      <c r="C7845" s="1">
        <v>39163</v>
      </c>
      <c r="D7845" s="82">
        <v>20.183575000000001</v>
      </c>
    </row>
    <row r="7846" spans="2:4">
      <c r="B7846" t="s">
        <v>24</v>
      </c>
      <c r="C7846" s="1">
        <v>39164</v>
      </c>
      <c r="D7846" s="82">
        <v>20.168661</v>
      </c>
    </row>
    <row r="7847" spans="2:4">
      <c r="B7847" t="s">
        <v>24</v>
      </c>
      <c r="C7847" s="1">
        <v>39165</v>
      </c>
      <c r="D7847" s="82">
        <v>19.347882999999999</v>
      </c>
    </row>
    <row r="7848" spans="2:4">
      <c r="B7848" t="s">
        <v>24</v>
      </c>
      <c r="C7848" s="1">
        <v>39166</v>
      </c>
      <c r="D7848" s="82">
        <v>19.101654</v>
      </c>
    </row>
    <row r="7849" spans="2:4">
      <c r="B7849" t="s">
        <v>24</v>
      </c>
      <c r="C7849" s="1">
        <v>39167</v>
      </c>
      <c r="D7849" s="82">
        <v>18.788271000000002</v>
      </c>
    </row>
    <row r="7850" spans="2:4">
      <c r="B7850" t="s">
        <v>24</v>
      </c>
      <c r="C7850" s="1">
        <v>39168</v>
      </c>
      <c r="D7850" s="82">
        <v>18.564416999999999</v>
      </c>
    </row>
    <row r="7851" spans="2:4">
      <c r="B7851" t="s">
        <v>24</v>
      </c>
      <c r="C7851" s="1">
        <v>39169</v>
      </c>
      <c r="D7851" s="82">
        <v>18.765881</v>
      </c>
    </row>
    <row r="7852" spans="2:4">
      <c r="B7852" t="s">
        <v>24</v>
      </c>
      <c r="C7852" s="1">
        <v>39170</v>
      </c>
      <c r="D7852" s="82">
        <v>19.892578</v>
      </c>
    </row>
    <row r="7853" spans="2:4">
      <c r="B7853" t="s">
        <v>24</v>
      </c>
      <c r="C7853" s="1">
        <v>39171</v>
      </c>
      <c r="D7853" s="82">
        <v>19.877649000000002</v>
      </c>
    </row>
    <row r="7854" spans="2:4">
      <c r="B7854" t="s">
        <v>24</v>
      </c>
      <c r="C7854" s="1">
        <v>39172</v>
      </c>
      <c r="D7854" s="82">
        <v>20.146269</v>
      </c>
    </row>
    <row r="7855" spans="2:4">
      <c r="B7855" t="s">
        <v>24</v>
      </c>
      <c r="C7855" s="1">
        <v>39173</v>
      </c>
      <c r="D7855" s="82">
        <v>20.191037999999999</v>
      </c>
    </row>
    <row r="7856" spans="2:4">
      <c r="B7856" t="s">
        <v>24</v>
      </c>
      <c r="C7856" s="1">
        <v>39174</v>
      </c>
      <c r="D7856" s="82">
        <v>20.847664000000002</v>
      </c>
    </row>
    <row r="7857" spans="2:4">
      <c r="B7857" t="s">
        <v>24</v>
      </c>
      <c r="C7857" s="1">
        <v>39175</v>
      </c>
      <c r="D7857" s="82">
        <v>20.638742000000001</v>
      </c>
    </row>
    <row r="7858" spans="2:4">
      <c r="B7858" t="s">
        <v>24</v>
      </c>
      <c r="C7858" s="1">
        <v>39176</v>
      </c>
      <c r="D7858" s="82">
        <v>20.750665999999999</v>
      </c>
    </row>
    <row r="7859" spans="2:4">
      <c r="B7859" t="s">
        <v>24</v>
      </c>
      <c r="C7859" s="1">
        <v>39177</v>
      </c>
      <c r="D7859" s="82">
        <v>19.579191000000002</v>
      </c>
    </row>
    <row r="7860" spans="2:4">
      <c r="B7860" t="s">
        <v>24</v>
      </c>
      <c r="C7860" s="1">
        <v>39178</v>
      </c>
      <c r="D7860" s="82">
        <v>19.415044999999999</v>
      </c>
    </row>
    <row r="7861" spans="2:4">
      <c r="B7861" t="s">
        <v>24</v>
      </c>
      <c r="C7861" s="1">
        <v>39179</v>
      </c>
      <c r="D7861" s="82">
        <v>19.332954000000001</v>
      </c>
    </row>
    <row r="7862" spans="2:4">
      <c r="B7862" t="s">
        <v>24</v>
      </c>
      <c r="C7862" s="1">
        <v>39180</v>
      </c>
      <c r="D7862" s="82">
        <v>19.444880000000001</v>
      </c>
    </row>
    <row r="7863" spans="2:4">
      <c r="B7863" t="s">
        <v>24</v>
      </c>
      <c r="C7863" s="1">
        <v>39181</v>
      </c>
      <c r="D7863" s="82">
        <v>20.437275</v>
      </c>
    </row>
    <row r="7864" spans="2:4">
      <c r="B7864" t="s">
        <v>24</v>
      </c>
      <c r="C7864" s="1">
        <v>39182</v>
      </c>
      <c r="D7864" s="82">
        <v>20.459661000000001</v>
      </c>
    </row>
    <row r="7865" spans="2:4">
      <c r="B7865" t="s">
        <v>24</v>
      </c>
      <c r="C7865" s="1">
        <v>39183</v>
      </c>
      <c r="D7865" s="82">
        <v>20.825274</v>
      </c>
    </row>
    <row r="7866" spans="2:4">
      <c r="B7866" t="s">
        <v>24</v>
      </c>
      <c r="C7866" s="1">
        <v>39184</v>
      </c>
      <c r="D7866" s="82">
        <v>21.183434999999999</v>
      </c>
    </row>
    <row r="7867" spans="2:4">
      <c r="B7867" t="s">
        <v>24</v>
      </c>
      <c r="C7867" s="1">
        <v>39185</v>
      </c>
      <c r="D7867" s="82">
        <v>20.944662000000001</v>
      </c>
    </row>
    <row r="7868" spans="2:4">
      <c r="B7868" t="s">
        <v>24</v>
      </c>
      <c r="C7868" s="1">
        <v>39186</v>
      </c>
      <c r="D7868" s="82">
        <v>20.661123</v>
      </c>
    </row>
    <row r="7869" spans="2:4">
      <c r="B7869" t="s">
        <v>24</v>
      </c>
      <c r="C7869" s="1">
        <v>39187</v>
      </c>
      <c r="D7869" s="82">
        <v>20.690966</v>
      </c>
    </row>
    <row r="7870" spans="2:4">
      <c r="B7870" t="s">
        <v>24</v>
      </c>
      <c r="C7870" s="1">
        <v>39188</v>
      </c>
      <c r="D7870" s="82">
        <v>21.317737999999999</v>
      </c>
    </row>
    <row r="7871" spans="2:4">
      <c r="B7871" t="s">
        <v>24</v>
      </c>
      <c r="C7871" s="1">
        <v>39189</v>
      </c>
      <c r="D7871" s="82">
        <v>20.981967999999998</v>
      </c>
    </row>
    <row r="7872" spans="2:4">
      <c r="B7872" t="s">
        <v>24</v>
      </c>
      <c r="C7872" s="1">
        <v>39190</v>
      </c>
      <c r="D7872" s="82">
        <v>20.877320999999998</v>
      </c>
    </row>
    <row r="7873" spans="2:4">
      <c r="B7873" t="s">
        <v>24</v>
      </c>
      <c r="C7873" s="1">
        <v>39191</v>
      </c>
      <c r="D7873" s="82">
        <v>20.839945</v>
      </c>
    </row>
    <row r="7874" spans="2:4">
      <c r="B7874" t="s">
        <v>24</v>
      </c>
      <c r="C7874" s="1">
        <v>39192</v>
      </c>
      <c r="D7874" s="82">
        <v>20.742775000000002</v>
      </c>
    </row>
    <row r="7875" spans="2:4">
      <c r="B7875" t="s">
        <v>24</v>
      </c>
      <c r="C7875" s="1">
        <v>39193</v>
      </c>
      <c r="D7875" s="82">
        <v>21.101568</v>
      </c>
    </row>
    <row r="7876" spans="2:4">
      <c r="B7876" t="s">
        <v>24</v>
      </c>
      <c r="C7876" s="1">
        <v>39194</v>
      </c>
      <c r="D7876" s="82">
        <v>20.757725000000001</v>
      </c>
    </row>
    <row r="7877" spans="2:4">
      <c r="B7877" t="s">
        <v>24</v>
      </c>
      <c r="C7877" s="1">
        <v>39195</v>
      </c>
      <c r="D7877" s="82">
        <v>19.658911</v>
      </c>
    </row>
    <row r="7878" spans="2:4">
      <c r="B7878" t="s">
        <v>24</v>
      </c>
      <c r="C7878" s="1">
        <v>39196</v>
      </c>
      <c r="D7878" s="82">
        <v>19.434673</v>
      </c>
    </row>
    <row r="7879" spans="2:4">
      <c r="B7879" t="s">
        <v>24</v>
      </c>
      <c r="C7879" s="1">
        <v>39197</v>
      </c>
      <c r="D7879" s="82">
        <v>19.315071</v>
      </c>
    </row>
    <row r="7880" spans="2:4">
      <c r="B7880" t="s">
        <v>24</v>
      </c>
      <c r="C7880" s="1">
        <v>39198</v>
      </c>
      <c r="D7880" s="82">
        <v>19.195473</v>
      </c>
    </row>
    <row r="7881" spans="2:4">
      <c r="B7881" t="s">
        <v>24</v>
      </c>
      <c r="C7881" s="1">
        <v>39199</v>
      </c>
      <c r="D7881" s="82">
        <v>18.941330000000001</v>
      </c>
    </row>
    <row r="7882" spans="2:4">
      <c r="B7882" t="s">
        <v>24</v>
      </c>
      <c r="C7882" s="1">
        <v>39200</v>
      </c>
      <c r="D7882" s="82">
        <v>18.971229999999998</v>
      </c>
    </row>
    <row r="7883" spans="2:4">
      <c r="B7883" t="s">
        <v>24</v>
      </c>
      <c r="C7883" s="1">
        <v>39201</v>
      </c>
      <c r="D7883" s="82">
        <v>18.261116000000001</v>
      </c>
    </row>
    <row r="7884" spans="2:4">
      <c r="B7884" t="s">
        <v>24</v>
      </c>
      <c r="C7884" s="1">
        <v>39202</v>
      </c>
      <c r="D7884" s="82">
        <v>18.388186999999999</v>
      </c>
    </row>
    <row r="7885" spans="2:4">
      <c r="B7885" t="s">
        <v>24</v>
      </c>
      <c r="C7885" s="1">
        <v>39203</v>
      </c>
      <c r="D7885" s="82">
        <v>18.111622000000001</v>
      </c>
    </row>
    <row r="7886" spans="2:4">
      <c r="B7886" t="s">
        <v>24</v>
      </c>
      <c r="C7886" s="1">
        <v>39204</v>
      </c>
      <c r="D7886" s="82">
        <v>17.670594999999999</v>
      </c>
    </row>
    <row r="7887" spans="2:4">
      <c r="B7887" t="s">
        <v>24</v>
      </c>
      <c r="C7887" s="1">
        <v>39205</v>
      </c>
      <c r="D7887" s="82">
        <v>17.640705000000001</v>
      </c>
    </row>
    <row r="7888" spans="2:4">
      <c r="B7888" t="s">
        <v>24</v>
      </c>
      <c r="C7888" s="1">
        <v>39206</v>
      </c>
      <c r="D7888" s="82">
        <v>17.55847</v>
      </c>
    </row>
    <row r="7889" spans="2:4">
      <c r="B7889" t="s">
        <v>24</v>
      </c>
      <c r="C7889" s="1">
        <v>39207</v>
      </c>
      <c r="D7889" s="82">
        <v>17.939699000000001</v>
      </c>
    </row>
    <row r="7890" spans="2:4">
      <c r="B7890" t="s">
        <v>24</v>
      </c>
      <c r="C7890" s="1">
        <v>39208</v>
      </c>
      <c r="D7890" s="82">
        <v>17.379079999999998</v>
      </c>
    </row>
    <row r="7891" spans="2:4">
      <c r="B7891" t="s">
        <v>24</v>
      </c>
      <c r="C7891" s="1">
        <v>39209</v>
      </c>
      <c r="D7891" s="82">
        <v>17.603323</v>
      </c>
    </row>
    <row r="7892" spans="2:4">
      <c r="B7892" t="s">
        <v>24</v>
      </c>
      <c r="C7892" s="1">
        <v>39210</v>
      </c>
      <c r="D7892" s="82">
        <v>18.433035</v>
      </c>
    </row>
    <row r="7893" spans="2:4">
      <c r="B7893" t="s">
        <v>24</v>
      </c>
      <c r="C7893" s="1">
        <v>39211</v>
      </c>
      <c r="D7893" s="82">
        <v>18.761934</v>
      </c>
    </row>
    <row r="7894" spans="2:4">
      <c r="B7894" t="s">
        <v>24</v>
      </c>
      <c r="C7894" s="1">
        <v>39212</v>
      </c>
      <c r="D7894" s="82">
        <v>19.315071</v>
      </c>
    </row>
    <row r="7895" spans="2:4">
      <c r="B7895" t="s">
        <v>24</v>
      </c>
      <c r="C7895" s="1">
        <v>39213</v>
      </c>
      <c r="D7895" s="82">
        <v>18.627383999999999</v>
      </c>
    </row>
    <row r="7896" spans="2:4">
      <c r="B7896" t="s">
        <v>24</v>
      </c>
      <c r="C7896" s="1">
        <v>39214</v>
      </c>
      <c r="D7896" s="82">
        <v>18.851628999999999</v>
      </c>
    </row>
    <row r="7897" spans="2:4">
      <c r="B7897" t="s">
        <v>24</v>
      </c>
      <c r="C7897" s="1">
        <v>39215</v>
      </c>
      <c r="D7897" s="82">
        <v>19.202947999999999</v>
      </c>
    </row>
    <row r="7898" spans="2:4">
      <c r="B7898" t="s">
        <v>24</v>
      </c>
      <c r="C7898" s="1">
        <v>39216</v>
      </c>
      <c r="D7898" s="82">
        <v>19.247796999999998</v>
      </c>
    </row>
    <row r="7899" spans="2:4">
      <c r="B7899" t="s">
        <v>24</v>
      </c>
      <c r="C7899" s="1">
        <v>39217</v>
      </c>
      <c r="D7899" s="82">
        <v>19.808413000000002</v>
      </c>
    </row>
    <row r="7900" spans="2:4">
      <c r="B7900" t="s">
        <v>24</v>
      </c>
      <c r="C7900" s="1">
        <v>39218</v>
      </c>
      <c r="D7900" s="82">
        <v>19.479523</v>
      </c>
    </row>
    <row r="7901" spans="2:4">
      <c r="B7901" t="s">
        <v>24</v>
      </c>
      <c r="C7901" s="1">
        <v>39219</v>
      </c>
      <c r="D7901" s="82">
        <v>19.688821999999998</v>
      </c>
    </row>
    <row r="7902" spans="2:4">
      <c r="B7902" t="s">
        <v>24</v>
      </c>
      <c r="C7902" s="1">
        <v>39220</v>
      </c>
      <c r="D7902" s="82">
        <v>19.479523</v>
      </c>
    </row>
    <row r="7903" spans="2:4">
      <c r="B7903" t="s">
        <v>24</v>
      </c>
      <c r="C7903" s="1">
        <v>39221</v>
      </c>
      <c r="D7903" s="82">
        <v>19.442148</v>
      </c>
    </row>
    <row r="7904" spans="2:4">
      <c r="B7904" t="s">
        <v>24</v>
      </c>
      <c r="C7904" s="1">
        <v>39222</v>
      </c>
      <c r="D7904" s="82">
        <v>19.853263999999999</v>
      </c>
    </row>
    <row r="7905" spans="2:4">
      <c r="B7905" t="s">
        <v>24</v>
      </c>
      <c r="C7905" s="1">
        <v>39223</v>
      </c>
      <c r="D7905" s="82">
        <v>19.718717999999999</v>
      </c>
    </row>
    <row r="7906" spans="2:4">
      <c r="B7906" t="s">
        <v>24</v>
      </c>
      <c r="C7906" s="1">
        <v>39224</v>
      </c>
      <c r="D7906" s="82">
        <v>19.292645</v>
      </c>
    </row>
    <row r="7907" spans="2:4">
      <c r="B7907" t="s">
        <v>24</v>
      </c>
      <c r="C7907" s="1">
        <v>39225</v>
      </c>
      <c r="D7907" s="82">
        <v>18.717082999999999</v>
      </c>
    </row>
    <row r="7908" spans="2:4">
      <c r="B7908" t="s">
        <v>24</v>
      </c>
      <c r="C7908" s="1">
        <v>39226</v>
      </c>
      <c r="D7908" s="82">
        <v>19.128202000000002</v>
      </c>
    </row>
    <row r="7909" spans="2:4">
      <c r="B7909" t="s">
        <v>24</v>
      </c>
      <c r="C7909" s="1">
        <v>39227</v>
      </c>
      <c r="D7909" s="82">
        <v>19.083352999999999</v>
      </c>
    </row>
    <row r="7910" spans="2:4">
      <c r="B7910" t="s">
        <v>24</v>
      </c>
      <c r="C7910" s="1">
        <v>39228</v>
      </c>
      <c r="D7910" s="82">
        <v>18.948805</v>
      </c>
    </row>
    <row r="7911" spans="2:4">
      <c r="B7911" t="s">
        <v>24</v>
      </c>
      <c r="C7911" s="1">
        <v>39229</v>
      </c>
      <c r="D7911" s="82">
        <v>18.717082999999999</v>
      </c>
    </row>
    <row r="7912" spans="2:4">
      <c r="B7912" t="s">
        <v>24</v>
      </c>
      <c r="C7912" s="1">
        <v>39230</v>
      </c>
      <c r="D7912" s="82">
        <v>18.776878</v>
      </c>
    </row>
    <row r="7913" spans="2:4">
      <c r="B7913" t="s">
        <v>24</v>
      </c>
      <c r="C7913" s="1">
        <v>39231</v>
      </c>
      <c r="D7913" s="82">
        <v>19.105775999999999</v>
      </c>
    </row>
    <row r="7914" spans="2:4">
      <c r="B7914" t="s">
        <v>24</v>
      </c>
      <c r="C7914" s="1">
        <v>39232</v>
      </c>
      <c r="D7914" s="82">
        <v>18.971229999999998</v>
      </c>
    </row>
    <row r="7915" spans="2:4">
      <c r="B7915" t="s">
        <v>24</v>
      </c>
      <c r="C7915" s="1">
        <v>39233</v>
      </c>
      <c r="D7915" s="82">
        <v>19.621542000000002</v>
      </c>
    </row>
    <row r="7916" spans="2:4">
      <c r="B7916" t="s">
        <v>24</v>
      </c>
      <c r="C7916" s="1">
        <v>39234</v>
      </c>
      <c r="D7916" s="82">
        <v>19.658911</v>
      </c>
    </row>
    <row r="7917" spans="2:4">
      <c r="B7917" t="s">
        <v>24</v>
      </c>
      <c r="C7917" s="1">
        <v>39235</v>
      </c>
      <c r="D7917" s="82">
        <v>19.434673</v>
      </c>
    </row>
    <row r="7918" spans="2:4">
      <c r="B7918" t="s">
        <v>24</v>
      </c>
      <c r="C7918" s="1">
        <v>39236</v>
      </c>
      <c r="D7918" s="82">
        <v>19.397296999999998</v>
      </c>
    </row>
    <row r="7919" spans="2:4">
      <c r="B7919" t="s">
        <v>24</v>
      </c>
      <c r="C7919" s="1">
        <v>39237</v>
      </c>
      <c r="D7919" s="82">
        <v>19.173051999999998</v>
      </c>
    </row>
    <row r="7920" spans="2:4">
      <c r="B7920" t="s">
        <v>24</v>
      </c>
      <c r="C7920" s="1">
        <v>39238</v>
      </c>
      <c r="D7920" s="82">
        <v>19.419720000000002</v>
      </c>
    </row>
    <row r="7921" spans="2:4">
      <c r="B7921" t="s">
        <v>24</v>
      </c>
      <c r="C7921" s="1">
        <v>39239</v>
      </c>
      <c r="D7921" s="82">
        <v>19.292645</v>
      </c>
    </row>
    <row r="7922" spans="2:4">
      <c r="B7922" t="s">
        <v>24</v>
      </c>
      <c r="C7922" s="1">
        <v>39240</v>
      </c>
      <c r="D7922" s="82">
        <v>18.477888</v>
      </c>
    </row>
    <row r="7923" spans="2:4">
      <c r="B7923" t="s">
        <v>24</v>
      </c>
      <c r="C7923" s="1">
        <v>39241</v>
      </c>
      <c r="D7923" s="82">
        <v>17.625755000000002</v>
      </c>
    </row>
    <row r="7924" spans="2:4">
      <c r="B7924" t="s">
        <v>24</v>
      </c>
      <c r="C7924" s="1">
        <v>39242</v>
      </c>
      <c r="D7924" s="82">
        <v>18.590009999999999</v>
      </c>
    </row>
    <row r="7925" spans="2:4">
      <c r="B7925" t="s">
        <v>24</v>
      </c>
      <c r="C7925" s="1">
        <v>39243</v>
      </c>
      <c r="D7925" s="82">
        <v>18.350809000000002</v>
      </c>
    </row>
    <row r="7926" spans="2:4">
      <c r="B7926" t="s">
        <v>24</v>
      </c>
      <c r="C7926" s="1">
        <v>39244</v>
      </c>
      <c r="D7926" s="82">
        <v>19.135679</v>
      </c>
    </row>
    <row r="7927" spans="2:4">
      <c r="B7927" t="s">
        <v>24</v>
      </c>
      <c r="C7927" s="1">
        <v>39245</v>
      </c>
      <c r="D7927" s="82">
        <v>19.457100000000001</v>
      </c>
    </row>
    <row r="7928" spans="2:4">
      <c r="B7928" t="s">
        <v>24</v>
      </c>
      <c r="C7928" s="1">
        <v>39246</v>
      </c>
      <c r="D7928" s="82">
        <v>19.516898999999999</v>
      </c>
    </row>
    <row r="7929" spans="2:4">
      <c r="B7929" t="s">
        <v>24</v>
      </c>
      <c r="C7929" s="1">
        <v>39247</v>
      </c>
      <c r="D7929" s="82">
        <v>19.225370000000002</v>
      </c>
    </row>
    <row r="7930" spans="2:4">
      <c r="B7930" t="s">
        <v>24</v>
      </c>
      <c r="C7930" s="1">
        <v>39248</v>
      </c>
      <c r="D7930" s="82">
        <v>19.367391999999999</v>
      </c>
    </row>
    <row r="7931" spans="2:4">
      <c r="B7931" t="s">
        <v>24</v>
      </c>
      <c r="C7931" s="1">
        <v>39249</v>
      </c>
      <c r="D7931" s="82">
        <v>19.247796999999998</v>
      </c>
    </row>
    <row r="7932" spans="2:4">
      <c r="B7932" t="s">
        <v>24</v>
      </c>
      <c r="C7932" s="1">
        <v>39250</v>
      </c>
      <c r="D7932" s="82">
        <v>19.389824000000001</v>
      </c>
    </row>
    <row r="7933" spans="2:4">
      <c r="B7933" t="s">
        <v>24</v>
      </c>
      <c r="C7933" s="1">
        <v>39251</v>
      </c>
      <c r="D7933" s="82">
        <v>19.479523</v>
      </c>
    </row>
    <row r="7934" spans="2:4">
      <c r="B7934" t="s">
        <v>24</v>
      </c>
      <c r="C7934" s="1">
        <v>39252</v>
      </c>
      <c r="D7934" s="82">
        <v>19.382345000000001</v>
      </c>
    </row>
    <row r="7935" spans="2:4">
      <c r="B7935" t="s">
        <v>24</v>
      </c>
      <c r="C7935" s="1">
        <v>39253</v>
      </c>
      <c r="D7935" s="82">
        <v>19.412244999999999</v>
      </c>
    </row>
    <row r="7936" spans="2:4">
      <c r="B7936" t="s">
        <v>24</v>
      </c>
      <c r="C7936" s="1">
        <v>39254</v>
      </c>
      <c r="D7936" s="82">
        <v>19.816666000000001</v>
      </c>
    </row>
    <row r="7937" spans="2:4">
      <c r="B7937" t="s">
        <v>24</v>
      </c>
      <c r="C7937" s="1">
        <v>39255</v>
      </c>
      <c r="D7937" s="82">
        <v>20.565594000000001</v>
      </c>
    </row>
    <row r="7938" spans="2:4">
      <c r="B7938" t="s">
        <v>24</v>
      </c>
      <c r="C7938" s="1">
        <v>39256</v>
      </c>
      <c r="D7938" s="82">
        <v>21.883711000000002</v>
      </c>
    </row>
    <row r="7939" spans="2:4">
      <c r="B7939" t="s">
        <v>24</v>
      </c>
      <c r="C7939" s="1">
        <v>39257</v>
      </c>
      <c r="D7939" s="82">
        <v>21.748906999999999</v>
      </c>
    </row>
    <row r="7940" spans="2:4">
      <c r="B7940" t="s">
        <v>24</v>
      </c>
      <c r="C7940" s="1">
        <v>39258</v>
      </c>
      <c r="D7940" s="82">
        <v>21.067381000000001</v>
      </c>
    </row>
    <row r="7941" spans="2:4">
      <c r="B7941" t="s">
        <v>24</v>
      </c>
      <c r="C7941" s="1">
        <v>39259</v>
      </c>
      <c r="D7941" s="82">
        <v>21.404394</v>
      </c>
    </row>
    <row r="7942" spans="2:4">
      <c r="B7942" t="s">
        <v>24</v>
      </c>
      <c r="C7942" s="1">
        <v>39260</v>
      </c>
      <c r="D7942" s="82">
        <v>21.112310000000001</v>
      </c>
    </row>
    <row r="7943" spans="2:4">
      <c r="B7943" t="s">
        <v>24</v>
      </c>
      <c r="C7943" s="1">
        <v>39261</v>
      </c>
      <c r="D7943" s="82">
        <v>20.625515</v>
      </c>
    </row>
    <row r="7944" spans="2:4">
      <c r="B7944" t="s">
        <v>24</v>
      </c>
      <c r="C7944" s="1">
        <v>39262</v>
      </c>
      <c r="D7944" s="82">
        <v>20.707891</v>
      </c>
    </row>
    <row r="7945" spans="2:4">
      <c r="B7945" t="s">
        <v>24</v>
      </c>
      <c r="C7945" s="1">
        <v>39263</v>
      </c>
      <c r="D7945" s="82">
        <v>20.363382000000001</v>
      </c>
    </row>
    <row r="7946" spans="2:4">
      <c r="B7946" t="s">
        <v>24</v>
      </c>
      <c r="C7946" s="1">
        <v>39264</v>
      </c>
      <c r="D7946" s="82">
        <v>20.116233999999999</v>
      </c>
    </row>
    <row r="7947" spans="2:4">
      <c r="B7947" t="s">
        <v>24</v>
      </c>
      <c r="C7947" s="1">
        <v>39265</v>
      </c>
      <c r="D7947" s="82">
        <v>20.603038999999999</v>
      </c>
    </row>
    <row r="7948" spans="2:4">
      <c r="B7948" t="s">
        <v>24</v>
      </c>
      <c r="C7948" s="1">
        <v>39266</v>
      </c>
      <c r="D7948" s="82">
        <v>20.588068</v>
      </c>
    </row>
    <row r="7949" spans="2:4">
      <c r="B7949" t="s">
        <v>24</v>
      </c>
      <c r="C7949" s="1">
        <v>39267</v>
      </c>
      <c r="D7949" s="82">
        <v>20.18364</v>
      </c>
    </row>
    <row r="7950" spans="2:4">
      <c r="B7950" t="s">
        <v>24</v>
      </c>
      <c r="C7950" s="1">
        <v>39268</v>
      </c>
      <c r="D7950" s="82">
        <v>20.071304000000001</v>
      </c>
    </row>
    <row r="7951" spans="2:4">
      <c r="B7951" t="s">
        <v>24</v>
      </c>
      <c r="C7951" s="1">
        <v>39269</v>
      </c>
      <c r="D7951" s="82">
        <v>20.303470999999998</v>
      </c>
    </row>
    <row r="7952" spans="2:4">
      <c r="B7952" t="s">
        <v>24</v>
      </c>
      <c r="C7952" s="1">
        <v>39270</v>
      </c>
      <c r="D7952" s="82">
        <v>19.958963000000001</v>
      </c>
    </row>
    <row r="7953" spans="2:4">
      <c r="B7953" t="s">
        <v>24</v>
      </c>
      <c r="C7953" s="1">
        <v>39271</v>
      </c>
      <c r="D7953" s="82">
        <v>20.370874000000001</v>
      </c>
    </row>
    <row r="7954" spans="2:4">
      <c r="B7954" t="s">
        <v>24</v>
      </c>
      <c r="C7954" s="1">
        <v>39272</v>
      </c>
      <c r="D7954" s="82">
        <v>20.378367999999998</v>
      </c>
    </row>
    <row r="7955" spans="2:4">
      <c r="B7955" t="s">
        <v>24</v>
      </c>
      <c r="C7955" s="1">
        <v>39273</v>
      </c>
      <c r="D7955" s="82">
        <v>20.618023000000001</v>
      </c>
    </row>
    <row r="7956" spans="2:4">
      <c r="B7956" t="s">
        <v>24</v>
      </c>
      <c r="C7956" s="1">
        <v>39274</v>
      </c>
      <c r="D7956" s="82">
        <v>21.554182000000001</v>
      </c>
    </row>
    <row r="7957" spans="2:4">
      <c r="B7957" t="s">
        <v>24</v>
      </c>
      <c r="C7957" s="1">
        <v>39275</v>
      </c>
      <c r="D7957" s="82">
        <v>21.75639</v>
      </c>
    </row>
    <row r="7958" spans="2:4">
      <c r="B7958" t="s">
        <v>24</v>
      </c>
      <c r="C7958" s="1">
        <v>39276</v>
      </c>
      <c r="D7958" s="82">
        <v>21.524222999999999</v>
      </c>
    </row>
    <row r="7959" spans="2:4">
      <c r="B7959" t="s">
        <v>24</v>
      </c>
      <c r="C7959" s="1">
        <v>39277</v>
      </c>
      <c r="D7959" s="82">
        <v>21.322009999999999</v>
      </c>
    </row>
    <row r="7960" spans="2:4">
      <c r="B7960" t="s">
        <v>24</v>
      </c>
      <c r="C7960" s="1">
        <v>39278</v>
      </c>
      <c r="D7960" s="82">
        <v>21.996054000000001</v>
      </c>
    </row>
    <row r="7961" spans="2:4">
      <c r="B7961" t="s">
        <v>24</v>
      </c>
      <c r="C7961" s="1">
        <v>39279</v>
      </c>
      <c r="D7961" s="82">
        <v>22.520299999999999</v>
      </c>
    </row>
    <row r="7962" spans="2:4">
      <c r="B7962" t="s">
        <v>24</v>
      </c>
      <c r="C7962" s="1">
        <v>39280</v>
      </c>
      <c r="D7962" s="82">
        <v>22.670089999999998</v>
      </c>
    </row>
    <row r="7963" spans="2:4">
      <c r="B7963" t="s">
        <v>24</v>
      </c>
      <c r="C7963" s="1">
        <v>39281</v>
      </c>
      <c r="D7963" s="82">
        <v>22.632639000000001</v>
      </c>
    </row>
    <row r="7964" spans="2:4">
      <c r="B7964" t="s">
        <v>24</v>
      </c>
      <c r="C7964" s="1">
        <v>39282</v>
      </c>
      <c r="D7964" s="82">
        <v>22.333071</v>
      </c>
    </row>
    <row r="7965" spans="2:4">
      <c r="B7965" t="s">
        <v>24</v>
      </c>
      <c r="C7965" s="1">
        <v>39283</v>
      </c>
      <c r="D7965" s="82">
        <v>22.310600000000001</v>
      </c>
    </row>
    <row r="7966" spans="2:4">
      <c r="B7966" t="s">
        <v>24</v>
      </c>
      <c r="C7966" s="1">
        <v>39284</v>
      </c>
      <c r="D7966" s="82">
        <v>22.482856999999999</v>
      </c>
    </row>
    <row r="7967" spans="2:4">
      <c r="B7967" t="s">
        <v>24</v>
      </c>
      <c r="C7967" s="1">
        <v>39285</v>
      </c>
      <c r="D7967" s="82">
        <v>22.437916000000001</v>
      </c>
    </row>
    <row r="7968" spans="2:4">
      <c r="B7968" t="s">
        <v>24</v>
      </c>
      <c r="C7968" s="1">
        <v>39286</v>
      </c>
      <c r="D7968" s="82">
        <v>22.542767000000001</v>
      </c>
    </row>
    <row r="7969" spans="2:4">
      <c r="B7969" t="s">
        <v>24</v>
      </c>
      <c r="C7969" s="1">
        <v>39287</v>
      </c>
      <c r="D7969" s="82">
        <v>23.082001000000002</v>
      </c>
    </row>
    <row r="7970" spans="2:4">
      <c r="B7970" t="s">
        <v>24</v>
      </c>
      <c r="C7970" s="1">
        <v>39288</v>
      </c>
      <c r="D7970" s="82">
        <v>23.448971</v>
      </c>
    </row>
    <row r="7971" spans="2:4">
      <c r="B7971" t="s">
        <v>24</v>
      </c>
      <c r="C7971" s="1">
        <v>39289</v>
      </c>
      <c r="D7971" s="82">
        <v>23.209312000000001</v>
      </c>
    </row>
    <row r="7972" spans="2:4">
      <c r="B7972" t="s">
        <v>24</v>
      </c>
      <c r="C7972" s="1">
        <v>39290</v>
      </c>
      <c r="D7972" s="82">
        <v>23.374078999999998</v>
      </c>
    </row>
    <row r="7973" spans="2:4">
      <c r="B7973" t="s">
        <v>24</v>
      </c>
      <c r="C7973" s="1">
        <v>39291</v>
      </c>
      <c r="D7973" s="82">
        <v>23.366593999999999</v>
      </c>
    </row>
    <row r="7974" spans="2:4">
      <c r="B7974" t="s">
        <v>24</v>
      </c>
      <c r="C7974" s="1">
        <v>39292</v>
      </c>
      <c r="D7974" s="82">
        <v>23.231783</v>
      </c>
    </row>
    <row r="7975" spans="2:4">
      <c r="B7975" t="s">
        <v>24</v>
      </c>
      <c r="C7975" s="1">
        <v>39293</v>
      </c>
      <c r="D7975" s="82">
        <v>23.082001000000002</v>
      </c>
    </row>
    <row r="7976" spans="2:4">
      <c r="B7976" t="s">
        <v>24</v>
      </c>
      <c r="C7976" s="1">
        <v>39294</v>
      </c>
      <c r="D7976" s="82">
        <v>23.209312000000001</v>
      </c>
    </row>
    <row r="7977" spans="2:4">
      <c r="B7977" t="s">
        <v>24</v>
      </c>
      <c r="C7977" s="1">
        <v>39295</v>
      </c>
      <c r="D7977" s="82">
        <v>23.651188000000001</v>
      </c>
    </row>
    <row r="7978" spans="2:4">
      <c r="B7978" t="s">
        <v>24</v>
      </c>
      <c r="C7978" s="1">
        <v>39296</v>
      </c>
      <c r="D7978" s="82">
        <v>23.703607999999999</v>
      </c>
    </row>
    <row r="7979" spans="2:4">
      <c r="B7979" t="s">
        <v>24</v>
      </c>
      <c r="C7979" s="1">
        <v>39297</v>
      </c>
      <c r="D7979" s="82">
        <v>24.242837999999999</v>
      </c>
    </row>
    <row r="7980" spans="2:4">
      <c r="B7980" t="s">
        <v>24</v>
      </c>
      <c r="C7980" s="1">
        <v>39298</v>
      </c>
      <c r="D7980" s="82">
        <v>24.078074999999998</v>
      </c>
    </row>
    <row r="7981" spans="2:4">
      <c r="B7981" t="s">
        <v>24</v>
      </c>
      <c r="C7981" s="1">
        <v>39299</v>
      </c>
      <c r="D7981" s="82">
        <v>23.591265</v>
      </c>
    </row>
    <row r="7982" spans="2:4">
      <c r="B7982" t="s">
        <v>24</v>
      </c>
      <c r="C7982" s="1">
        <v>39300</v>
      </c>
      <c r="D7982" s="82">
        <v>23.366593999999999</v>
      </c>
    </row>
    <row r="7983" spans="2:4">
      <c r="B7983" t="s">
        <v>24</v>
      </c>
      <c r="C7983" s="1">
        <v>39301</v>
      </c>
      <c r="D7983" s="82">
        <v>23.516382</v>
      </c>
    </row>
    <row r="7984" spans="2:4">
      <c r="B7984" t="s">
        <v>24</v>
      </c>
      <c r="C7984" s="1">
        <v>39302</v>
      </c>
      <c r="D7984" s="82">
        <v>23.973227999999999</v>
      </c>
    </row>
    <row r="7985" spans="2:4">
      <c r="B7985" t="s">
        <v>24</v>
      </c>
      <c r="C7985" s="1">
        <v>39303</v>
      </c>
      <c r="D7985" s="82">
        <v>23.883351999999999</v>
      </c>
    </row>
    <row r="7986" spans="2:4">
      <c r="B7986" t="s">
        <v>24</v>
      </c>
      <c r="C7986" s="1">
        <v>39304</v>
      </c>
      <c r="D7986" s="82">
        <v>24.527429999999999</v>
      </c>
    </row>
    <row r="7987" spans="2:4">
      <c r="B7987" t="s">
        <v>24</v>
      </c>
      <c r="C7987" s="1">
        <v>39305</v>
      </c>
      <c r="D7987" s="82">
        <v>24.332709999999999</v>
      </c>
    </row>
    <row r="7988" spans="2:4">
      <c r="B7988" t="s">
        <v>24</v>
      </c>
      <c r="C7988" s="1">
        <v>39306</v>
      </c>
      <c r="D7988" s="82">
        <v>23.823443999999999</v>
      </c>
    </row>
    <row r="7989" spans="2:4">
      <c r="B7989" t="s">
        <v>24</v>
      </c>
      <c r="C7989" s="1">
        <v>39307</v>
      </c>
      <c r="D7989" s="82">
        <v>23.883351999999999</v>
      </c>
    </row>
    <row r="7990" spans="2:4">
      <c r="B7990" t="s">
        <v>24</v>
      </c>
      <c r="C7990" s="1">
        <v>39308</v>
      </c>
      <c r="D7990" s="82">
        <v>24.347687000000001</v>
      </c>
    </row>
    <row r="7991" spans="2:4">
      <c r="B7991" t="s">
        <v>24</v>
      </c>
      <c r="C7991" s="1">
        <v>39309</v>
      </c>
      <c r="D7991" s="82">
        <v>24.489988</v>
      </c>
    </row>
    <row r="7992" spans="2:4">
      <c r="B7992" t="s">
        <v>24</v>
      </c>
      <c r="C7992" s="1">
        <v>39310</v>
      </c>
      <c r="D7992" s="82">
        <v>24.489988</v>
      </c>
    </row>
    <row r="7993" spans="2:4">
      <c r="B7993" t="s">
        <v>24</v>
      </c>
      <c r="C7993" s="1">
        <v>39311</v>
      </c>
      <c r="D7993" s="82">
        <v>24.302748000000001</v>
      </c>
    </row>
    <row r="7994" spans="2:4">
      <c r="B7994" t="s">
        <v>24</v>
      </c>
      <c r="C7994" s="1">
        <v>39312</v>
      </c>
      <c r="D7994" s="82">
        <v>24.340198999999998</v>
      </c>
    </row>
    <row r="7995" spans="2:4">
      <c r="B7995" t="s">
        <v>24</v>
      </c>
      <c r="C7995" s="1">
        <v>39313</v>
      </c>
      <c r="D7995" s="82">
        <v>23.845907</v>
      </c>
    </row>
    <row r="7996" spans="2:4">
      <c r="B7996" t="s">
        <v>24</v>
      </c>
      <c r="C7996" s="1">
        <v>39314</v>
      </c>
      <c r="D7996" s="82">
        <v>24.280283000000001</v>
      </c>
    </row>
    <row r="7997" spans="2:4">
      <c r="B7997" t="s">
        <v>24</v>
      </c>
      <c r="C7997" s="1">
        <v>39315</v>
      </c>
      <c r="D7997" s="82">
        <v>25.044198999999999</v>
      </c>
    </row>
    <row r="7998" spans="2:4">
      <c r="B7998" t="s">
        <v>24</v>
      </c>
      <c r="C7998" s="1">
        <v>39316</v>
      </c>
      <c r="D7998" s="82">
        <v>24.54166</v>
      </c>
    </row>
    <row r="7999" spans="2:4">
      <c r="B7999" t="s">
        <v>24</v>
      </c>
      <c r="C7999" s="1">
        <v>39317</v>
      </c>
      <c r="D7999" s="82">
        <v>24.564159</v>
      </c>
    </row>
    <row r="8000" spans="2:4">
      <c r="B8000" t="s">
        <v>24</v>
      </c>
      <c r="C8000" s="1">
        <v>39318</v>
      </c>
      <c r="D8000" s="82">
        <v>24.571663000000001</v>
      </c>
    </row>
    <row r="8001" spans="2:4">
      <c r="B8001" t="s">
        <v>24</v>
      </c>
      <c r="C8001" s="1">
        <v>39319</v>
      </c>
      <c r="D8001" s="82">
        <v>24.991693000000001</v>
      </c>
    </row>
    <row r="8002" spans="2:4">
      <c r="B8002" t="s">
        <v>24</v>
      </c>
      <c r="C8002" s="1">
        <v>39320</v>
      </c>
      <c r="D8002" s="82">
        <v>25.576733000000001</v>
      </c>
    </row>
    <row r="8003" spans="2:4">
      <c r="B8003" t="s">
        <v>24</v>
      </c>
      <c r="C8003" s="1">
        <v>39321</v>
      </c>
      <c r="D8003" s="82">
        <v>24.849188000000002</v>
      </c>
    </row>
    <row r="8004" spans="2:4">
      <c r="B8004" t="s">
        <v>24</v>
      </c>
      <c r="C8004" s="1">
        <v>39322</v>
      </c>
      <c r="D8004" s="82">
        <v>24.751674999999999</v>
      </c>
    </row>
    <row r="8005" spans="2:4">
      <c r="B8005" t="s">
        <v>24</v>
      </c>
      <c r="C8005" s="1">
        <v>39323</v>
      </c>
      <c r="D8005" s="82">
        <v>25.321712000000002</v>
      </c>
    </row>
    <row r="8006" spans="2:4">
      <c r="B8006" t="s">
        <v>24</v>
      </c>
      <c r="C8006" s="1">
        <v>39324</v>
      </c>
      <c r="D8006" s="82">
        <v>25.404216999999999</v>
      </c>
    </row>
    <row r="8007" spans="2:4">
      <c r="B8007" t="s">
        <v>24</v>
      </c>
      <c r="C8007" s="1">
        <v>39325</v>
      </c>
      <c r="D8007" s="82">
        <v>25.261709</v>
      </c>
    </row>
    <row r="8008" spans="2:4">
      <c r="B8008" t="s">
        <v>24</v>
      </c>
      <c r="C8008" s="1">
        <v>39326</v>
      </c>
      <c r="D8008" s="82">
        <v>24.976687999999999</v>
      </c>
    </row>
    <row r="8009" spans="2:4">
      <c r="B8009" t="s">
        <v>24</v>
      </c>
      <c r="C8009" s="1">
        <v>39327</v>
      </c>
      <c r="D8009" s="82">
        <v>24.714172000000001</v>
      </c>
    </row>
    <row r="8010" spans="2:4">
      <c r="B8010" t="s">
        <v>24</v>
      </c>
      <c r="C8010" s="1">
        <v>39328</v>
      </c>
      <c r="D8010" s="82">
        <v>24.481655</v>
      </c>
    </row>
    <row r="8011" spans="2:4">
      <c r="B8011" t="s">
        <v>24</v>
      </c>
      <c r="C8011" s="1">
        <v>39329</v>
      </c>
      <c r="D8011" s="82">
        <v>23.536595999999999</v>
      </c>
    </row>
    <row r="8012" spans="2:4">
      <c r="B8012" t="s">
        <v>24</v>
      </c>
      <c r="C8012" s="1">
        <v>39330</v>
      </c>
      <c r="D8012" s="82">
        <v>23.626593</v>
      </c>
    </row>
    <row r="8013" spans="2:4">
      <c r="B8013" t="s">
        <v>24</v>
      </c>
      <c r="C8013" s="1">
        <v>39331</v>
      </c>
      <c r="D8013" s="82">
        <v>23.581593000000002</v>
      </c>
    </row>
    <row r="8014" spans="2:4">
      <c r="B8014" t="s">
        <v>24</v>
      </c>
      <c r="C8014" s="1">
        <v>39332</v>
      </c>
      <c r="D8014" s="82">
        <v>24.301641</v>
      </c>
    </row>
    <row r="8015" spans="2:4">
      <c r="B8015" t="s">
        <v>24</v>
      </c>
      <c r="C8015" s="1">
        <v>39333</v>
      </c>
      <c r="D8015" s="82">
        <v>24.196632000000001</v>
      </c>
    </row>
    <row r="8016" spans="2:4">
      <c r="B8016" t="s">
        <v>24</v>
      </c>
      <c r="C8016" s="1">
        <v>39334</v>
      </c>
      <c r="D8016" s="82">
        <v>23.739101000000002</v>
      </c>
    </row>
    <row r="8017" spans="2:4">
      <c r="B8017" t="s">
        <v>24</v>
      </c>
      <c r="C8017" s="1">
        <v>39335</v>
      </c>
      <c r="D8017" s="82">
        <v>23.664095</v>
      </c>
    </row>
    <row r="8018" spans="2:4">
      <c r="B8018" t="s">
        <v>24</v>
      </c>
      <c r="C8018" s="1">
        <v>39336</v>
      </c>
      <c r="D8018" s="82">
        <v>24.309149000000001</v>
      </c>
    </row>
    <row r="8019" spans="2:4">
      <c r="B8019" t="s">
        <v>24</v>
      </c>
      <c r="C8019" s="1">
        <v>39337</v>
      </c>
      <c r="D8019" s="82">
        <v>23.934116</v>
      </c>
    </row>
    <row r="8020" spans="2:4">
      <c r="B8020" t="s">
        <v>24</v>
      </c>
      <c r="C8020" s="1">
        <v>39338</v>
      </c>
      <c r="D8020" s="82">
        <v>23.791609000000001</v>
      </c>
    </row>
    <row r="8021" spans="2:4">
      <c r="B8021" t="s">
        <v>24</v>
      </c>
      <c r="C8021" s="1">
        <v>39339</v>
      </c>
      <c r="D8021" s="82">
        <v>24.384146000000001</v>
      </c>
    </row>
    <row r="8022" spans="2:4">
      <c r="B8022" t="s">
        <v>24</v>
      </c>
      <c r="C8022" s="1">
        <v>39340</v>
      </c>
      <c r="D8022" s="82">
        <v>24.601669000000001</v>
      </c>
    </row>
    <row r="8023" spans="2:4">
      <c r="B8023" t="s">
        <v>24</v>
      </c>
      <c r="C8023" s="1">
        <v>39341</v>
      </c>
      <c r="D8023" s="82">
        <v>24.046627000000001</v>
      </c>
    </row>
    <row r="8024" spans="2:4">
      <c r="B8024" t="s">
        <v>24</v>
      </c>
      <c r="C8024" s="1">
        <v>39342</v>
      </c>
      <c r="D8024" s="82">
        <v>24.286643999999999</v>
      </c>
    </row>
    <row r="8025" spans="2:4">
      <c r="B8025" t="s">
        <v>24</v>
      </c>
      <c r="C8025" s="1">
        <v>39343</v>
      </c>
      <c r="D8025" s="82">
        <v>24.076627999999999</v>
      </c>
    </row>
    <row r="8026" spans="2:4">
      <c r="B8026" t="s">
        <v>24</v>
      </c>
      <c r="C8026" s="1">
        <v>39344</v>
      </c>
      <c r="D8026" s="82">
        <v>24.204134</v>
      </c>
    </row>
    <row r="8027" spans="2:4">
      <c r="B8027" t="s">
        <v>24</v>
      </c>
      <c r="C8027" s="1">
        <v>39345</v>
      </c>
      <c r="D8027" s="82">
        <v>23.424084000000001</v>
      </c>
    </row>
    <row r="8028" spans="2:4">
      <c r="B8028" t="s">
        <v>24</v>
      </c>
      <c r="C8028" s="1">
        <v>39346</v>
      </c>
      <c r="D8028" s="82">
        <v>23.521591000000001</v>
      </c>
    </row>
    <row r="8029" spans="2:4">
      <c r="B8029" t="s">
        <v>24</v>
      </c>
      <c r="C8029" s="1">
        <v>39347</v>
      </c>
      <c r="D8029" s="82">
        <v>23.874115</v>
      </c>
    </row>
    <row r="8030" spans="2:4">
      <c r="B8030" t="s">
        <v>24</v>
      </c>
      <c r="C8030" s="1">
        <v>39348</v>
      </c>
      <c r="D8030" s="82">
        <v>23.911612999999999</v>
      </c>
    </row>
    <row r="8031" spans="2:4">
      <c r="B8031" t="s">
        <v>24</v>
      </c>
      <c r="C8031" s="1">
        <v>39349</v>
      </c>
      <c r="D8031" s="82">
        <v>23.634098000000002</v>
      </c>
    </row>
    <row r="8032" spans="2:4">
      <c r="B8032" t="s">
        <v>24</v>
      </c>
      <c r="C8032" s="1">
        <v>39350</v>
      </c>
      <c r="D8032" s="82">
        <v>23.589092000000001</v>
      </c>
    </row>
    <row r="8033" spans="2:4">
      <c r="B8033" t="s">
        <v>24</v>
      </c>
      <c r="C8033" s="1">
        <v>39351</v>
      </c>
      <c r="D8033" s="82">
        <v>23.709372999999999</v>
      </c>
    </row>
    <row r="8034" spans="2:4">
      <c r="B8034" t="s">
        <v>24</v>
      </c>
      <c r="C8034" s="1">
        <v>39352</v>
      </c>
      <c r="D8034" s="82">
        <v>24.010062999999999</v>
      </c>
    </row>
    <row r="8035" spans="2:4">
      <c r="B8035" t="s">
        <v>24</v>
      </c>
      <c r="C8035" s="1">
        <v>39353</v>
      </c>
      <c r="D8035" s="82">
        <v>23.761991999999999</v>
      </c>
    </row>
    <row r="8036" spans="2:4">
      <c r="B8036" t="s">
        <v>24</v>
      </c>
      <c r="C8036" s="1">
        <v>39354</v>
      </c>
      <c r="D8036" s="82">
        <v>23.746952</v>
      </c>
    </row>
    <row r="8037" spans="2:4">
      <c r="B8037" t="s">
        <v>24</v>
      </c>
      <c r="C8037" s="1">
        <v>39355</v>
      </c>
      <c r="D8037" s="82">
        <v>23.987507000000001</v>
      </c>
    </row>
    <row r="8038" spans="2:4">
      <c r="B8038" t="s">
        <v>24</v>
      </c>
      <c r="C8038" s="1">
        <v>39356</v>
      </c>
      <c r="D8038" s="82">
        <v>23.83717</v>
      </c>
    </row>
    <row r="8039" spans="2:4">
      <c r="B8039" t="s">
        <v>24</v>
      </c>
      <c r="C8039" s="1">
        <v>39357</v>
      </c>
      <c r="D8039" s="82">
        <v>24.100266999999999</v>
      </c>
    </row>
    <row r="8040" spans="2:4">
      <c r="B8040" t="s">
        <v>24</v>
      </c>
      <c r="C8040" s="1">
        <v>39358</v>
      </c>
      <c r="D8040" s="82">
        <v>23.904824999999999</v>
      </c>
    </row>
    <row r="8041" spans="2:4">
      <c r="B8041" t="s">
        <v>24</v>
      </c>
      <c r="C8041" s="1">
        <v>39359</v>
      </c>
      <c r="D8041" s="82">
        <v>24.047643999999998</v>
      </c>
    </row>
    <row r="8042" spans="2:4">
      <c r="B8042" t="s">
        <v>24</v>
      </c>
      <c r="C8042" s="1">
        <v>39360</v>
      </c>
      <c r="D8042" s="82">
        <v>24.355851999999999</v>
      </c>
    </row>
    <row r="8043" spans="2:4">
      <c r="B8043" t="s">
        <v>24</v>
      </c>
      <c r="C8043" s="1">
        <v>39361</v>
      </c>
      <c r="D8043" s="82">
        <v>24.182956999999998</v>
      </c>
    </row>
    <row r="8044" spans="2:4">
      <c r="B8044" t="s">
        <v>24</v>
      </c>
      <c r="C8044" s="1">
        <v>39362</v>
      </c>
      <c r="D8044" s="82">
        <v>23.769506</v>
      </c>
    </row>
    <row r="8045" spans="2:4">
      <c r="B8045" t="s">
        <v>24</v>
      </c>
      <c r="C8045" s="1">
        <v>39363</v>
      </c>
      <c r="D8045" s="82">
        <v>23.604130000000001</v>
      </c>
    </row>
    <row r="8046" spans="2:4">
      <c r="B8046" t="s">
        <v>24</v>
      </c>
      <c r="C8046" s="1">
        <v>39364</v>
      </c>
      <c r="D8046" s="82">
        <v>23.604130000000001</v>
      </c>
    </row>
    <row r="8047" spans="2:4">
      <c r="B8047" t="s">
        <v>24</v>
      </c>
      <c r="C8047" s="1">
        <v>39365</v>
      </c>
      <c r="D8047" s="82">
        <v>23.062887</v>
      </c>
    </row>
    <row r="8048" spans="2:4">
      <c r="B8048" t="s">
        <v>24</v>
      </c>
      <c r="C8048" s="1">
        <v>39366</v>
      </c>
      <c r="D8048" s="82">
        <v>22.664470999999999</v>
      </c>
    </row>
    <row r="8049" spans="2:4">
      <c r="B8049" t="s">
        <v>24</v>
      </c>
      <c r="C8049" s="1">
        <v>39367</v>
      </c>
      <c r="D8049" s="82">
        <v>22.469027000000001</v>
      </c>
    </row>
    <row r="8050" spans="2:4">
      <c r="B8050" t="s">
        <v>24</v>
      </c>
      <c r="C8050" s="1">
        <v>39368</v>
      </c>
      <c r="D8050" s="82">
        <v>22.190888999999999</v>
      </c>
    </row>
    <row r="8051" spans="2:4">
      <c r="B8051" t="s">
        <v>24</v>
      </c>
      <c r="C8051" s="1">
        <v>39369</v>
      </c>
      <c r="D8051" s="82">
        <v>22.604340000000001</v>
      </c>
    </row>
    <row r="8052" spans="2:4">
      <c r="B8052" t="s">
        <v>24</v>
      </c>
      <c r="C8052" s="1">
        <v>39370</v>
      </c>
      <c r="D8052" s="82">
        <v>21.672201000000001</v>
      </c>
    </row>
    <row r="8053" spans="2:4">
      <c r="B8053" t="s">
        <v>24</v>
      </c>
      <c r="C8053" s="1">
        <v>39371</v>
      </c>
      <c r="D8053" s="82">
        <v>21.454203</v>
      </c>
    </row>
    <row r="8054" spans="2:4">
      <c r="B8054" t="s">
        <v>24</v>
      </c>
      <c r="C8054" s="1">
        <v>39372</v>
      </c>
      <c r="D8054" s="82">
        <v>21.469235999999999</v>
      </c>
    </row>
    <row r="8055" spans="2:4">
      <c r="B8055" t="s">
        <v>24</v>
      </c>
      <c r="C8055" s="1">
        <v>39373</v>
      </c>
      <c r="D8055" s="82">
        <v>21.702265000000001</v>
      </c>
    </row>
    <row r="8056" spans="2:4">
      <c r="B8056" t="s">
        <v>24</v>
      </c>
      <c r="C8056" s="1">
        <v>39374</v>
      </c>
      <c r="D8056" s="82">
        <v>22.002958</v>
      </c>
    </row>
    <row r="8057" spans="2:4">
      <c r="B8057" t="s">
        <v>24</v>
      </c>
      <c r="C8057" s="1">
        <v>39375</v>
      </c>
      <c r="D8057" s="82">
        <v>22.002958</v>
      </c>
    </row>
    <row r="8058" spans="2:4">
      <c r="B8058" t="s">
        <v>24</v>
      </c>
      <c r="C8058" s="1">
        <v>39376</v>
      </c>
      <c r="D8058" s="82">
        <v>21.882683</v>
      </c>
    </row>
    <row r="8059" spans="2:4">
      <c r="B8059" t="s">
        <v>24</v>
      </c>
      <c r="C8059" s="1">
        <v>39377</v>
      </c>
      <c r="D8059" s="82">
        <v>21.897718000000001</v>
      </c>
    </row>
    <row r="8060" spans="2:4">
      <c r="B8060" t="s">
        <v>24</v>
      </c>
      <c r="C8060" s="1">
        <v>39378</v>
      </c>
      <c r="D8060" s="82">
        <v>22.183374000000001</v>
      </c>
    </row>
    <row r="8061" spans="2:4">
      <c r="B8061" t="s">
        <v>24</v>
      </c>
      <c r="C8061" s="1">
        <v>39379</v>
      </c>
      <c r="D8061" s="82">
        <v>21.722943999999998</v>
      </c>
    </row>
    <row r="8062" spans="2:4">
      <c r="B8062" t="s">
        <v>24</v>
      </c>
      <c r="C8062" s="1">
        <v>39380</v>
      </c>
      <c r="D8062" s="82">
        <v>21.232334000000002</v>
      </c>
    </row>
    <row r="8063" spans="2:4">
      <c r="B8063" t="s">
        <v>24</v>
      </c>
      <c r="C8063" s="1">
        <v>39381</v>
      </c>
      <c r="D8063" s="82">
        <v>21.322911999999999</v>
      </c>
    </row>
    <row r="8064" spans="2:4">
      <c r="B8064" t="s">
        <v>24</v>
      </c>
      <c r="C8064" s="1">
        <v>39382</v>
      </c>
      <c r="D8064" s="82">
        <v>21.292719000000002</v>
      </c>
    </row>
    <row r="8065" spans="2:4">
      <c r="B8065" t="s">
        <v>24</v>
      </c>
      <c r="C8065" s="1">
        <v>39383</v>
      </c>
      <c r="D8065" s="82">
        <v>21.534251999999999</v>
      </c>
    </row>
    <row r="8066" spans="2:4">
      <c r="B8066" t="s">
        <v>24</v>
      </c>
      <c r="C8066" s="1">
        <v>39384</v>
      </c>
      <c r="D8066" s="82">
        <v>21.254974000000001</v>
      </c>
    </row>
    <row r="8067" spans="2:4">
      <c r="B8067" t="s">
        <v>24</v>
      </c>
      <c r="C8067" s="1">
        <v>39385</v>
      </c>
      <c r="D8067" s="82">
        <v>21.307808000000001</v>
      </c>
    </row>
    <row r="8068" spans="2:4">
      <c r="B8068" t="s">
        <v>24</v>
      </c>
      <c r="C8068" s="1">
        <v>39386</v>
      </c>
      <c r="D8068" s="82">
        <v>21.081375000000001</v>
      </c>
    </row>
    <row r="8069" spans="2:4">
      <c r="B8069" t="s">
        <v>24</v>
      </c>
      <c r="C8069" s="1">
        <v>39387</v>
      </c>
      <c r="D8069" s="82">
        <v>21.028534000000001</v>
      </c>
    </row>
    <row r="8070" spans="2:4">
      <c r="B8070" t="s">
        <v>24</v>
      </c>
      <c r="C8070" s="1">
        <v>39388</v>
      </c>
      <c r="D8070" s="82">
        <v>21.700308</v>
      </c>
    </row>
    <row r="8071" spans="2:4">
      <c r="B8071" t="s">
        <v>24</v>
      </c>
      <c r="C8071" s="1">
        <v>39389</v>
      </c>
      <c r="D8071" s="82">
        <v>21.828619</v>
      </c>
    </row>
    <row r="8072" spans="2:4">
      <c r="B8072" t="s">
        <v>24</v>
      </c>
      <c r="C8072" s="1">
        <v>39390</v>
      </c>
      <c r="D8072" s="82">
        <v>21.594636999999999</v>
      </c>
    </row>
    <row r="8073" spans="2:4">
      <c r="B8073" t="s">
        <v>24</v>
      </c>
      <c r="C8073" s="1">
        <v>39391</v>
      </c>
      <c r="D8073" s="82">
        <v>21.134208999999998</v>
      </c>
    </row>
    <row r="8074" spans="2:4">
      <c r="B8074" t="s">
        <v>24</v>
      </c>
      <c r="C8074" s="1">
        <v>39392</v>
      </c>
      <c r="D8074" s="82">
        <v>20.779453</v>
      </c>
    </row>
    <row r="8075" spans="2:4">
      <c r="B8075" t="s">
        <v>24</v>
      </c>
      <c r="C8075" s="1">
        <v>39393</v>
      </c>
      <c r="D8075" s="82">
        <v>20.854931000000001</v>
      </c>
    </row>
    <row r="8076" spans="2:4">
      <c r="B8076" t="s">
        <v>24</v>
      </c>
      <c r="C8076" s="1">
        <v>39394</v>
      </c>
      <c r="D8076" s="82">
        <v>20.802098999999998</v>
      </c>
    </row>
    <row r="8077" spans="2:4">
      <c r="B8077" t="s">
        <v>24</v>
      </c>
      <c r="C8077" s="1">
        <v>39395</v>
      </c>
      <c r="D8077" s="82">
        <v>20.907775999999998</v>
      </c>
    </row>
    <row r="8078" spans="2:4">
      <c r="B8078" t="s">
        <v>24</v>
      </c>
      <c r="C8078" s="1">
        <v>39396</v>
      </c>
      <c r="D8078" s="82">
        <v>21.239879999999999</v>
      </c>
    </row>
    <row r="8079" spans="2:4">
      <c r="B8079" t="s">
        <v>24</v>
      </c>
      <c r="C8079" s="1">
        <v>39397</v>
      </c>
      <c r="D8079" s="82">
        <v>21.413485000000001</v>
      </c>
    </row>
    <row r="8080" spans="2:4">
      <c r="B8080" t="s">
        <v>24</v>
      </c>
      <c r="C8080" s="1">
        <v>39398</v>
      </c>
      <c r="D8080" s="82">
        <v>20.334129000000001</v>
      </c>
    </row>
    <row r="8081" spans="2:4">
      <c r="B8081" t="s">
        <v>24</v>
      </c>
      <c r="C8081" s="1">
        <v>39399</v>
      </c>
      <c r="D8081" s="82">
        <v>20.500183</v>
      </c>
    </row>
    <row r="8082" spans="2:4">
      <c r="B8082" t="s">
        <v>24</v>
      </c>
      <c r="C8082" s="1">
        <v>39400</v>
      </c>
      <c r="D8082" s="82">
        <v>20.273738999999999</v>
      </c>
    </row>
    <row r="8083" spans="2:4">
      <c r="B8083" t="s">
        <v>24</v>
      </c>
      <c r="C8083" s="1">
        <v>39401</v>
      </c>
      <c r="D8083" s="82">
        <v>19.820871</v>
      </c>
    </row>
    <row r="8084" spans="2:4">
      <c r="B8084" t="s">
        <v>24</v>
      </c>
      <c r="C8084" s="1">
        <v>39402</v>
      </c>
      <c r="D8084" s="82">
        <v>19.451025000000001</v>
      </c>
    </row>
    <row r="8085" spans="2:4">
      <c r="B8085" t="s">
        <v>24</v>
      </c>
      <c r="C8085" s="1">
        <v>39403</v>
      </c>
      <c r="D8085" s="82">
        <v>19.141552000000001</v>
      </c>
    </row>
    <row r="8086" spans="2:4">
      <c r="B8086" t="s">
        <v>24</v>
      </c>
      <c r="C8086" s="1">
        <v>39404</v>
      </c>
      <c r="D8086" s="82">
        <v>19.790672000000001</v>
      </c>
    </row>
    <row r="8087" spans="2:4">
      <c r="B8087" t="s">
        <v>24</v>
      </c>
      <c r="C8087" s="1">
        <v>39405</v>
      </c>
      <c r="D8087" s="82">
        <v>19.835968000000001</v>
      </c>
    </row>
    <row r="8088" spans="2:4">
      <c r="B8088" t="s">
        <v>24</v>
      </c>
      <c r="C8088" s="1">
        <v>39406</v>
      </c>
      <c r="D8088" s="82">
        <v>20.303936</v>
      </c>
    </row>
    <row r="8089" spans="2:4">
      <c r="B8089" t="s">
        <v>24</v>
      </c>
      <c r="C8089" s="1">
        <v>39407</v>
      </c>
      <c r="D8089" s="82">
        <v>20.39451</v>
      </c>
    </row>
    <row r="8090" spans="2:4">
      <c r="B8090" t="s">
        <v>24</v>
      </c>
      <c r="C8090" s="1">
        <v>39408</v>
      </c>
      <c r="D8090" s="82">
        <v>20.039760999999999</v>
      </c>
    </row>
    <row r="8091" spans="2:4">
      <c r="B8091" t="s">
        <v>24</v>
      </c>
      <c r="C8091" s="1">
        <v>39409</v>
      </c>
      <c r="D8091" s="82">
        <v>20.228456000000001</v>
      </c>
    </row>
    <row r="8092" spans="2:4">
      <c r="B8092" t="s">
        <v>24</v>
      </c>
      <c r="C8092" s="1">
        <v>39410</v>
      </c>
      <c r="D8092" s="82">
        <v>20.628494</v>
      </c>
    </row>
    <row r="8093" spans="2:4">
      <c r="B8093" t="s">
        <v>24</v>
      </c>
      <c r="C8093" s="1">
        <v>39411</v>
      </c>
      <c r="D8093" s="82">
        <v>20.341673</v>
      </c>
    </row>
    <row r="8094" spans="2:4">
      <c r="B8094" t="s">
        <v>24</v>
      </c>
      <c r="C8094" s="1">
        <v>39412</v>
      </c>
      <c r="D8094" s="82">
        <v>20.726624999999999</v>
      </c>
    </row>
    <row r="8095" spans="2:4">
      <c r="B8095" t="s">
        <v>24</v>
      </c>
      <c r="C8095" s="1">
        <v>39413</v>
      </c>
      <c r="D8095" s="82">
        <v>20.658691000000001</v>
      </c>
    </row>
    <row r="8096" spans="2:4">
      <c r="B8096" t="s">
        <v>24</v>
      </c>
      <c r="C8096" s="1">
        <v>39414</v>
      </c>
      <c r="D8096" s="82">
        <v>20.409604999999999</v>
      </c>
    </row>
    <row r="8097" spans="2:4">
      <c r="B8097" t="s">
        <v>24</v>
      </c>
      <c r="C8097" s="1">
        <v>39415</v>
      </c>
      <c r="D8097" s="82">
        <v>20.575669999999999</v>
      </c>
    </row>
    <row r="8098" spans="2:4">
      <c r="B8098" t="s">
        <v>24</v>
      </c>
      <c r="C8098" s="1">
        <v>39416</v>
      </c>
      <c r="D8098" s="82">
        <v>20.719072000000001</v>
      </c>
    </row>
    <row r="8099" spans="2:4">
      <c r="B8099" t="s">
        <v>24</v>
      </c>
      <c r="C8099" s="1">
        <v>39417</v>
      </c>
      <c r="D8099" s="82">
        <v>20.749265999999999</v>
      </c>
    </row>
    <row r="8100" spans="2:4">
      <c r="B8100" t="s">
        <v>24</v>
      </c>
      <c r="C8100" s="1">
        <v>39418</v>
      </c>
      <c r="D8100" s="82">
        <v>21.187044</v>
      </c>
    </row>
    <row r="8101" spans="2:4">
      <c r="B8101" t="s">
        <v>24</v>
      </c>
      <c r="C8101" s="1">
        <v>39419</v>
      </c>
      <c r="D8101" s="82">
        <v>21.179500999999998</v>
      </c>
    </row>
    <row r="8102" spans="2:4">
      <c r="B8102" t="s">
        <v>24</v>
      </c>
      <c r="C8102" s="1">
        <v>39420</v>
      </c>
      <c r="D8102" s="82">
        <v>21.639918999999999</v>
      </c>
    </row>
    <row r="8103" spans="2:4">
      <c r="B8103" t="s">
        <v>24</v>
      </c>
      <c r="C8103" s="1">
        <v>39421</v>
      </c>
      <c r="D8103" s="82">
        <v>21.451225000000001</v>
      </c>
    </row>
    <row r="8104" spans="2:4">
      <c r="B8104" t="s">
        <v>24</v>
      </c>
      <c r="C8104" s="1">
        <v>39422</v>
      </c>
      <c r="D8104" s="82">
        <v>21.224785000000001</v>
      </c>
    </row>
    <row r="8105" spans="2:4">
      <c r="B8105" t="s">
        <v>24</v>
      </c>
      <c r="C8105" s="1">
        <v>39423</v>
      </c>
      <c r="D8105" s="82">
        <v>21.632370000000002</v>
      </c>
    </row>
    <row r="8106" spans="2:4">
      <c r="B8106" t="s">
        <v>24</v>
      </c>
      <c r="C8106" s="1">
        <v>39424</v>
      </c>
      <c r="D8106" s="82">
        <v>21.360643</v>
      </c>
    </row>
    <row r="8107" spans="2:4">
      <c r="B8107" t="s">
        <v>24</v>
      </c>
      <c r="C8107" s="1">
        <v>39425</v>
      </c>
      <c r="D8107" s="82">
        <v>20.824745</v>
      </c>
    </row>
    <row r="8108" spans="2:4">
      <c r="B8108" t="s">
        <v>24</v>
      </c>
      <c r="C8108" s="1">
        <v>39426</v>
      </c>
      <c r="D8108" s="82">
        <v>20.673787999999998</v>
      </c>
    </row>
    <row r="8109" spans="2:4">
      <c r="B8109" t="s">
        <v>24</v>
      </c>
      <c r="C8109" s="1">
        <v>39427</v>
      </c>
      <c r="D8109" s="82">
        <v>20.779453</v>
      </c>
    </row>
    <row r="8110" spans="2:4">
      <c r="B8110" t="s">
        <v>24</v>
      </c>
      <c r="C8110" s="1">
        <v>39428</v>
      </c>
      <c r="D8110" s="82">
        <v>20.590755000000001</v>
      </c>
    </row>
    <row r="8111" spans="2:4">
      <c r="B8111" t="s">
        <v>24</v>
      </c>
      <c r="C8111" s="1">
        <v>39429</v>
      </c>
      <c r="D8111" s="82">
        <v>20.515277999999999</v>
      </c>
    </row>
    <row r="8112" spans="2:4">
      <c r="B8112" t="s">
        <v>24</v>
      </c>
      <c r="C8112" s="1">
        <v>39430</v>
      </c>
      <c r="D8112" s="82">
        <v>20.288841000000001</v>
      </c>
    </row>
    <row r="8113" spans="2:4">
      <c r="B8113" t="s">
        <v>24</v>
      </c>
      <c r="C8113" s="1">
        <v>39431</v>
      </c>
      <c r="D8113" s="82">
        <v>21.443670000000001</v>
      </c>
    </row>
    <row r="8114" spans="2:4">
      <c r="B8114" t="s">
        <v>24</v>
      </c>
      <c r="C8114" s="1">
        <v>39432</v>
      </c>
      <c r="D8114" s="82">
        <v>21.662566999999999</v>
      </c>
    </row>
    <row r="8115" spans="2:4">
      <c r="B8115" t="s">
        <v>24</v>
      </c>
      <c r="C8115" s="1">
        <v>39433</v>
      </c>
      <c r="D8115" s="82">
        <v>22.175820999999999</v>
      </c>
    </row>
    <row r="8116" spans="2:4">
      <c r="B8116" t="s">
        <v>24</v>
      </c>
      <c r="C8116" s="1">
        <v>39434</v>
      </c>
      <c r="D8116" s="82">
        <v>21.994668999999998</v>
      </c>
    </row>
    <row r="8117" spans="2:4">
      <c r="B8117" t="s">
        <v>24</v>
      </c>
      <c r="C8117" s="1">
        <v>39435</v>
      </c>
      <c r="D8117" s="82">
        <v>21.851261000000001</v>
      </c>
    </row>
    <row r="8118" spans="2:4">
      <c r="B8118" t="s">
        <v>24</v>
      </c>
      <c r="C8118" s="1">
        <v>39436</v>
      </c>
      <c r="D8118" s="82">
        <v>21.866356</v>
      </c>
    </row>
    <row r="8119" spans="2:4">
      <c r="B8119" t="s">
        <v>24</v>
      </c>
      <c r="C8119" s="1">
        <v>39437</v>
      </c>
      <c r="D8119" s="82">
        <v>21.571988999999999</v>
      </c>
    </row>
    <row r="8120" spans="2:4">
      <c r="B8120" t="s">
        <v>24</v>
      </c>
      <c r="C8120" s="1">
        <v>39438</v>
      </c>
      <c r="D8120" s="82">
        <v>21.360643</v>
      </c>
    </row>
    <row r="8121" spans="2:4">
      <c r="B8121" t="s">
        <v>24</v>
      </c>
      <c r="C8121" s="1">
        <v>39439</v>
      </c>
      <c r="D8121" s="82">
        <v>21.088920999999999</v>
      </c>
    </row>
    <row r="8122" spans="2:4">
      <c r="B8122" t="s">
        <v>24</v>
      </c>
      <c r="C8122" s="1">
        <v>39440</v>
      </c>
      <c r="D8122" s="82">
        <v>21.081375000000001</v>
      </c>
    </row>
    <row r="8123" spans="2:4">
      <c r="B8123" t="s">
        <v>24</v>
      </c>
      <c r="C8123" s="1">
        <v>39441</v>
      </c>
      <c r="D8123" s="82">
        <v>20.515277999999999</v>
      </c>
    </row>
    <row r="8124" spans="2:4">
      <c r="B8124" t="s">
        <v>24</v>
      </c>
      <c r="C8124" s="1">
        <v>39442</v>
      </c>
      <c r="D8124" s="82">
        <v>20.697233000000001</v>
      </c>
    </row>
    <row r="8125" spans="2:4">
      <c r="B8125" t="s">
        <v>24</v>
      </c>
      <c r="C8125" s="1">
        <v>39443</v>
      </c>
      <c r="D8125" s="82">
        <v>19.514534000000001</v>
      </c>
    </row>
    <row r="8126" spans="2:4">
      <c r="B8126" t="s">
        <v>24</v>
      </c>
      <c r="C8126" s="1">
        <v>39444</v>
      </c>
      <c r="D8126" s="82">
        <v>19.112718999999998</v>
      </c>
    </row>
    <row r="8127" spans="2:4">
      <c r="B8127" t="s">
        <v>24</v>
      </c>
      <c r="C8127" s="1">
        <v>39445</v>
      </c>
      <c r="D8127" s="82">
        <v>17.384159</v>
      </c>
    </row>
    <row r="8128" spans="2:4">
      <c r="B8128" t="s">
        <v>24</v>
      </c>
      <c r="C8128" s="1">
        <v>39446</v>
      </c>
      <c r="D8128" s="82">
        <v>18.786712999999999</v>
      </c>
    </row>
    <row r="8129" spans="2:4">
      <c r="B8129" t="s">
        <v>24</v>
      </c>
      <c r="C8129" s="1">
        <v>39447</v>
      </c>
      <c r="D8129" s="82">
        <v>17.346252</v>
      </c>
    </row>
    <row r="8130" spans="2:4">
      <c r="B8130" t="s">
        <v>24</v>
      </c>
      <c r="C8130" s="1">
        <v>39448</v>
      </c>
      <c r="D8130" s="82">
        <v>18.415232</v>
      </c>
    </row>
    <row r="8131" spans="2:4">
      <c r="B8131" t="s">
        <v>24</v>
      </c>
      <c r="C8131" s="1">
        <v>39449</v>
      </c>
      <c r="D8131" s="82">
        <v>18.293928000000001</v>
      </c>
    </row>
    <row r="8132" spans="2:4">
      <c r="B8132" t="s">
        <v>24</v>
      </c>
      <c r="C8132" s="1">
        <v>39450</v>
      </c>
      <c r="D8132" s="82">
        <v>18.968674</v>
      </c>
    </row>
    <row r="8133" spans="2:4">
      <c r="B8133" t="s">
        <v>24</v>
      </c>
      <c r="C8133" s="1">
        <v>39451</v>
      </c>
      <c r="D8133" s="82">
        <v>18.612352000000001</v>
      </c>
    </row>
    <row r="8134" spans="2:4">
      <c r="B8134" t="s">
        <v>24</v>
      </c>
      <c r="C8134" s="1">
        <v>39452</v>
      </c>
      <c r="D8134" s="82">
        <v>18.862534</v>
      </c>
    </row>
    <row r="8135" spans="2:4">
      <c r="B8135" t="s">
        <v>24</v>
      </c>
      <c r="C8135" s="1">
        <v>39453</v>
      </c>
      <c r="D8135" s="82">
        <v>17.983089</v>
      </c>
    </row>
    <row r="8136" spans="2:4">
      <c r="B8136" t="s">
        <v>24</v>
      </c>
      <c r="C8136" s="1">
        <v>39454</v>
      </c>
      <c r="D8136" s="82">
        <v>17.710159000000001</v>
      </c>
    </row>
    <row r="8137" spans="2:4">
      <c r="B8137" t="s">
        <v>24</v>
      </c>
      <c r="C8137" s="1">
        <v>39455</v>
      </c>
      <c r="D8137" s="82">
        <v>17.353832000000001</v>
      </c>
    </row>
    <row r="8138" spans="2:4">
      <c r="B8138" t="s">
        <v>24</v>
      </c>
      <c r="C8138" s="1">
        <v>39456</v>
      </c>
      <c r="D8138" s="82">
        <v>18.149878000000001</v>
      </c>
    </row>
    <row r="8139" spans="2:4">
      <c r="B8139" t="s">
        <v>24</v>
      </c>
      <c r="C8139" s="1">
        <v>39457</v>
      </c>
      <c r="D8139" s="82">
        <v>18.521372</v>
      </c>
    </row>
    <row r="8140" spans="2:4">
      <c r="B8140" t="s">
        <v>24</v>
      </c>
      <c r="C8140" s="1">
        <v>39458</v>
      </c>
      <c r="D8140" s="82">
        <v>18.771559</v>
      </c>
    </row>
    <row r="8141" spans="2:4">
      <c r="B8141" t="s">
        <v>24</v>
      </c>
      <c r="C8141" s="1">
        <v>39459</v>
      </c>
      <c r="D8141" s="82">
        <v>18.642672000000001</v>
      </c>
    </row>
    <row r="8142" spans="2:4">
      <c r="B8142" t="s">
        <v>24</v>
      </c>
      <c r="C8142" s="1">
        <v>39460</v>
      </c>
      <c r="D8142" s="82">
        <v>19.271930999999999</v>
      </c>
    </row>
    <row r="8143" spans="2:4">
      <c r="B8143" t="s">
        <v>24</v>
      </c>
      <c r="C8143" s="1">
        <v>39461</v>
      </c>
      <c r="D8143" s="82">
        <v>19.256761999999998</v>
      </c>
    </row>
    <row r="8144" spans="2:4">
      <c r="B8144" t="s">
        <v>24</v>
      </c>
      <c r="C8144" s="1">
        <v>39462</v>
      </c>
      <c r="D8144" s="82">
        <v>19.787462000000001</v>
      </c>
    </row>
    <row r="8145" spans="2:4">
      <c r="B8145" t="s">
        <v>24</v>
      </c>
      <c r="C8145" s="1">
        <v>39463</v>
      </c>
      <c r="D8145" s="82">
        <v>19.127886</v>
      </c>
    </row>
    <row r="8146" spans="2:4">
      <c r="B8146" t="s">
        <v>24</v>
      </c>
      <c r="C8146" s="1">
        <v>39464</v>
      </c>
      <c r="D8146" s="82">
        <v>18.347000000000001</v>
      </c>
    </row>
    <row r="8147" spans="2:4">
      <c r="B8147" t="s">
        <v>24</v>
      </c>
      <c r="C8147" s="1">
        <v>39465</v>
      </c>
      <c r="D8147" s="82">
        <v>18.134717999999999</v>
      </c>
    </row>
    <row r="8148" spans="2:4">
      <c r="B8148" t="s">
        <v>24</v>
      </c>
      <c r="C8148" s="1">
        <v>39466</v>
      </c>
      <c r="D8148" s="82">
        <v>18.923179999999999</v>
      </c>
    </row>
    <row r="8149" spans="2:4">
      <c r="B8149" t="s">
        <v>24</v>
      </c>
      <c r="C8149" s="1">
        <v>39467</v>
      </c>
      <c r="D8149" s="82">
        <v>18.498622999999998</v>
      </c>
    </row>
    <row r="8150" spans="2:4">
      <c r="B8150" t="s">
        <v>24</v>
      </c>
      <c r="C8150" s="1">
        <v>39468</v>
      </c>
      <c r="D8150" s="82">
        <v>17.831465000000001</v>
      </c>
    </row>
    <row r="8151" spans="2:4">
      <c r="B8151" t="s">
        <v>24</v>
      </c>
      <c r="C8151" s="1">
        <v>39469</v>
      </c>
      <c r="D8151" s="82">
        <v>18.271180999999999</v>
      </c>
    </row>
    <row r="8152" spans="2:4">
      <c r="B8152" t="s">
        <v>24</v>
      </c>
      <c r="C8152" s="1">
        <v>39470</v>
      </c>
      <c r="D8152" s="82">
        <v>18.468302000000001</v>
      </c>
    </row>
    <row r="8153" spans="2:4">
      <c r="B8153" t="s">
        <v>24</v>
      </c>
      <c r="C8153" s="1">
        <v>39471</v>
      </c>
      <c r="D8153" s="82">
        <v>18.718485000000001</v>
      </c>
    </row>
    <row r="8154" spans="2:4">
      <c r="B8154" t="s">
        <v>24</v>
      </c>
      <c r="C8154" s="1">
        <v>39472</v>
      </c>
      <c r="D8154" s="82">
        <v>19.097559</v>
      </c>
    </row>
    <row r="8155" spans="2:4">
      <c r="B8155" t="s">
        <v>24</v>
      </c>
      <c r="C8155" s="1">
        <v>39473</v>
      </c>
      <c r="D8155" s="82">
        <v>18.915603999999998</v>
      </c>
    </row>
    <row r="8156" spans="2:4">
      <c r="B8156" t="s">
        <v>24</v>
      </c>
      <c r="C8156" s="1">
        <v>39474</v>
      </c>
      <c r="D8156" s="82">
        <v>18.445558999999999</v>
      </c>
    </row>
    <row r="8157" spans="2:4">
      <c r="B8157" t="s">
        <v>24</v>
      </c>
      <c r="C8157" s="1">
        <v>39475</v>
      </c>
      <c r="D8157" s="82">
        <v>18.703323000000001</v>
      </c>
    </row>
    <row r="8158" spans="2:4">
      <c r="B8158" t="s">
        <v>24</v>
      </c>
      <c r="C8158" s="1">
        <v>39476</v>
      </c>
      <c r="D8158" s="82">
        <v>17.975508000000001</v>
      </c>
    </row>
    <row r="8159" spans="2:4">
      <c r="B8159" t="s">
        <v>24</v>
      </c>
      <c r="C8159" s="1">
        <v>39477</v>
      </c>
      <c r="D8159" s="82">
        <v>17.566113000000001</v>
      </c>
    </row>
    <row r="8160" spans="2:4">
      <c r="B8160" t="s">
        <v>24</v>
      </c>
      <c r="C8160" s="1">
        <v>39478</v>
      </c>
      <c r="D8160" s="82">
        <v>17.960342000000001</v>
      </c>
    </row>
    <row r="8161" spans="2:4">
      <c r="B8161" t="s">
        <v>24</v>
      </c>
      <c r="C8161" s="1">
        <v>39479</v>
      </c>
      <c r="D8161" s="82">
        <v>18.7943</v>
      </c>
    </row>
    <row r="8162" spans="2:4">
      <c r="B8162" t="s">
        <v>24</v>
      </c>
      <c r="C8162" s="1">
        <v>39480</v>
      </c>
      <c r="D8162" s="82">
        <v>18.923179999999999</v>
      </c>
    </row>
    <row r="8163" spans="2:4">
      <c r="B8163" t="s">
        <v>24</v>
      </c>
      <c r="C8163" s="1">
        <v>39481</v>
      </c>
      <c r="D8163" s="82">
        <v>18.536529999999999</v>
      </c>
    </row>
    <row r="8164" spans="2:4">
      <c r="B8164" t="s">
        <v>24</v>
      </c>
      <c r="C8164" s="1">
        <v>39482</v>
      </c>
      <c r="D8164" s="82">
        <v>18.945927000000001</v>
      </c>
    </row>
    <row r="8165" spans="2:4">
      <c r="B8165" t="s">
        <v>24</v>
      </c>
      <c r="C8165" s="1">
        <v>39483</v>
      </c>
      <c r="D8165" s="82">
        <v>18.286341</v>
      </c>
    </row>
    <row r="8166" spans="2:4">
      <c r="B8166" t="s">
        <v>24</v>
      </c>
      <c r="C8166" s="1">
        <v>39484</v>
      </c>
      <c r="D8166" s="82">
        <v>17.573702000000001</v>
      </c>
    </row>
    <row r="8167" spans="2:4">
      <c r="B8167" t="s">
        <v>24</v>
      </c>
      <c r="C8167" s="1">
        <v>39485</v>
      </c>
      <c r="D8167" s="82">
        <v>18.354578</v>
      </c>
    </row>
    <row r="8168" spans="2:4">
      <c r="B8168" t="s">
        <v>24</v>
      </c>
      <c r="C8168" s="1">
        <v>39486</v>
      </c>
      <c r="D8168" s="82">
        <v>18.574439999999999</v>
      </c>
    </row>
    <row r="8169" spans="2:4">
      <c r="B8169" t="s">
        <v>24</v>
      </c>
      <c r="C8169" s="1">
        <v>39487</v>
      </c>
      <c r="D8169" s="82">
        <v>19.234020000000001</v>
      </c>
    </row>
    <row r="8170" spans="2:4">
      <c r="B8170" t="s">
        <v>24</v>
      </c>
      <c r="C8170" s="1">
        <v>39488</v>
      </c>
      <c r="D8170" s="82">
        <v>18.604771</v>
      </c>
    </row>
    <row r="8171" spans="2:4">
      <c r="B8171" t="s">
        <v>24</v>
      </c>
      <c r="C8171" s="1">
        <v>39489</v>
      </c>
      <c r="D8171" s="82">
        <v>19.810206999999998</v>
      </c>
    </row>
    <row r="8172" spans="2:4">
      <c r="B8172" t="s">
        <v>24</v>
      </c>
      <c r="C8172" s="1">
        <v>39490</v>
      </c>
      <c r="D8172" s="82">
        <v>19.749559000000001</v>
      </c>
    </row>
    <row r="8173" spans="2:4">
      <c r="B8173" t="s">
        <v>24</v>
      </c>
      <c r="C8173" s="1">
        <v>39491</v>
      </c>
      <c r="D8173" s="82">
        <v>20.431882999999999</v>
      </c>
    </row>
    <row r="8174" spans="2:4">
      <c r="B8174" t="s">
        <v>24</v>
      </c>
      <c r="C8174" s="1">
        <v>39492</v>
      </c>
      <c r="D8174" s="82">
        <v>19.802624000000002</v>
      </c>
    </row>
    <row r="8175" spans="2:4">
      <c r="B8175" t="s">
        <v>24</v>
      </c>
      <c r="C8175" s="1">
        <v>39493</v>
      </c>
      <c r="D8175" s="82">
        <v>20.219604</v>
      </c>
    </row>
    <row r="8176" spans="2:4">
      <c r="B8176" t="s">
        <v>24</v>
      </c>
      <c r="C8176" s="1">
        <v>39494</v>
      </c>
      <c r="D8176" s="82">
        <v>18.513794000000001</v>
      </c>
    </row>
    <row r="8177" spans="2:4">
      <c r="B8177" t="s">
        <v>24</v>
      </c>
      <c r="C8177" s="1">
        <v>39495</v>
      </c>
      <c r="D8177" s="82">
        <v>19.605511</v>
      </c>
    </row>
    <row r="8178" spans="2:4">
      <c r="B8178" t="s">
        <v>24</v>
      </c>
      <c r="C8178" s="1">
        <v>39496</v>
      </c>
      <c r="D8178" s="82">
        <v>19.089977000000001</v>
      </c>
    </row>
    <row r="8179" spans="2:4">
      <c r="B8179" t="s">
        <v>24</v>
      </c>
      <c r="C8179" s="1">
        <v>39497</v>
      </c>
      <c r="D8179" s="82">
        <v>19.529696999999999</v>
      </c>
    </row>
    <row r="8180" spans="2:4">
      <c r="B8180" t="s">
        <v>24</v>
      </c>
      <c r="C8180" s="1">
        <v>39498</v>
      </c>
      <c r="D8180" s="82">
        <v>19.946674000000002</v>
      </c>
    </row>
    <row r="8181" spans="2:4">
      <c r="B8181" t="s">
        <v>24</v>
      </c>
      <c r="C8181" s="1">
        <v>39499</v>
      </c>
      <c r="D8181" s="82">
        <v>20.105881</v>
      </c>
    </row>
    <row r="8182" spans="2:4">
      <c r="B8182" t="s">
        <v>24</v>
      </c>
      <c r="C8182" s="1">
        <v>39500</v>
      </c>
      <c r="D8182" s="82">
        <v>19.370487000000001</v>
      </c>
    </row>
    <row r="8183" spans="2:4">
      <c r="B8183" t="s">
        <v>24</v>
      </c>
      <c r="C8183" s="1">
        <v>39501</v>
      </c>
      <c r="D8183" s="82">
        <v>19.529696999999999</v>
      </c>
    </row>
    <row r="8184" spans="2:4">
      <c r="B8184" t="s">
        <v>24</v>
      </c>
      <c r="C8184" s="1">
        <v>39502</v>
      </c>
      <c r="D8184" s="82">
        <v>20.522860999999999</v>
      </c>
    </row>
    <row r="8185" spans="2:4">
      <c r="B8185" t="s">
        <v>24</v>
      </c>
      <c r="C8185" s="1">
        <v>39503</v>
      </c>
      <c r="D8185" s="82">
        <v>20.530443000000002</v>
      </c>
    </row>
    <row r="8186" spans="2:4">
      <c r="B8186" t="s">
        <v>24</v>
      </c>
      <c r="C8186" s="1">
        <v>39504</v>
      </c>
      <c r="D8186" s="82">
        <v>19.643414</v>
      </c>
    </row>
    <row r="8187" spans="2:4">
      <c r="B8187" t="s">
        <v>24</v>
      </c>
      <c r="C8187" s="1">
        <v>39505</v>
      </c>
      <c r="D8187" s="82">
        <v>18.779142</v>
      </c>
    </row>
    <row r="8188" spans="2:4">
      <c r="B8188" t="s">
        <v>24</v>
      </c>
      <c r="C8188" s="1">
        <v>39506</v>
      </c>
      <c r="D8188" s="82">
        <v>19.297181999999999</v>
      </c>
    </row>
    <row r="8189" spans="2:4">
      <c r="B8189" t="s">
        <v>24</v>
      </c>
      <c r="C8189" s="1">
        <v>39507</v>
      </c>
      <c r="D8189" s="82">
        <v>19.662859000000001</v>
      </c>
    </row>
    <row r="8190" spans="2:4">
      <c r="B8190" t="s">
        <v>24</v>
      </c>
      <c r="C8190" s="1">
        <v>39508</v>
      </c>
      <c r="D8190" s="82">
        <v>19.350505999999999</v>
      </c>
    </row>
    <row r="8191" spans="2:4">
      <c r="B8191" t="s">
        <v>24</v>
      </c>
      <c r="C8191" s="1">
        <v>39509</v>
      </c>
      <c r="D8191" s="82">
        <v>19.365746000000001</v>
      </c>
    </row>
    <row r="8192" spans="2:4">
      <c r="B8192" t="s">
        <v>24</v>
      </c>
      <c r="C8192" s="1">
        <v>39510</v>
      </c>
      <c r="D8192" s="82">
        <v>20.211383999999999</v>
      </c>
    </row>
    <row r="8193" spans="2:4">
      <c r="B8193" t="s">
        <v>24</v>
      </c>
      <c r="C8193" s="1">
        <v>39511</v>
      </c>
      <c r="D8193" s="82">
        <v>19.038157999999999</v>
      </c>
    </row>
    <row r="8194" spans="2:4">
      <c r="B8194" t="s">
        <v>24</v>
      </c>
      <c r="C8194" s="1">
        <v>39512</v>
      </c>
      <c r="D8194" s="82">
        <v>19.106725999999998</v>
      </c>
    </row>
    <row r="8195" spans="2:4">
      <c r="B8195" t="s">
        <v>24</v>
      </c>
      <c r="C8195" s="1">
        <v>39513</v>
      </c>
      <c r="D8195" s="82">
        <v>19.540967999999999</v>
      </c>
    </row>
    <row r="8196" spans="2:4">
      <c r="B8196" t="s">
        <v>24</v>
      </c>
      <c r="C8196" s="1">
        <v>39514</v>
      </c>
      <c r="D8196" s="82">
        <v>19.121960000000001</v>
      </c>
    </row>
    <row r="8197" spans="2:4">
      <c r="B8197" t="s">
        <v>24</v>
      </c>
      <c r="C8197" s="1">
        <v>39515</v>
      </c>
      <c r="D8197" s="82">
        <v>19.266708000000001</v>
      </c>
    </row>
    <row r="8198" spans="2:4">
      <c r="B8198" t="s">
        <v>24</v>
      </c>
      <c r="C8198" s="1">
        <v>39516</v>
      </c>
      <c r="D8198" s="82">
        <v>19.000067000000001</v>
      </c>
    </row>
    <row r="8199" spans="2:4">
      <c r="B8199" t="s">
        <v>24</v>
      </c>
      <c r="C8199" s="1">
        <v>39517</v>
      </c>
      <c r="D8199" s="82">
        <v>18.794374000000001</v>
      </c>
    </row>
    <row r="8200" spans="2:4">
      <c r="B8200" t="s">
        <v>24</v>
      </c>
      <c r="C8200" s="1">
        <v>39518</v>
      </c>
      <c r="D8200" s="82">
        <v>18.809612000000001</v>
      </c>
    </row>
    <row r="8201" spans="2:4">
      <c r="B8201" t="s">
        <v>24</v>
      </c>
      <c r="C8201" s="1">
        <v>39519</v>
      </c>
      <c r="D8201" s="82">
        <v>18.421071999999999</v>
      </c>
    </row>
    <row r="8202" spans="2:4">
      <c r="B8202" t="s">
        <v>24</v>
      </c>
      <c r="C8202" s="1">
        <v>39520</v>
      </c>
      <c r="D8202" s="82">
        <v>18.230620999999999</v>
      </c>
    </row>
    <row r="8203" spans="2:4">
      <c r="B8203" t="s">
        <v>24</v>
      </c>
      <c r="C8203" s="1">
        <v>39521</v>
      </c>
      <c r="D8203" s="82">
        <v>17.682098</v>
      </c>
    </row>
    <row r="8204" spans="2:4">
      <c r="B8204" t="s">
        <v>24</v>
      </c>
      <c r="C8204" s="1">
        <v>39522</v>
      </c>
      <c r="D8204" s="82">
        <v>17.910646</v>
      </c>
    </row>
    <row r="8205" spans="2:4">
      <c r="B8205" t="s">
        <v>24</v>
      </c>
      <c r="C8205" s="1">
        <v>39523</v>
      </c>
      <c r="D8205" s="82">
        <v>18.398218</v>
      </c>
    </row>
    <row r="8206" spans="2:4">
      <c r="B8206" t="s">
        <v>24</v>
      </c>
      <c r="C8206" s="1">
        <v>39524</v>
      </c>
      <c r="D8206" s="82">
        <v>18.344894</v>
      </c>
    </row>
    <row r="8207" spans="2:4">
      <c r="B8207" t="s">
        <v>24</v>
      </c>
      <c r="C8207" s="1">
        <v>39525</v>
      </c>
      <c r="D8207" s="82">
        <v>19.700949000000001</v>
      </c>
    </row>
    <row r="8208" spans="2:4">
      <c r="B8208" t="s">
        <v>24</v>
      </c>
      <c r="C8208" s="1">
        <v>39526</v>
      </c>
      <c r="D8208" s="82">
        <v>19.533349999999999</v>
      </c>
    </row>
    <row r="8209" spans="2:4">
      <c r="B8209" t="s">
        <v>24</v>
      </c>
      <c r="C8209" s="1">
        <v>39527</v>
      </c>
      <c r="D8209" s="82">
        <v>19.860937</v>
      </c>
    </row>
    <row r="8210" spans="2:4">
      <c r="B8210" t="s">
        <v>24</v>
      </c>
      <c r="C8210" s="1">
        <v>39528</v>
      </c>
      <c r="D8210" s="82">
        <v>20.371362999999999</v>
      </c>
    </row>
    <row r="8211" spans="2:4">
      <c r="B8211" t="s">
        <v>24</v>
      </c>
      <c r="C8211" s="1">
        <v>39529</v>
      </c>
      <c r="D8211" s="82">
        <v>20.302800999999999</v>
      </c>
    </row>
    <row r="8212" spans="2:4">
      <c r="B8212" t="s">
        <v>24</v>
      </c>
      <c r="C8212" s="1">
        <v>39530</v>
      </c>
      <c r="D8212" s="82">
        <v>20.607536</v>
      </c>
    </row>
    <row r="8213" spans="2:4">
      <c r="B8213" t="s">
        <v>24</v>
      </c>
      <c r="C8213" s="1">
        <v>39531</v>
      </c>
      <c r="D8213" s="82">
        <v>19.952358</v>
      </c>
    </row>
    <row r="8214" spans="2:4">
      <c r="B8214" t="s">
        <v>24</v>
      </c>
      <c r="C8214" s="1">
        <v>39532</v>
      </c>
      <c r="D8214" s="82">
        <v>20.500875000000001</v>
      </c>
    </row>
    <row r="8215" spans="2:4">
      <c r="B8215" t="s">
        <v>24</v>
      </c>
      <c r="C8215" s="1">
        <v>39533</v>
      </c>
      <c r="D8215" s="82">
        <v>20.028542999999999</v>
      </c>
    </row>
    <row r="8216" spans="2:4">
      <c r="B8216" t="s">
        <v>24</v>
      </c>
      <c r="C8216" s="1">
        <v>39534</v>
      </c>
      <c r="D8216" s="82">
        <v>19.647625000000001</v>
      </c>
    </row>
    <row r="8217" spans="2:4">
      <c r="B8217" t="s">
        <v>24</v>
      </c>
      <c r="C8217" s="1">
        <v>39535</v>
      </c>
      <c r="D8217" s="82">
        <v>19.700949000000001</v>
      </c>
    </row>
    <row r="8218" spans="2:4">
      <c r="B8218" t="s">
        <v>24</v>
      </c>
      <c r="C8218" s="1">
        <v>39536</v>
      </c>
      <c r="D8218" s="82">
        <v>19.510490000000001</v>
      </c>
    </row>
    <row r="8219" spans="2:4">
      <c r="B8219" t="s">
        <v>24</v>
      </c>
      <c r="C8219" s="1">
        <v>39537</v>
      </c>
      <c r="D8219" s="82">
        <v>19.792369999999998</v>
      </c>
    </row>
    <row r="8220" spans="2:4">
      <c r="B8220" t="s">
        <v>24</v>
      </c>
      <c r="C8220" s="1">
        <v>39538</v>
      </c>
      <c r="D8220" s="82">
        <v>19.281948</v>
      </c>
    </row>
    <row r="8221" spans="2:4">
      <c r="B8221" t="s">
        <v>24</v>
      </c>
      <c r="C8221" s="1">
        <v>39539</v>
      </c>
      <c r="D8221" s="82">
        <v>20.188524000000001</v>
      </c>
    </row>
    <row r="8222" spans="2:4">
      <c r="B8222" t="s">
        <v>24</v>
      </c>
      <c r="C8222" s="1">
        <v>39540</v>
      </c>
      <c r="D8222" s="82">
        <v>20.485636</v>
      </c>
    </row>
    <row r="8223" spans="2:4">
      <c r="B8223" t="s">
        <v>24</v>
      </c>
      <c r="C8223" s="1">
        <v>39541</v>
      </c>
      <c r="D8223" s="82">
        <v>20.759899000000001</v>
      </c>
    </row>
    <row r="8224" spans="2:4">
      <c r="B8224" t="s">
        <v>24</v>
      </c>
      <c r="C8224" s="1">
        <v>39542</v>
      </c>
      <c r="D8224" s="82">
        <v>21.171289000000002</v>
      </c>
    </row>
    <row r="8225" spans="2:4">
      <c r="B8225" t="s">
        <v>24</v>
      </c>
      <c r="C8225" s="1">
        <v>39543</v>
      </c>
      <c r="D8225" s="82">
        <v>21.034157</v>
      </c>
    </row>
    <row r="8226" spans="2:4">
      <c r="B8226" t="s">
        <v>24</v>
      </c>
      <c r="C8226" s="1">
        <v>39544</v>
      </c>
      <c r="D8226" s="82">
        <v>20.653244000000001</v>
      </c>
    </row>
    <row r="8227" spans="2:4">
      <c r="B8227" t="s">
        <v>24</v>
      </c>
      <c r="C8227" s="1">
        <v>39545</v>
      </c>
      <c r="D8227" s="82">
        <v>21.148430000000001</v>
      </c>
    </row>
    <row r="8228" spans="2:4">
      <c r="B8228" t="s">
        <v>24</v>
      </c>
      <c r="C8228" s="1">
        <v>39546</v>
      </c>
      <c r="D8228" s="82">
        <v>20.996062999999999</v>
      </c>
    </row>
    <row r="8229" spans="2:4">
      <c r="B8229" t="s">
        <v>24</v>
      </c>
      <c r="C8229" s="1">
        <v>39547</v>
      </c>
      <c r="D8229" s="82">
        <v>21.658854000000002</v>
      </c>
    </row>
    <row r="8230" spans="2:4">
      <c r="B8230" t="s">
        <v>24</v>
      </c>
      <c r="C8230" s="1">
        <v>39548</v>
      </c>
      <c r="D8230" s="82">
        <v>21.757892999999999</v>
      </c>
    </row>
    <row r="8231" spans="2:4">
      <c r="B8231" t="s">
        <v>24</v>
      </c>
      <c r="C8231" s="1">
        <v>39549</v>
      </c>
      <c r="D8231" s="82">
        <v>22.108340999999999</v>
      </c>
    </row>
    <row r="8232" spans="2:4">
      <c r="B8232" t="s">
        <v>24</v>
      </c>
      <c r="C8232" s="1">
        <v>39550</v>
      </c>
      <c r="D8232" s="82">
        <v>22.047398000000001</v>
      </c>
    </row>
    <row r="8233" spans="2:4">
      <c r="B8233" t="s">
        <v>24</v>
      </c>
      <c r="C8233" s="1">
        <v>39551</v>
      </c>
      <c r="D8233" s="82">
        <v>22.321648</v>
      </c>
    </row>
    <row r="8234" spans="2:4">
      <c r="B8234" t="s">
        <v>24</v>
      </c>
      <c r="C8234" s="1">
        <v>39552</v>
      </c>
      <c r="D8234" s="82">
        <v>22.405450999999999</v>
      </c>
    </row>
    <row r="8235" spans="2:4">
      <c r="B8235" t="s">
        <v>24</v>
      </c>
      <c r="C8235" s="1">
        <v>39553</v>
      </c>
      <c r="D8235" s="82">
        <v>22.565436999999999</v>
      </c>
    </row>
    <row r="8236" spans="2:4">
      <c r="B8236" t="s">
        <v>24</v>
      </c>
      <c r="C8236" s="1">
        <v>39554</v>
      </c>
      <c r="D8236" s="82">
        <v>22.557818999999999</v>
      </c>
    </row>
    <row r="8237" spans="2:4">
      <c r="B8237" t="s">
        <v>24</v>
      </c>
      <c r="C8237" s="1">
        <v>39555</v>
      </c>
      <c r="D8237" s="82">
        <v>22.557818999999999</v>
      </c>
    </row>
    <row r="8238" spans="2:4">
      <c r="B8238" t="s">
        <v>24</v>
      </c>
      <c r="C8238" s="1">
        <v>39556</v>
      </c>
      <c r="D8238" s="82">
        <v>22.725415999999999</v>
      </c>
    </row>
    <row r="8239" spans="2:4">
      <c r="B8239" t="s">
        <v>24</v>
      </c>
      <c r="C8239" s="1">
        <v>39557</v>
      </c>
      <c r="D8239" s="82">
        <v>23.037773000000001</v>
      </c>
    </row>
    <row r="8240" spans="2:4">
      <c r="B8240" t="s">
        <v>24</v>
      </c>
      <c r="C8240" s="1">
        <v>39558</v>
      </c>
      <c r="D8240" s="82">
        <v>22.969206</v>
      </c>
    </row>
    <row r="8241" spans="2:4">
      <c r="B8241" t="s">
        <v>24</v>
      </c>
      <c r="C8241" s="1">
        <v>39559</v>
      </c>
      <c r="D8241" s="82">
        <v>23.266323</v>
      </c>
    </row>
    <row r="8242" spans="2:4">
      <c r="B8242" t="s">
        <v>24</v>
      </c>
      <c r="C8242" s="1">
        <v>39560</v>
      </c>
      <c r="D8242" s="82">
        <v>23.555821999999999</v>
      </c>
    </row>
    <row r="8243" spans="2:4">
      <c r="B8243" t="s">
        <v>24</v>
      </c>
      <c r="C8243" s="1">
        <v>39561</v>
      </c>
      <c r="D8243" s="82">
        <v>23.266323</v>
      </c>
    </row>
    <row r="8244" spans="2:4">
      <c r="B8244" t="s">
        <v>24</v>
      </c>
      <c r="C8244" s="1">
        <v>39562</v>
      </c>
      <c r="D8244" s="82">
        <v>23.007303</v>
      </c>
    </row>
    <row r="8245" spans="2:4">
      <c r="B8245" t="s">
        <v>24</v>
      </c>
      <c r="C8245" s="1">
        <v>39563</v>
      </c>
      <c r="D8245" s="82">
        <v>22.131195000000002</v>
      </c>
    </row>
    <row r="8246" spans="2:4">
      <c r="B8246" t="s">
        <v>24</v>
      </c>
      <c r="C8246" s="1">
        <v>39564</v>
      </c>
      <c r="D8246" s="82">
        <v>22.550198000000002</v>
      </c>
    </row>
    <row r="8247" spans="2:4">
      <c r="B8247" t="s">
        <v>24</v>
      </c>
      <c r="C8247" s="1">
        <v>39565</v>
      </c>
      <c r="D8247" s="82">
        <v>22.283563999999998</v>
      </c>
    </row>
    <row r="8248" spans="2:4">
      <c r="B8248" t="s">
        <v>24</v>
      </c>
      <c r="C8248" s="1">
        <v>39566</v>
      </c>
      <c r="D8248" s="82">
        <v>22.253088000000002</v>
      </c>
    </row>
    <row r="8249" spans="2:4">
      <c r="B8249" t="s">
        <v>24</v>
      </c>
      <c r="C8249" s="1">
        <v>39567</v>
      </c>
      <c r="D8249" s="82">
        <v>22.865067</v>
      </c>
    </row>
    <row r="8250" spans="2:4">
      <c r="B8250" t="s">
        <v>24</v>
      </c>
      <c r="C8250" s="1">
        <v>39568</v>
      </c>
      <c r="D8250" s="82">
        <v>22.872719</v>
      </c>
    </row>
    <row r="8251" spans="2:4">
      <c r="B8251" t="s">
        <v>24</v>
      </c>
      <c r="C8251" s="1">
        <v>39569</v>
      </c>
      <c r="D8251" s="82">
        <v>23.431152000000001</v>
      </c>
    </row>
    <row r="8252" spans="2:4">
      <c r="B8252" t="s">
        <v>24</v>
      </c>
      <c r="C8252" s="1">
        <v>39570</v>
      </c>
      <c r="D8252" s="82">
        <v>23.102207</v>
      </c>
    </row>
    <row r="8253" spans="2:4">
      <c r="B8253" t="s">
        <v>24</v>
      </c>
      <c r="C8253" s="1">
        <v>39571</v>
      </c>
      <c r="D8253" s="82">
        <v>23.148108000000001</v>
      </c>
    </row>
    <row r="8254" spans="2:4">
      <c r="B8254" t="s">
        <v>24</v>
      </c>
      <c r="C8254" s="1">
        <v>39572</v>
      </c>
      <c r="D8254" s="82">
        <v>23.431152000000001</v>
      </c>
    </row>
    <row r="8255" spans="2:4">
      <c r="B8255" t="s">
        <v>24</v>
      </c>
      <c r="C8255" s="1">
        <v>39573</v>
      </c>
      <c r="D8255" s="82">
        <v>23.392897000000001</v>
      </c>
    </row>
    <row r="8256" spans="2:4">
      <c r="B8256" t="s">
        <v>24</v>
      </c>
      <c r="C8256" s="1">
        <v>39574</v>
      </c>
      <c r="D8256" s="82">
        <v>23.148108000000001</v>
      </c>
    </row>
    <row r="8257" spans="2:4">
      <c r="B8257" t="s">
        <v>24</v>
      </c>
      <c r="C8257" s="1">
        <v>39575</v>
      </c>
      <c r="D8257" s="82">
        <v>23.423497999999999</v>
      </c>
    </row>
    <row r="8258" spans="2:4">
      <c r="B8258" t="s">
        <v>24</v>
      </c>
      <c r="C8258" s="1">
        <v>39576</v>
      </c>
      <c r="D8258" s="82">
        <v>23.270502</v>
      </c>
    </row>
    <row r="8259" spans="2:4">
      <c r="B8259" t="s">
        <v>24</v>
      </c>
      <c r="C8259" s="1">
        <v>39577</v>
      </c>
      <c r="D8259" s="82">
        <v>23.079253999999999</v>
      </c>
    </row>
    <row r="8260" spans="2:4">
      <c r="B8260" t="s">
        <v>24</v>
      </c>
      <c r="C8260" s="1">
        <v>39578</v>
      </c>
      <c r="D8260" s="82">
        <v>23.232250000000001</v>
      </c>
    </row>
    <row r="8261" spans="2:4">
      <c r="B8261" t="s">
        <v>24</v>
      </c>
      <c r="C8261" s="1">
        <v>39579</v>
      </c>
      <c r="D8261" s="82">
        <v>23.783037</v>
      </c>
    </row>
    <row r="8262" spans="2:4">
      <c r="B8262" t="s">
        <v>24</v>
      </c>
      <c r="C8262" s="1">
        <v>39580</v>
      </c>
      <c r="D8262" s="82">
        <v>23.683588</v>
      </c>
    </row>
    <row r="8263" spans="2:4">
      <c r="B8263" t="s">
        <v>24</v>
      </c>
      <c r="C8263" s="1">
        <v>39581</v>
      </c>
      <c r="D8263" s="82">
        <v>23.400551</v>
      </c>
    </row>
    <row r="8264" spans="2:4">
      <c r="B8264" t="s">
        <v>24</v>
      </c>
      <c r="C8264" s="1">
        <v>39582</v>
      </c>
      <c r="D8264" s="82">
        <v>23.446446999999999</v>
      </c>
    </row>
    <row r="8265" spans="2:4">
      <c r="B8265" t="s">
        <v>24</v>
      </c>
      <c r="C8265" s="1">
        <v>39583</v>
      </c>
      <c r="D8265" s="82">
        <v>23.086914</v>
      </c>
    </row>
    <row r="8266" spans="2:4">
      <c r="B8266" t="s">
        <v>24</v>
      </c>
      <c r="C8266" s="1">
        <v>39584</v>
      </c>
      <c r="D8266" s="82">
        <v>23.737143</v>
      </c>
    </row>
    <row r="8267" spans="2:4">
      <c r="B8267" t="s">
        <v>24</v>
      </c>
      <c r="C8267" s="1">
        <v>39585</v>
      </c>
      <c r="D8267" s="82">
        <v>23.997226999999999</v>
      </c>
    </row>
    <row r="8268" spans="2:4">
      <c r="B8268" t="s">
        <v>24</v>
      </c>
      <c r="C8268" s="1">
        <v>39586</v>
      </c>
      <c r="D8268" s="82">
        <v>23.936029000000001</v>
      </c>
    </row>
    <row r="8269" spans="2:4">
      <c r="B8269" t="s">
        <v>24</v>
      </c>
      <c r="C8269" s="1">
        <v>39587</v>
      </c>
      <c r="D8269" s="82">
        <v>24.127272000000001</v>
      </c>
    </row>
    <row r="8270" spans="2:4">
      <c r="B8270" t="s">
        <v>24</v>
      </c>
      <c r="C8270" s="1">
        <v>39588</v>
      </c>
      <c r="D8270" s="82">
        <v>23.928379</v>
      </c>
    </row>
    <row r="8271" spans="2:4">
      <c r="B8271" t="s">
        <v>24</v>
      </c>
      <c r="C8271" s="1">
        <v>39589</v>
      </c>
      <c r="D8271" s="82">
        <v>23.691236</v>
      </c>
    </row>
    <row r="8272" spans="2:4">
      <c r="B8272" t="s">
        <v>24</v>
      </c>
      <c r="C8272" s="1">
        <v>39590</v>
      </c>
      <c r="D8272" s="82">
        <v>23.033353999999999</v>
      </c>
    </row>
    <row r="8273" spans="2:4">
      <c r="B8273" t="s">
        <v>24</v>
      </c>
      <c r="C8273" s="1">
        <v>39591</v>
      </c>
      <c r="D8273" s="82">
        <v>23.262851999999999</v>
      </c>
    </row>
    <row r="8274" spans="2:4">
      <c r="B8274" t="s">
        <v>24</v>
      </c>
      <c r="C8274" s="1">
        <v>39592</v>
      </c>
      <c r="D8274" s="82">
        <v>24.02018</v>
      </c>
    </row>
    <row r="8275" spans="2:4">
      <c r="B8275" t="s">
        <v>24</v>
      </c>
      <c r="C8275" s="1">
        <v>39593</v>
      </c>
      <c r="D8275" s="82">
        <v>24.219069000000001</v>
      </c>
    </row>
    <row r="8276" spans="2:4">
      <c r="B8276" t="s">
        <v>24</v>
      </c>
      <c r="C8276" s="1">
        <v>39594</v>
      </c>
      <c r="D8276" s="82">
        <v>24.104322</v>
      </c>
    </row>
    <row r="8277" spans="2:4">
      <c r="B8277" t="s">
        <v>24</v>
      </c>
      <c r="C8277" s="1">
        <v>39595</v>
      </c>
      <c r="D8277" s="82">
        <v>25.496582</v>
      </c>
    </row>
    <row r="8278" spans="2:4">
      <c r="B8278" t="s">
        <v>24</v>
      </c>
      <c r="C8278" s="1">
        <v>39596</v>
      </c>
      <c r="D8278" s="82">
        <v>25.527172</v>
      </c>
    </row>
    <row r="8279" spans="2:4">
      <c r="B8279" t="s">
        <v>24</v>
      </c>
      <c r="C8279" s="1">
        <v>39597</v>
      </c>
      <c r="D8279" s="82">
        <v>26.062662</v>
      </c>
    </row>
    <row r="8280" spans="2:4">
      <c r="B8280" t="s">
        <v>24</v>
      </c>
      <c r="C8280" s="1">
        <v>39598</v>
      </c>
      <c r="D8280" s="82">
        <v>25.924959000000001</v>
      </c>
    </row>
    <row r="8281" spans="2:4">
      <c r="B8281" t="s">
        <v>24</v>
      </c>
      <c r="C8281" s="1">
        <v>39599</v>
      </c>
      <c r="D8281" s="82">
        <v>26.200357</v>
      </c>
    </row>
    <row r="8282" spans="2:4">
      <c r="B8282" t="s">
        <v>24</v>
      </c>
      <c r="C8282" s="1">
        <v>39600</v>
      </c>
      <c r="D8282" s="82">
        <v>26.253896999999998</v>
      </c>
    </row>
    <row r="8283" spans="2:4">
      <c r="B8283" t="s">
        <v>24</v>
      </c>
      <c r="C8283" s="1">
        <v>39601</v>
      </c>
      <c r="D8283" s="82">
        <v>26.024408000000001</v>
      </c>
    </row>
    <row r="8284" spans="2:4">
      <c r="B8284" t="s">
        <v>24</v>
      </c>
      <c r="C8284" s="1">
        <v>39602</v>
      </c>
      <c r="D8284" s="82">
        <v>25.594764999999999</v>
      </c>
    </row>
    <row r="8285" spans="2:4">
      <c r="B8285" t="s">
        <v>24</v>
      </c>
      <c r="C8285" s="1">
        <v>39603</v>
      </c>
      <c r="D8285" s="82">
        <v>25.725194999999999</v>
      </c>
    </row>
    <row r="8286" spans="2:4">
      <c r="B8286" t="s">
        <v>24</v>
      </c>
      <c r="C8286" s="1">
        <v>39604</v>
      </c>
      <c r="D8286" s="82">
        <v>26.385003999999999</v>
      </c>
    </row>
    <row r="8287" spans="2:4">
      <c r="B8287" t="s">
        <v>24</v>
      </c>
      <c r="C8287" s="1">
        <v>39605</v>
      </c>
      <c r="D8287" s="82">
        <v>26.085785000000001</v>
      </c>
    </row>
    <row r="8288" spans="2:4">
      <c r="B8288" t="s">
        <v>24</v>
      </c>
      <c r="C8288" s="1">
        <v>39606</v>
      </c>
      <c r="D8288" s="82">
        <v>26.446390000000001</v>
      </c>
    </row>
    <row r="8289" spans="2:4">
      <c r="B8289" t="s">
        <v>24</v>
      </c>
      <c r="C8289" s="1">
        <v>39607</v>
      </c>
      <c r="D8289" s="82">
        <v>26.039749</v>
      </c>
    </row>
    <row r="8290" spans="2:4">
      <c r="B8290" t="s">
        <v>24</v>
      </c>
      <c r="C8290" s="1">
        <v>39608</v>
      </c>
      <c r="D8290" s="82">
        <v>26.193197000000001</v>
      </c>
    </row>
    <row r="8291" spans="2:4">
      <c r="B8291" t="s">
        <v>24</v>
      </c>
      <c r="C8291" s="1">
        <v>39609</v>
      </c>
      <c r="D8291" s="82">
        <v>26.477076</v>
      </c>
    </row>
    <row r="8292" spans="2:4">
      <c r="B8292" t="s">
        <v>24</v>
      </c>
      <c r="C8292" s="1">
        <v>39610</v>
      </c>
      <c r="D8292" s="82">
        <v>26.454058</v>
      </c>
    </row>
    <row r="8293" spans="2:4">
      <c r="B8293" t="s">
        <v>24</v>
      </c>
      <c r="C8293" s="1">
        <v>39611</v>
      </c>
      <c r="D8293" s="82">
        <v>25.993721000000001</v>
      </c>
    </row>
    <row r="8294" spans="2:4">
      <c r="B8294" t="s">
        <v>24</v>
      </c>
      <c r="C8294" s="1">
        <v>39612</v>
      </c>
      <c r="D8294" s="82">
        <v>25.878630000000001</v>
      </c>
    </row>
    <row r="8295" spans="2:4">
      <c r="B8295" t="s">
        <v>24</v>
      </c>
      <c r="C8295" s="1">
        <v>39613</v>
      </c>
      <c r="D8295" s="82">
        <v>25.640795000000001</v>
      </c>
    </row>
    <row r="8296" spans="2:4">
      <c r="B8296" t="s">
        <v>24</v>
      </c>
      <c r="C8296" s="1">
        <v>39614</v>
      </c>
      <c r="D8296" s="82">
        <v>25.257175</v>
      </c>
    </row>
    <row r="8297" spans="2:4">
      <c r="B8297" t="s">
        <v>24</v>
      </c>
      <c r="C8297" s="1">
        <v>39615</v>
      </c>
      <c r="D8297" s="82">
        <v>25.794239000000001</v>
      </c>
    </row>
    <row r="8298" spans="2:4">
      <c r="B8298" t="s">
        <v>24</v>
      </c>
      <c r="C8298" s="1">
        <v>39616</v>
      </c>
      <c r="D8298" s="82">
        <v>26.101133000000001</v>
      </c>
    </row>
    <row r="8299" spans="2:4">
      <c r="B8299" t="s">
        <v>24</v>
      </c>
      <c r="C8299" s="1">
        <v>39617</v>
      </c>
      <c r="D8299" s="82">
        <v>25.195800999999999</v>
      </c>
    </row>
    <row r="8300" spans="2:4">
      <c r="B8300" t="s">
        <v>24</v>
      </c>
      <c r="C8300" s="1">
        <v>39618</v>
      </c>
      <c r="D8300" s="82">
        <v>25.433641000000001</v>
      </c>
    </row>
    <row r="8301" spans="2:4">
      <c r="B8301" t="s">
        <v>24</v>
      </c>
      <c r="C8301" s="1">
        <v>39619</v>
      </c>
      <c r="D8301" s="82">
        <v>25.840271000000001</v>
      </c>
    </row>
    <row r="8302" spans="2:4">
      <c r="B8302" t="s">
        <v>24</v>
      </c>
      <c r="C8302" s="1">
        <v>39620</v>
      </c>
      <c r="D8302" s="82">
        <v>25.755880000000001</v>
      </c>
    </row>
    <row r="8303" spans="2:4">
      <c r="B8303" t="s">
        <v>24</v>
      </c>
      <c r="C8303" s="1">
        <v>39621</v>
      </c>
      <c r="D8303" s="82">
        <v>25.410617999999999</v>
      </c>
    </row>
    <row r="8304" spans="2:4">
      <c r="B8304" t="s">
        <v>24</v>
      </c>
      <c r="C8304" s="1">
        <v>39622</v>
      </c>
      <c r="D8304" s="82">
        <v>25.318560000000002</v>
      </c>
    </row>
    <row r="8305" spans="2:4">
      <c r="B8305" t="s">
        <v>24</v>
      </c>
      <c r="C8305" s="1">
        <v>39623</v>
      </c>
      <c r="D8305" s="82">
        <v>25.080715000000001</v>
      </c>
    </row>
    <row r="8306" spans="2:4">
      <c r="B8306" t="s">
        <v>24</v>
      </c>
      <c r="C8306" s="1">
        <v>39624</v>
      </c>
      <c r="D8306" s="82">
        <v>25.372264999999999</v>
      </c>
    </row>
    <row r="8307" spans="2:4">
      <c r="B8307" t="s">
        <v>24</v>
      </c>
      <c r="C8307" s="1">
        <v>39625</v>
      </c>
      <c r="D8307" s="82">
        <v>25.587088000000001</v>
      </c>
    </row>
    <row r="8308" spans="2:4">
      <c r="B8308" t="s">
        <v>24</v>
      </c>
      <c r="C8308" s="1">
        <v>39626</v>
      </c>
      <c r="D8308" s="82">
        <v>25.963028000000001</v>
      </c>
    </row>
    <row r="8309" spans="2:4">
      <c r="B8309" t="s">
        <v>24</v>
      </c>
      <c r="C8309" s="1">
        <v>39627</v>
      </c>
      <c r="D8309" s="82">
        <v>25.909324999999999</v>
      </c>
    </row>
    <row r="8310" spans="2:4">
      <c r="B8310" t="s">
        <v>24</v>
      </c>
      <c r="C8310" s="1">
        <v>39628</v>
      </c>
      <c r="D8310" s="82">
        <v>25.640795000000001</v>
      </c>
    </row>
    <row r="8311" spans="2:4">
      <c r="B8311" t="s">
        <v>24</v>
      </c>
      <c r="C8311" s="1">
        <v>39629</v>
      </c>
      <c r="D8311" s="82">
        <v>26.154841999999999</v>
      </c>
    </row>
    <row r="8312" spans="2:4">
      <c r="B8312" t="s">
        <v>24</v>
      </c>
      <c r="C8312" s="1">
        <v>39630</v>
      </c>
      <c r="D8312" s="82">
        <v>25.923176000000002</v>
      </c>
    </row>
    <row r="8313" spans="2:4">
      <c r="B8313" t="s">
        <v>24</v>
      </c>
      <c r="C8313" s="1">
        <v>39631</v>
      </c>
      <c r="D8313" s="82">
        <v>25.784179999999999</v>
      </c>
    </row>
    <row r="8314" spans="2:4">
      <c r="B8314" t="s">
        <v>24</v>
      </c>
      <c r="C8314" s="1">
        <v>39632</v>
      </c>
      <c r="D8314" s="82">
        <v>25.506180000000001</v>
      </c>
    </row>
    <row r="8315" spans="2:4">
      <c r="B8315" t="s">
        <v>24</v>
      </c>
      <c r="C8315" s="1">
        <v>39633</v>
      </c>
      <c r="D8315" s="82">
        <v>25.869119999999999</v>
      </c>
    </row>
    <row r="8316" spans="2:4">
      <c r="B8316" t="s">
        <v>24</v>
      </c>
      <c r="C8316" s="1">
        <v>39634</v>
      </c>
      <c r="D8316" s="82">
        <v>25.598845000000001</v>
      </c>
    </row>
    <row r="8317" spans="2:4">
      <c r="B8317" t="s">
        <v>24</v>
      </c>
      <c r="C8317" s="1">
        <v>39635</v>
      </c>
      <c r="D8317" s="82">
        <v>25.197298</v>
      </c>
    </row>
    <row r="8318" spans="2:4">
      <c r="B8318" t="s">
        <v>24</v>
      </c>
      <c r="C8318" s="1">
        <v>39636</v>
      </c>
      <c r="D8318" s="82">
        <v>25.629736000000001</v>
      </c>
    </row>
    <row r="8319" spans="2:4">
      <c r="B8319" t="s">
        <v>24</v>
      </c>
      <c r="C8319" s="1">
        <v>39637</v>
      </c>
      <c r="D8319" s="82">
        <v>25.722394999999999</v>
      </c>
    </row>
    <row r="8320" spans="2:4">
      <c r="B8320" t="s">
        <v>24</v>
      </c>
      <c r="C8320" s="1">
        <v>39638</v>
      </c>
      <c r="D8320" s="82">
        <v>25.027411000000001</v>
      </c>
    </row>
    <row r="8321" spans="2:4">
      <c r="B8321" t="s">
        <v>24</v>
      </c>
      <c r="C8321" s="1">
        <v>39639</v>
      </c>
      <c r="D8321" s="82">
        <v>24.896125999999999</v>
      </c>
    </row>
    <row r="8322" spans="2:4">
      <c r="B8322" t="s">
        <v>24</v>
      </c>
      <c r="C8322" s="1">
        <v>39640</v>
      </c>
      <c r="D8322" s="82">
        <v>24.687635</v>
      </c>
    </row>
    <row r="8323" spans="2:4">
      <c r="B8323" t="s">
        <v>24</v>
      </c>
      <c r="C8323" s="1">
        <v>39641</v>
      </c>
      <c r="D8323" s="82">
        <v>24.278357</v>
      </c>
    </row>
    <row r="8324" spans="2:4">
      <c r="B8324" t="s">
        <v>24</v>
      </c>
      <c r="C8324" s="1">
        <v>39642</v>
      </c>
      <c r="D8324" s="82">
        <v>23.892254000000001</v>
      </c>
    </row>
    <row r="8325" spans="2:4">
      <c r="B8325" t="s">
        <v>24</v>
      </c>
      <c r="C8325" s="1">
        <v>39643</v>
      </c>
      <c r="D8325" s="82">
        <v>24.247475000000001</v>
      </c>
    </row>
    <row r="8326" spans="2:4">
      <c r="B8326" t="s">
        <v>24</v>
      </c>
      <c r="C8326" s="1">
        <v>39644</v>
      </c>
      <c r="D8326" s="82">
        <v>24.455969</v>
      </c>
    </row>
    <row r="8327" spans="2:4">
      <c r="B8327" t="s">
        <v>24</v>
      </c>
      <c r="C8327" s="1">
        <v>39645</v>
      </c>
      <c r="D8327" s="82">
        <v>24.510023</v>
      </c>
    </row>
    <row r="8328" spans="2:4">
      <c r="B8328" t="s">
        <v>24</v>
      </c>
      <c r="C8328" s="1">
        <v>39646</v>
      </c>
      <c r="D8328" s="82">
        <v>24.564079</v>
      </c>
    </row>
    <row r="8329" spans="2:4">
      <c r="B8329" t="s">
        <v>24</v>
      </c>
      <c r="C8329" s="1">
        <v>39647</v>
      </c>
      <c r="D8329" s="82">
        <v>24.602685999999999</v>
      </c>
    </row>
    <row r="8330" spans="2:4">
      <c r="B8330" t="s">
        <v>24</v>
      </c>
      <c r="C8330" s="1">
        <v>39648</v>
      </c>
      <c r="D8330" s="82">
        <v>24.903849000000001</v>
      </c>
    </row>
    <row r="8331" spans="2:4">
      <c r="B8331" t="s">
        <v>24</v>
      </c>
      <c r="C8331" s="1">
        <v>39649</v>
      </c>
      <c r="D8331" s="82">
        <v>24.479139</v>
      </c>
    </row>
    <row r="8332" spans="2:4">
      <c r="B8332" t="s">
        <v>24</v>
      </c>
      <c r="C8332" s="1">
        <v>39650</v>
      </c>
      <c r="D8332" s="82">
        <v>24.749409</v>
      </c>
    </row>
    <row r="8333" spans="2:4">
      <c r="B8333" t="s">
        <v>24</v>
      </c>
      <c r="C8333" s="1">
        <v>39651</v>
      </c>
      <c r="D8333" s="82">
        <v>23.289928</v>
      </c>
    </row>
    <row r="8334" spans="2:4">
      <c r="B8334" t="s">
        <v>24</v>
      </c>
      <c r="C8334" s="1">
        <v>39652</v>
      </c>
      <c r="D8334" s="82">
        <v>23.204986999999999</v>
      </c>
    </row>
    <row r="8335" spans="2:4">
      <c r="B8335" t="s">
        <v>24</v>
      </c>
      <c r="C8335" s="1">
        <v>39653</v>
      </c>
      <c r="D8335" s="82">
        <v>23.567926</v>
      </c>
    </row>
    <row r="8336" spans="2:4">
      <c r="B8336" t="s">
        <v>24</v>
      </c>
      <c r="C8336" s="1">
        <v>39654</v>
      </c>
      <c r="D8336" s="82">
        <v>23.915419</v>
      </c>
    </row>
    <row r="8337" spans="2:4">
      <c r="B8337" t="s">
        <v>24</v>
      </c>
      <c r="C8337" s="1">
        <v>39655</v>
      </c>
      <c r="D8337" s="82">
        <v>24.077587000000001</v>
      </c>
    </row>
    <row r="8338" spans="2:4">
      <c r="B8338" t="s">
        <v>24</v>
      </c>
      <c r="C8338" s="1">
        <v>39656</v>
      </c>
      <c r="D8338" s="82">
        <v>24.270638999999999</v>
      </c>
    </row>
    <row r="8339" spans="2:4">
      <c r="B8339" t="s">
        <v>24</v>
      </c>
      <c r="C8339" s="1">
        <v>39657</v>
      </c>
      <c r="D8339" s="82">
        <v>23.930866000000002</v>
      </c>
    </row>
    <row r="8340" spans="2:4">
      <c r="B8340" t="s">
        <v>24</v>
      </c>
      <c r="C8340" s="1">
        <v>39658</v>
      </c>
      <c r="D8340" s="82">
        <v>24.170255999999998</v>
      </c>
    </row>
    <row r="8341" spans="2:4">
      <c r="B8341" t="s">
        <v>24</v>
      </c>
      <c r="C8341" s="1">
        <v>39659</v>
      </c>
      <c r="D8341" s="82">
        <v>24.386475000000001</v>
      </c>
    </row>
    <row r="8342" spans="2:4">
      <c r="B8342" t="s">
        <v>24</v>
      </c>
      <c r="C8342" s="1">
        <v>39660</v>
      </c>
      <c r="D8342" s="82">
        <v>24.733967</v>
      </c>
    </row>
    <row r="8343" spans="2:4">
      <c r="B8343" t="s">
        <v>24</v>
      </c>
      <c r="C8343" s="1">
        <v>39661</v>
      </c>
      <c r="D8343" s="82">
        <v>25.058298000000001</v>
      </c>
    </row>
    <row r="8344" spans="2:4">
      <c r="B8344" t="s">
        <v>24</v>
      </c>
      <c r="C8344" s="1">
        <v>39662</v>
      </c>
      <c r="D8344" s="82">
        <v>25.066019000000001</v>
      </c>
    </row>
    <row r="8345" spans="2:4">
      <c r="B8345" t="s">
        <v>24</v>
      </c>
      <c r="C8345" s="1">
        <v>39663</v>
      </c>
      <c r="D8345" s="82">
        <v>25.452127000000001</v>
      </c>
    </row>
    <row r="8346" spans="2:4">
      <c r="B8346" t="s">
        <v>24</v>
      </c>
      <c r="C8346" s="1">
        <v>39664</v>
      </c>
      <c r="D8346" s="82">
        <v>25.336293999999999</v>
      </c>
    </row>
    <row r="8347" spans="2:4">
      <c r="B8347" t="s">
        <v>24</v>
      </c>
      <c r="C8347" s="1">
        <v>39665</v>
      </c>
      <c r="D8347" s="82">
        <v>24.973351000000001</v>
      </c>
    </row>
    <row r="8348" spans="2:4">
      <c r="B8348" t="s">
        <v>24</v>
      </c>
      <c r="C8348" s="1">
        <v>39666</v>
      </c>
      <c r="D8348" s="82">
        <v>25.336293999999999</v>
      </c>
    </row>
    <row r="8349" spans="2:4">
      <c r="B8349" t="s">
        <v>24</v>
      </c>
      <c r="C8349" s="1">
        <v>39667</v>
      </c>
      <c r="D8349" s="82">
        <v>24.880686000000001</v>
      </c>
    </row>
    <row r="8350" spans="2:4">
      <c r="B8350" t="s">
        <v>24</v>
      </c>
      <c r="C8350" s="1">
        <v>39668</v>
      </c>
      <c r="D8350" s="82">
        <v>24.965630999999998</v>
      </c>
    </row>
    <row r="8351" spans="2:4">
      <c r="B8351" t="s">
        <v>24</v>
      </c>
      <c r="C8351" s="1">
        <v>39669</v>
      </c>
      <c r="D8351" s="82">
        <v>25.274511</v>
      </c>
    </row>
    <row r="8352" spans="2:4">
      <c r="B8352" t="s">
        <v>24</v>
      </c>
      <c r="C8352" s="1">
        <v>39670</v>
      </c>
      <c r="D8352" s="82">
        <v>25.081462999999999</v>
      </c>
    </row>
    <row r="8353" spans="2:4">
      <c r="B8353" t="s">
        <v>24</v>
      </c>
      <c r="C8353" s="1">
        <v>39671</v>
      </c>
      <c r="D8353" s="82">
        <v>25.822783999999999</v>
      </c>
    </row>
    <row r="8354" spans="2:4">
      <c r="B8354" t="s">
        <v>24</v>
      </c>
      <c r="C8354" s="1">
        <v>39672</v>
      </c>
      <c r="D8354" s="82">
        <v>25.907727999999999</v>
      </c>
    </row>
    <row r="8355" spans="2:4">
      <c r="B8355" t="s">
        <v>24</v>
      </c>
      <c r="C8355" s="1">
        <v>39673</v>
      </c>
      <c r="D8355" s="82">
        <v>25.853672</v>
      </c>
    </row>
    <row r="8356" spans="2:4">
      <c r="B8356" t="s">
        <v>24</v>
      </c>
      <c r="C8356" s="1">
        <v>39674</v>
      </c>
      <c r="D8356" s="82">
        <v>25.583400999999999</v>
      </c>
    </row>
    <row r="8357" spans="2:4">
      <c r="B8357" t="s">
        <v>24</v>
      </c>
      <c r="C8357" s="1">
        <v>39675</v>
      </c>
      <c r="D8357" s="82">
        <v>25.521619999999999</v>
      </c>
    </row>
    <row r="8358" spans="2:4">
      <c r="B8358" t="s">
        <v>24</v>
      </c>
      <c r="C8358" s="1">
        <v>39676</v>
      </c>
      <c r="D8358" s="82">
        <v>25.683786000000001</v>
      </c>
    </row>
    <row r="8359" spans="2:4">
      <c r="B8359" t="s">
        <v>24</v>
      </c>
      <c r="C8359" s="1">
        <v>39677</v>
      </c>
      <c r="D8359" s="82">
        <v>25.459849999999999</v>
      </c>
    </row>
    <row r="8360" spans="2:4">
      <c r="B8360" t="s">
        <v>24</v>
      </c>
      <c r="C8360" s="1">
        <v>39678</v>
      </c>
      <c r="D8360" s="82">
        <v>25.691510999999998</v>
      </c>
    </row>
    <row r="8361" spans="2:4">
      <c r="B8361" t="s">
        <v>24</v>
      </c>
      <c r="C8361" s="1">
        <v>39679</v>
      </c>
      <c r="D8361" s="82">
        <v>25.367177999999999</v>
      </c>
    </row>
    <row r="8362" spans="2:4">
      <c r="B8362" t="s">
        <v>24</v>
      </c>
      <c r="C8362" s="1">
        <v>39680</v>
      </c>
      <c r="D8362" s="82">
        <v>26.18573</v>
      </c>
    </row>
    <row r="8363" spans="2:4">
      <c r="B8363" t="s">
        <v>24</v>
      </c>
      <c r="C8363" s="1">
        <v>39681</v>
      </c>
      <c r="D8363" s="82">
        <v>26.270668000000001</v>
      </c>
    </row>
    <row r="8364" spans="2:4">
      <c r="B8364" t="s">
        <v>24</v>
      </c>
      <c r="C8364" s="1">
        <v>39682</v>
      </c>
      <c r="D8364" s="82">
        <v>26.347895000000001</v>
      </c>
    </row>
    <row r="8365" spans="2:4">
      <c r="B8365" t="s">
        <v>24</v>
      </c>
      <c r="C8365" s="1">
        <v>39683</v>
      </c>
      <c r="D8365" s="82">
        <v>26.224326999999999</v>
      </c>
    </row>
    <row r="8366" spans="2:4">
      <c r="B8366" t="s">
        <v>24</v>
      </c>
      <c r="C8366" s="1">
        <v>39684</v>
      </c>
      <c r="D8366" s="82">
        <v>26.371054000000001</v>
      </c>
    </row>
    <row r="8367" spans="2:4">
      <c r="B8367" t="s">
        <v>24</v>
      </c>
      <c r="C8367" s="1">
        <v>39685</v>
      </c>
      <c r="D8367" s="82">
        <v>26.108506999999999</v>
      </c>
    </row>
    <row r="8368" spans="2:4">
      <c r="B8368" t="s">
        <v>24</v>
      </c>
      <c r="C8368" s="1">
        <v>39686</v>
      </c>
      <c r="D8368" s="82">
        <v>25.822783999999999</v>
      </c>
    </row>
    <row r="8369" spans="2:4">
      <c r="B8369" t="s">
        <v>24</v>
      </c>
      <c r="C8369" s="1">
        <v>39687</v>
      </c>
      <c r="D8369" s="82">
        <v>25.660623999999999</v>
      </c>
    </row>
    <row r="8370" spans="2:4">
      <c r="B8370" t="s">
        <v>24</v>
      </c>
      <c r="C8370" s="1">
        <v>39688</v>
      </c>
      <c r="D8370" s="82">
        <v>25.606569</v>
      </c>
    </row>
    <row r="8371" spans="2:4">
      <c r="B8371" t="s">
        <v>24</v>
      </c>
      <c r="C8371" s="1">
        <v>39689</v>
      </c>
      <c r="D8371" s="82">
        <v>26.085335000000001</v>
      </c>
    </row>
    <row r="8372" spans="2:4">
      <c r="B8372" t="s">
        <v>24</v>
      </c>
      <c r="C8372" s="1">
        <v>39690</v>
      </c>
      <c r="D8372" s="82">
        <v>26.371054000000001</v>
      </c>
    </row>
    <row r="8373" spans="2:4">
      <c r="B8373" t="s">
        <v>24</v>
      </c>
      <c r="C8373" s="1">
        <v>39691</v>
      </c>
      <c r="D8373" s="82">
        <v>26.224326999999999</v>
      </c>
    </row>
    <row r="8374" spans="2:4">
      <c r="B8374" t="s">
        <v>24</v>
      </c>
      <c r="C8374" s="1">
        <v>39692</v>
      </c>
      <c r="D8374" s="82">
        <v>26.108506999999999</v>
      </c>
    </row>
    <row r="8375" spans="2:4">
      <c r="B8375" t="s">
        <v>24</v>
      </c>
      <c r="C8375" s="1">
        <v>39693</v>
      </c>
      <c r="D8375" s="82">
        <v>26.178003</v>
      </c>
    </row>
    <row r="8376" spans="2:4">
      <c r="B8376" t="s">
        <v>24</v>
      </c>
      <c r="C8376" s="1">
        <v>39694</v>
      </c>
      <c r="D8376" s="82">
        <v>25.745564000000002</v>
      </c>
    </row>
    <row r="8377" spans="2:4">
      <c r="B8377" t="s">
        <v>24</v>
      </c>
      <c r="C8377" s="1">
        <v>39695</v>
      </c>
      <c r="D8377" s="82">
        <v>26.517778</v>
      </c>
    </row>
    <row r="8378" spans="2:4">
      <c r="B8378" t="s">
        <v>24</v>
      </c>
      <c r="C8378" s="1">
        <v>39696</v>
      </c>
      <c r="D8378" s="82">
        <v>26.255226</v>
      </c>
    </row>
    <row r="8379" spans="2:4">
      <c r="B8379" t="s">
        <v>24</v>
      </c>
      <c r="C8379" s="1">
        <v>39697</v>
      </c>
      <c r="D8379" s="82">
        <v>26.224326999999999</v>
      </c>
    </row>
    <row r="8380" spans="2:4">
      <c r="B8380" t="s">
        <v>24</v>
      </c>
      <c r="C8380" s="1">
        <v>39698</v>
      </c>
      <c r="D8380" s="82">
        <v>26.286515999999999</v>
      </c>
    </row>
    <row r="8381" spans="2:4">
      <c r="B8381" t="s">
        <v>24</v>
      </c>
      <c r="C8381" s="1">
        <v>39699</v>
      </c>
      <c r="D8381" s="82">
        <v>26.286515999999999</v>
      </c>
    </row>
    <row r="8382" spans="2:4">
      <c r="B8382" t="s">
        <v>24</v>
      </c>
      <c r="C8382" s="1">
        <v>39700</v>
      </c>
      <c r="D8382" s="82">
        <v>26.294291000000001</v>
      </c>
    </row>
    <row r="8383" spans="2:4">
      <c r="B8383" t="s">
        <v>24</v>
      </c>
      <c r="C8383" s="1">
        <v>39701</v>
      </c>
      <c r="D8383" s="82">
        <v>26.395330000000001</v>
      </c>
    </row>
    <row r="8384" spans="2:4">
      <c r="B8384" t="s">
        <v>24</v>
      </c>
      <c r="C8384" s="1">
        <v>39702</v>
      </c>
      <c r="D8384" s="82">
        <v>26.395330000000001</v>
      </c>
    </row>
    <row r="8385" spans="2:4">
      <c r="B8385" t="s">
        <v>24</v>
      </c>
      <c r="C8385" s="1">
        <v>39703</v>
      </c>
      <c r="D8385" s="82">
        <v>26.403110999999999</v>
      </c>
    </row>
    <row r="8386" spans="2:4">
      <c r="B8386" t="s">
        <v>24</v>
      </c>
      <c r="C8386" s="1">
        <v>39704</v>
      </c>
      <c r="D8386" s="82">
        <v>26.527462</v>
      </c>
    </row>
    <row r="8387" spans="2:4">
      <c r="B8387" t="s">
        <v>24</v>
      </c>
      <c r="C8387" s="1">
        <v>39705</v>
      </c>
      <c r="D8387" s="82">
        <v>26.449739000000001</v>
      </c>
    </row>
    <row r="8388" spans="2:4">
      <c r="B8388" t="s">
        <v>24</v>
      </c>
      <c r="C8388" s="1">
        <v>39706</v>
      </c>
      <c r="D8388" s="82">
        <v>26.480823999999998</v>
      </c>
    </row>
    <row r="8389" spans="2:4">
      <c r="B8389" t="s">
        <v>24</v>
      </c>
      <c r="C8389" s="1">
        <v>39707</v>
      </c>
      <c r="D8389" s="82">
        <v>26.721767</v>
      </c>
    </row>
    <row r="8390" spans="2:4">
      <c r="B8390" t="s">
        <v>24</v>
      </c>
      <c r="C8390" s="1">
        <v>39708</v>
      </c>
      <c r="D8390" s="82">
        <v>26.566330000000001</v>
      </c>
    </row>
    <row r="8391" spans="2:4">
      <c r="B8391" t="s">
        <v>24</v>
      </c>
      <c r="C8391" s="1">
        <v>39709</v>
      </c>
      <c r="D8391" s="82">
        <v>26.364239000000001</v>
      </c>
    </row>
    <row r="8392" spans="2:4">
      <c r="B8392" t="s">
        <v>24</v>
      </c>
      <c r="C8392" s="1">
        <v>39710</v>
      </c>
      <c r="D8392" s="82">
        <v>26.457509999999999</v>
      </c>
    </row>
    <row r="8393" spans="2:4">
      <c r="B8393" t="s">
        <v>24</v>
      </c>
      <c r="C8393" s="1">
        <v>39711</v>
      </c>
      <c r="D8393" s="82">
        <v>26.441970999999999</v>
      </c>
    </row>
    <row r="8394" spans="2:4">
      <c r="B8394" t="s">
        <v>24</v>
      </c>
      <c r="C8394" s="1">
        <v>39712</v>
      </c>
      <c r="D8394" s="82">
        <v>26.504145000000001</v>
      </c>
    </row>
    <row r="8395" spans="2:4">
      <c r="B8395" t="s">
        <v>24</v>
      </c>
      <c r="C8395" s="1">
        <v>39713</v>
      </c>
      <c r="D8395" s="82">
        <v>26.480823999999998</v>
      </c>
    </row>
    <row r="8396" spans="2:4">
      <c r="B8396" t="s">
        <v>24</v>
      </c>
      <c r="C8396" s="1">
        <v>39714</v>
      </c>
      <c r="D8396" s="82">
        <v>26.325378000000001</v>
      </c>
    </row>
    <row r="8397" spans="2:4">
      <c r="B8397" t="s">
        <v>24</v>
      </c>
      <c r="C8397" s="1">
        <v>39715</v>
      </c>
      <c r="D8397" s="82">
        <v>26.449739000000001</v>
      </c>
    </row>
    <row r="8398" spans="2:4">
      <c r="B8398" t="s">
        <v>24</v>
      </c>
      <c r="C8398" s="1">
        <v>39716</v>
      </c>
      <c r="D8398" s="82">
        <v>26.270966999999999</v>
      </c>
    </row>
    <row r="8399" spans="2:4">
      <c r="B8399" t="s">
        <v>24</v>
      </c>
      <c r="C8399" s="1">
        <v>39717</v>
      </c>
      <c r="D8399" s="82">
        <v>26.232102999999999</v>
      </c>
    </row>
    <row r="8400" spans="2:4">
      <c r="B8400" t="s">
        <v>24</v>
      </c>
      <c r="C8400" s="1">
        <v>39718</v>
      </c>
      <c r="D8400" s="82">
        <v>27.079308000000001</v>
      </c>
    </row>
    <row r="8401" spans="2:4">
      <c r="B8401" t="s">
        <v>24</v>
      </c>
      <c r="C8401" s="1">
        <v>39719</v>
      </c>
      <c r="D8401" s="82">
        <v>27.203658999999998</v>
      </c>
    </row>
    <row r="8402" spans="2:4">
      <c r="B8402" t="s">
        <v>24</v>
      </c>
      <c r="C8402" s="1">
        <v>39720</v>
      </c>
      <c r="D8402" s="82">
        <v>26.884995</v>
      </c>
    </row>
    <row r="8403" spans="2:4">
      <c r="B8403" t="s">
        <v>24</v>
      </c>
      <c r="C8403" s="1">
        <v>39721</v>
      </c>
      <c r="D8403" s="82">
        <v>26.543006999999999</v>
      </c>
    </row>
    <row r="8404" spans="2:4">
      <c r="B8404" t="s">
        <v>24</v>
      </c>
      <c r="C8404" s="1">
        <v>39722</v>
      </c>
      <c r="D8404" s="82">
        <v>26.682915000000001</v>
      </c>
    </row>
    <row r="8405" spans="2:4">
      <c r="B8405" t="s">
        <v>24</v>
      </c>
      <c r="C8405" s="1">
        <v>39723</v>
      </c>
      <c r="D8405" s="82">
        <v>27.631157000000002</v>
      </c>
    </row>
    <row r="8406" spans="2:4">
      <c r="B8406" t="s">
        <v>24</v>
      </c>
      <c r="C8406" s="1">
        <v>39724</v>
      </c>
      <c r="D8406" s="82">
        <v>28.081963999999999</v>
      </c>
    </row>
    <row r="8407" spans="2:4">
      <c r="B8407" t="s">
        <v>24</v>
      </c>
      <c r="C8407" s="1">
        <v>39725</v>
      </c>
      <c r="D8407" s="82">
        <v>27.460159000000001</v>
      </c>
    </row>
    <row r="8408" spans="2:4">
      <c r="B8408" t="s">
        <v>24</v>
      </c>
      <c r="C8408" s="1">
        <v>39726</v>
      </c>
      <c r="D8408" s="82">
        <v>27.545660000000002</v>
      </c>
    </row>
    <row r="8409" spans="2:4">
      <c r="B8409" t="s">
        <v>24</v>
      </c>
      <c r="C8409" s="1">
        <v>39727</v>
      </c>
      <c r="D8409" s="82">
        <v>27.39798</v>
      </c>
    </row>
    <row r="8410" spans="2:4">
      <c r="B8410" t="s">
        <v>24</v>
      </c>
      <c r="C8410" s="1">
        <v>39728</v>
      </c>
      <c r="D8410" s="82">
        <v>27.359119</v>
      </c>
    </row>
    <row r="8411" spans="2:4">
      <c r="B8411" t="s">
        <v>24</v>
      </c>
      <c r="C8411" s="1">
        <v>39729</v>
      </c>
      <c r="D8411" s="82">
        <v>27.180354999999999</v>
      </c>
    </row>
    <row r="8412" spans="2:4">
      <c r="B8412" t="s">
        <v>24</v>
      </c>
      <c r="C8412" s="1">
        <v>39730</v>
      </c>
      <c r="D8412" s="82">
        <v>27.281395</v>
      </c>
    </row>
    <row r="8413" spans="2:4">
      <c r="B8413" t="s">
        <v>24</v>
      </c>
      <c r="C8413" s="1">
        <v>39731</v>
      </c>
      <c r="D8413" s="82">
        <v>26.986035999999999</v>
      </c>
    </row>
    <row r="8414" spans="2:4">
      <c r="B8414" t="s">
        <v>24</v>
      </c>
      <c r="C8414" s="1">
        <v>39732</v>
      </c>
      <c r="D8414" s="82">
        <v>26.752865</v>
      </c>
    </row>
    <row r="8415" spans="2:4">
      <c r="B8415" t="s">
        <v>24</v>
      </c>
      <c r="C8415" s="1">
        <v>39733</v>
      </c>
      <c r="D8415" s="82">
        <v>27.017128</v>
      </c>
    </row>
    <row r="8416" spans="2:4">
      <c r="B8416" t="s">
        <v>24</v>
      </c>
      <c r="C8416" s="1">
        <v>39734</v>
      </c>
      <c r="D8416" s="82">
        <v>26.838360000000002</v>
      </c>
    </row>
    <row r="8417" spans="2:4">
      <c r="B8417" t="s">
        <v>24</v>
      </c>
      <c r="C8417" s="1">
        <v>39735</v>
      </c>
      <c r="D8417" s="82">
        <v>26.970493000000001</v>
      </c>
    </row>
    <row r="8418" spans="2:4">
      <c r="B8418" t="s">
        <v>24</v>
      </c>
      <c r="C8418" s="1">
        <v>39736</v>
      </c>
      <c r="D8418" s="82">
        <v>27.063763000000002</v>
      </c>
    </row>
    <row r="8419" spans="2:4">
      <c r="B8419" t="s">
        <v>24</v>
      </c>
      <c r="C8419" s="1">
        <v>39737</v>
      </c>
      <c r="D8419" s="82">
        <v>27.545660000000002</v>
      </c>
    </row>
    <row r="8420" spans="2:4">
      <c r="B8420" t="s">
        <v>24</v>
      </c>
      <c r="C8420" s="1">
        <v>39738</v>
      </c>
      <c r="D8420" s="82">
        <v>27.957599999999999</v>
      </c>
    </row>
    <row r="8421" spans="2:4">
      <c r="B8421" t="s">
        <v>24</v>
      </c>
      <c r="C8421" s="1">
        <v>39739</v>
      </c>
      <c r="D8421" s="82">
        <v>27.856558</v>
      </c>
    </row>
    <row r="8422" spans="2:4">
      <c r="B8422" t="s">
        <v>24</v>
      </c>
      <c r="C8422" s="1">
        <v>39740</v>
      </c>
      <c r="D8422" s="82">
        <v>27.825465999999999</v>
      </c>
    </row>
    <row r="8423" spans="2:4">
      <c r="B8423" t="s">
        <v>24</v>
      </c>
      <c r="C8423" s="1">
        <v>39741</v>
      </c>
      <c r="D8423" s="82">
        <v>27.281395</v>
      </c>
    </row>
    <row r="8424" spans="2:4">
      <c r="B8424" t="s">
        <v>24</v>
      </c>
      <c r="C8424" s="1">
        <v>39742</v>
      </c>
      <c r="D8424" s="82">
        <v>27.382435000000001</v>
      </c>
    </row>
    <row r="8425" spans="2:4">
      <c r="B8425" t="s">
        <v>24</v>
      </c>
      <c r="C8425" s="1">
        <v>39743</v>
      </c>
      <c r="D8425" s="82">
        <v>27.343572999999999</v>
      </c>
    </row>
    <row r="8426" spans="2:4">
      <c r="B8426" t="s">
        <v>24</v>
      </c>
      <c r="C8426" s="1">
        <v>39744</v>
      </c>
      <c r="D8426" s="82">
        <v>26.620735</v>
      </c>
    </row>
    <row r="8427" spans="2:4">
      <c r="B8427" t="s">
        <v>24</v>
      </c>
      <c r="C8427" s="1">
        <v>39745</v>
      </c>
      <c r="D8427" s="82">
        <v>26.348692</v>
      </c>
    </row>
    <row r="8428" spans="2:4">
      <c r="B8428" t="s">
        <v>24</v>
      </c>
      <c r="C8428" s="1">
        <v>39746</v>
      </c>
      <c r="D8428" s="82">
        <v>26.216566</v>
      </c>
    </row>
    <row r="8429" spans="2:4">
      <c r="B8429" t="s">
        <v>24</v>
      </c>
      <c r="C8429" s="1">
        <v>39747</v>
      </c>
      <c r="D8429" s="82">
        <v>26.791727000000002</v>
      </c>
    </row>
    <row r="8430" spans="2:4">
      <c r="B8430" t="s">
        <v>24</v>
      </c>
      <c r="C8430" s="1">
        <v>39748</v>
      </c>
      <c r="D8430" s="82">
        <v>26.869446</v>
      </c>
    </row>
    <row r="8431" spans="2:4">
      <c r="B8431" t="s">
        <v>24</v>
      </c>
      <c r="C8431" s="1">
        <v>39749</v>
      </c>
      <c r="D8431" s="82">
        <v>26.690687</v>
      </c>
    </row>
    <row r="8432" spans="2:4">
      <c r="B8432" t="s">
        <v>24</v>
      </c>
      <c r="C8432" s="1">
        <v>39750</v>
      </c>
      <c r="D8432" s="82">
        <v>26.815041999999998</v>
      </c>
    </row>
    <row r="8433" spans="2:4">
      <c r="B8433" t="s">
        <v>24</v>
      </c>
      <c r="C8433" s="1">
        <v>39751</v>
      </c>
      <c r="D8433" s="82">
        <v>26.325378000000001</v>
      </c>
    </row>
    <row r="8434" spans="2:4">
      <c r="B8434" t="s">
        <v>24</v>
      </c>
      <c r="C8434" s="1">
        <v>39752</v>
      </c>
      <c r="D8434" s="82">
        <v>26.208797000000001</v>
      </c>
    </row>
    <row r="8435" spans="2:4">
      <c r="B8435" t="s">
        <v>24</v>
      </c>
      <c r="C8435" s="1">
        <v>39753</v>
      </c>
      <c r="D8435" s="82">
        <v>26.473061000000001</v>
      </c>
    </row>
    <row r="8436" spans="2:4">
      <c r="B8436" t="s">
        <v>24</v>
      </c>
      <c r="C8436" s="1">
        <v>39754</v>
      </c>
      <c r="D8436" s="82">
        <v>26.403110999999999</v>
      </c>
    </row>
    <row r="8437" spans="2:4">
      <c r="B8437" t="s">
        <v>24</v>
      </c>
      <c r="C8437" s="1">
        <v>39755</v>
      </c>
      <c r="D8437" s="82">
        <v>26.185469000000001</v>
      </c>
    </row>
    <row r="8438" spans="2:4">
      <c r="B8438" t="s">
        <v>24</v>
      </c>
      <c r="C8438" s="1">
        <v>39756</v>
      </c>
      <c r="D8438" s="82">
        <v>26.473061000000001</v>
      </c>
    </row>
    <row r="8439" spans="2:4">
      <c r="B8439" t="s">
        <v>24</v>
      </c>
      <c r="C8439" s="1">
        <v>39757</v>
      </c>
      <c r="D8439" s="82">
        <v>26.224330999999999</v>
      </c>
    </row>
    <row r="8440" spans="2:4">
      <c r="B8440" t="s">
        <v>24</v>
      </c>
      <c r="C8440" s="1">
        <v>39758</v>
      </c>
      <c r="D8440" s="82">
        <v>26.441970999999999</v>
      </c>
    </row>
    <row r="8441" spans="2:4">
      <c r="B8441" t="s">
        <v>24</v>
      </c>
      <c r="C8441" s="1">
        <v>39759</v>
      </c>
      <c r="D8441" s="82">
        <v>26.675136999999999</v>
      </c>
    </row>
    <row r="8442" spans="2:4">
      <c r="B8442" t="s">
        <v>24</v>
      </c>
      <c r="C8442" s="1">
        <v>39760</v>
      </c>
      <c r="D8442" s="82">
        <v>25.744253</v>
      </c>
    </row>
    <row r="8443" spans="2:4">
      <c r="B8443" t="s">
        <v>24</v>
      </c>
      <c r="C8443" s="1">
        <v>39761</v>
      </c>
      <c r="D8443" s="82">
        <v>25.306175</v>
      </c>
    </row>
    <row r="8444" spans="2:4">
      <c r="B8444" t="s">
        <v>24</v>
      </c>
      <c r="C8444" s="1">
        <v>39762</v>
      </c>
      <c r="D8444" s="82">
        <v>25.306175</v>
      </c>
    </row>
    <row r="8445" spans="2:4">
      <c r="B8445" t="s">
        <v>24</v>
      </c>
      <c r="C8445" s="1">
        <v>39763</v>
      </c>
      <c r="D8445" s="82">
        <v>25.321822999999998</v>
      </c>
    </row>
    <row r="8446" spans="2:4">
      <c r="B8446" t="s">
        <v>24</v>
      </c>
      <c r="C8446" s="1">
        <v>39764</v>
      </c>
      <c r="D8446" s="82">
        <v>25.048034999999999</v>
      </c>
    </row>
    <row r="8447" spans="2:4">
      <c r="B8447" t="s">
        <v>24</v>
      </c>
      <c r="C8447" s="1">
        <v>39765</v>
      </c>
      <c r="D8447" s="82">
        <v>24.586497999999999</v>
      </c>
    </row>
    <row r="8448" spans="2:4">
      <c r="B8448" t="s">
        <v>24</v>
      </c>
      <c r="C8448" s="1">
        <v>39766</v>
      </c>
      <c r="D8448" s="82">
        <v>24.696017999999999</v>
      </c>
    </row>
    <row r="8449" spans="2:4">
      <c r="B8449" t="s">
        <v>24</v>
      </c>
      <c r="C8449" s="1">
        <v>39767</v>
      </c>
      <c r="D8449" s="82">
        <v>24.985448999999999</v>
      </c>
    </row>
    <row r="8450" spans="2:4">
      <c r="B8450" t="s">
        <v>24</v>
      </c>
      <c r="C8450" s="1">
        <v>39768</v>
      </c>
      <c r="D8450" s="82">
        <v>25.345300999999999</v>
      </c>
    </row>
    <row r="8451" spans="2:4">
      <c r="B8451" t="s">
        <v>24</v>
      </c>
      <c r="C8451" s="1">
        <v>39769</v>
      </c>
      <c r="D8451" s="82">
        <v>25.752071000000001</v>
      </c>
    </row>
    <row r="8452" spans="2:4">
      <c r="B8452" t="s">
        <v>24</v>
      </c>
      <c r="C8452" s="1">
        <v>39770</v>
      </c>
      <c r="D8452" s="82">
        <v>25.493922999999999</v>
      </c>
    </row>
    <row r="8453" spans="2:4">
      <c r="B8453" t="s">
        <v>24</v>
      </c>
      <c r="C8453" s="1">
        <v>39771</v>
      </c>
      <c r="D8453" s="82">
        <v>25.971101999999998</v>
      </c>
    </row>
    <row r="8454" spans="2:4">
      <c r="B8454" t="s">
        <v>24</v>
      </c>
      <c r="C8454" s="1">
        <v>39772</v>
      </c>
      <c r="D8454" s="82">
        <v>25.736422999999998</v>
      </c>
    </row>
    <row r="8455" spans="2:4">
      <c r="B8455" t="s">
        <v>24</v>
      </c>
      <c r="C8455" s="1">
        <v>39773</v>
      </c>
      <c r="D8455" s="82">
        <v>25.525217000000001</v>
      </c>
    </row>
    <row r="8456" spans="2:4">
      <c r="B8456" t="s">
        <v>24</v>
      </c>
      <c r="C8456" s="1">
        <v>39774</v>
      </c>
      <c r="D8456" s="82">
        <v>25.666021000000001</v>
      </c>
    </row>
    <row r="8457" spans="2:4">
      <c r="B8457" t="s">
        <v>24</v>
      </c>
      <c r="C8457" s="1">
        <v>39775</v>
      </c>
      <c r="D8457" s="82">
        <v>25.939812</v>
      </c>
    </row>
    <row r="8458" spans="2:4">
      <c r="B8458" t="s">
        <v>24</v>
      </c>
      <c r="C8458" s="1">
        <v>39776</v>
      </c>
      <c r="D8458" s="82">
        <v>25.822468000000001</v>
      </c>
    </row>
    <row r="8459" spans="2:4">
      <c r="B8459" t="s">
        <v>24</v>
      </c>
      <c r="C8459" s="1">
        <v>39777</v>
      </c>
      <c r="D8459" s="82">
        <v>25.619088999999999</v>
      </c>
    </row>
    <row r="8460" spans="2:4">
      <c r="B8460" t="s">
        <v>24</v>
      </c>
      <c r="C8460" s="1">
        <v>39778</v>
      </c>
      <c r="D8460" s="82">
        <v>25.611260999999999</v>
      </c>
    </row>
    <row r="8461" spans="2:4">
      <c r="B8461" t="s">
        <v>24</v>
      </c>
      <c r="C8461" s="1">
        <v>39779</v>
      </c>
      <c r="D8461" s="82">
        <v>25.799005999999999</v>
      </c>
    </row>
    <row r="8462" spans="2:4">
      <c r="B8462" t="s">
        <v>24</v>
      </c>
      <c r="C8462" s="1">
        <v>39780</v>
      </c>
      <c r="D8462" s="82">
        <v>25.924171000000001</v>
      </c>
    </row>
    <row r="8463" spans="2:4">
      <c r="B8463" t="s">
        <v>24</v>
      </c>
      <c r="C8463" s="1">
        <v>39781</v>
      </c>
      <c r="D8463" s="82">
        <v>25.994568000000001</v>
      </c>
    </row>
    <row r="8464" spans="2:4">
      <c r="B8464" t="s">
        <v>24</v>
      </c>
      <c r="C8464" s="1">
        <v>39782</v>
      </c>
      <c r="D8464" s="82">
        <v>25.853760000000001</v>
      </c>
    </row>
    <row r="8465" spans="2:4">
      <c r="B8465" t="s">
        <v>24</v>
      </c>
      <c r="C8465" s="1">
        <v>39783</v>
      </c>
      <c r="D8465" s="82">
        <v>26.041508</v>
      </c>
    </row>
    <row r="8466" spans="2:4">
      <c r="B8466" t="s">
        <v>24</v>
      </c>
      <c r="C8466" s="1">
        <v>39784</v>
      </c>
      <c r="D8466" s="82">
        <v>26.205781999999999</v>
      </c>
    </row>
    <row r="8467" spans="2:4">
      <c r="B8467" t="s">
        <v>24</v>
      </c>
      <c r="C8467" s="1">
        <v>39785</v>
      </c>
      <c r="D8467" s="82">
        <v>26.018035999999999</v>
      </c>
    </row>
    <row r="8468" spans="2:4">
      <c r="B8468" t="s">
        <v>24</v>
      </c>
      <c r="C8468" s="1">
        <v>39786</v>
      </c>
      <c r="D8468" s="82">
        <v>25.931992999999999</v>
      </c>
    </row>
    <row r="8469" spans="2:4">
      <c r="B8469" t="s">
        <v>24</v>
      </c>
      <c r="C8469" s="1">
        <v>39787</v>
      </c>
      <c r="D8469" s="82">
        <v>26.894175000000001</v>
      </c>
    </row>
    <row r="8470" spans="2:4">
      <c r="B8470" t="s">
        <v>24</v>
      </c>
      <c r="C8470" s="1">
        <v>39788</v>
      </c>
      <c r="D8470" s="82">
        <v>27.347887</v>
      </c>
    </row>
    <row r="8471" spans="2:4">
      <c r="B8471" t="s">
        <v>24</v>
      </c>
      <c r="C8471" s="1">
        <v>39789</v>
      </c>
      <c r="D8471" s="82">
        <v>27.081917000000001</v>
      </c>
    </row>
    <row r="8472" spans="2:4">
      <c r="B8472" t="s">
        <v>24</v>
      </c>
      <c r="C8472" s="1">
        <v>39790</v>
      </c>
      <c r="D8472" s="82">
        <v>27.426114999999999</v>
      </c>
    </row>
    <row r="8473" spans="2:4">
      <c r="B8473" t="s">
        <v>24</v>
      </c>
      <c r="C8473" s="1">
        <v>39791</v>
      </c>
      <c r="D8473" s="82">
        <v>26.972403</v>
      </c>
    </row>
    <row r="8474" spans="2:4">
      <c r="B8474" t="s">
        <v>24</v>
      </c>
      <c r="C8474" s="1">
        <v>39792</v>
      </c>
      <c r="D8474" s="82">
        <v>26.925467999999999</v>
      </c>
    </row>
    <row r="8475" spans="2:4">
      <c r="B8475" t="s">
        <v>24</v>
      </c>
      <c r="C8475" s="1">
        <v>39793</v>
      </c>
      <c r="D8475" s="82">
        <v>26.855060999999999</v>
      </c>
    </row>
    <row r="8476" spans="2:4">
      <c r="B8476" t="s">
        <v>24</v>
      </c>
      <c r="C8476" s="1">
        <v>39794</v>
      </c>
      <c r="D8476" s="82">
        <v>26.737718999999998</v>
      </c>
    </row>
    <row r="8477" spans="2:4">
      <c r="B8477" t="s">
        <v>24</v>
      </c>
      <c r="C8477" s="1">
        <v>39795</v>
      </c>
      <c r="D8477" s="82">
        <v>26.526505</v>
      </c>
    </row>
    <row r="8478" spans="2:4">
      <c r="B8478" t="s">
        <v>24</v>
      </c>
      <c r="C8478" s="1">
        <v>39796</v>
      </c>
      <c r="D8478" s="82">
        <v>26.737718999999998</v>
      </c>
    </row>
    <row r="8479" spans="2:4">
      <c r="B8479" t="s">
        <v>24</v>
      </c>
      <c r="C8479" s="1">
        <v>39797</v>
      </c>
      <c r="D8479" s="82">
        <v>27.418295000000001</v>
      </c>
    </row>
    <row r="8480" spans="2:4">
      <c r="B8480" t="s">
        <v>24</v>
      </c>
      <c r="C8480" s="1">
        <v>39798</v>
      </c>
      <c r="D8480" s="82">
        <v>27.191427000000001</v>
      </c>
    </row>
    <row r="8481" spans="2:4">
      <c r="B8481" t="s">
        <v>24</v>
      </c>
      <c r="C8481" s="1">
        <v>39799</v>
      </c>
      <c r="D8481" s="82">
        <v>27.332249000000001</v>
      </c>
    </row>
    <row r="8482" spans="2:4">
      <c r="B8482" t="s">
        <v>24</v>
      </c>
      <c r="C8482" s="1">
        <v>39800</v>
      </c>
      <c r="D8482" s="82">
        <v>27.199256999999999</v>
      </c>
    </row>
    <row r="8483" spans="2:4">
      <c r="B8483" t="s">
        <v>24</v>
      </c>
      <c r="C8483" s="1">
        <v>39801</v>
      </c>
      <c r="D8483" s="82">
        <v>27.152315000000002</v>
      </c>
    </row>
    <row r="8484" spans="2:4">
      <c r="B8484" t="s">
        <v>24</v>
      </c>
      <c r="C8484" s="1">
        <v>39802</v>
      </c>
      <c r="D8484" s="82">
        <v>27.152315000000002</v>
      </c>
    </row>
    <row r="8485" spans="2:4">
      <c r="B8485" t="s">
        <v>24</v>
      </c>
      <c r="C8485" s="1">
        <v>39803</v>
      </c>
      <c r="D8485" s="82">
        <v>27.692076</v>
      </c>
    </row>
    <row r="8486" spans="2:4">
      <c r="B8486" t="s">
        <v>24</v>
      </c>
      <c r="C8486" s="1">
        <v>39804</v>
      </c>
      <c r="D8486" s="82">
        <v>27.457395999999999</v>
      </c>
    </row>
    <row r="8487" spans="2:4">
      <c r="B8487" t="s">
        <v>24</v>
      </c>
      <c r="C8487" s="1">
        <v>39805</v>
      </c>
      <c r="D8487" s="82">
        <v>27.199256999999999</v>
      </c>
    </row>
    <row r="8488" spans="2:4">
      <c r="B8488" t="s">
        <v>24</v>
      </c>
      <c r="C8488" s="1">
        <v>39806</v>
      </c>
      <c r="D8488" s="82">
        <v>27.465223000000002</v>
      </c>
    </row>
    <row r="8489" spans="2:4">
      <c r="B8489" t="s">
        <v>24</v>
      </c>
      <c r="C8489" s="1">
        <v>39807</v>
      </c>
      <c r="D8489" s="82">
        <v>27.449584999999999</v>
      </c>
    </row>
    <row r="8490" spans="2:4">
      <c r="B8490" t="s">
        <v>24</v>
      </c>
      <c r="C8490" s="1">
        <v>39808</v>
      </c>
      <c r="D8490" s="82">
        <v>27.402645</v>
      </c>
    </row>
    <row r="8491" spans="2:4">
      <c r="B8491" t="s">
        <v>24</v>
      </c>
      <c r="C8491" s="1">
        <v>39809</v>
      </c>
      <c r="D8491" s="82">
        <v>27.324417</v>
      </c>
    </row>
    <row r="8492" spans="2:4">
      <c r="B8492" t="s">
        <v>24</v>
      </c>
      <c r="C8492" s="1">
        <v>39810</v>
      </c>
      <c r="D8492" s="82">
        <v>27.410467000000001</v>
      </c>
    </row>
    <row r="8493" spans="2:4">
      <c r="B8493" t="s">
        <v>24</v>
      </c>
      <c r="C8493" s="1">
        <v>39811</v>
      </c>
      <c r="D8493" s="82">
        <v>27.340067000000001</v>
      </c>
    </row>
    <row r="8494" spans="2:4">
      <c r="B8494" t="s">
        <v>24</v>
      </c>
      <c r="C8494" s="1">
        <v>39812</v>
      </c>
      <c r="D8494" s="82">
        <v>27.504339000000002</v>
      </c>
    </row>
    <row r="8495" spans="2:4">
      <c r="B8495" t="s">
        <v>24</v>
      </c>
      <c r="C8495" s="1">
        <v>39813</v>
      </c>
      <c r="D8495" s="82">
        <v>27.488695</v>
      </c>
    </row>
    <row r="8496" spans="2:4">
      <c r="B8496" t="s">
        <v>24</v>
      </c>
      <c r="C8496" s="1">
        <v>39814</v>
      </c>
      <c r="D8496" s="82">
        <v>27.465223000000002</v>
      </c>
    </row>
    <row r="8497" spans="2:4">
      <c r="B8497" t="s">
        <v>24</v>
      </c>
      <c r="C8497" s="1">
        <v>39815</v>
      </c>
      <c r="D8497" s="82">
        <v>27.590384</v>
      </c>
    </row>
    <row r="8498" spans="2:4">
      <c r="B8498" t="s">
        <v>24</v>
      </c>
      <c r="C8498" s="1">
        <v>39816</v>
      </c>
      <c r="D8498" s="82">
        <v>27.550995</v>
      </c>
    </row>
    <row r="8499" spans="2:4">
      <c r="B8499" t="s">
        <v>24</v>
      </c>
      <c r="C8499" s="1">
        <v>39817</v>
      </c>
      <c r="D8499" s="82">
        <v>27.440698999999999</v>
      </c>
    </row>
    <row r="8500" spans="2:4">
      <c r="B8500" t="s">
        <v>24</v>
      </c>
      <c r="C8500" s="1">
        <v>39818</v>
      </c>
      <c r="D8500" s="82">
        <v>27.677054999999999</v>
      </c>
    </row>
    <row r="8501" spans="2:4">
      <c r="B8501" t="s">
        <v>24</v>
      </c>
      <c r="C8501" s="1">
        <v>39819</v>
      </c>
      <c r="D8501" s="82">
        <v>27.385542000000001</v>
      </c>
    </row>
    <row r="8502" spans="2:4">
      <c r="B8502" t="s">
        <v>24</v>
      </c>
      <c r="C8502" s="1">
        <v>39820</v>
      </c>
      <c r="D8502" s="82">
        <v>27.456451000000001</v>
      </c>
    </row>
    <row r="8503" spans="2:4">
      <c r="B8503" t="s">
        <v>24</v>
      </c>
      <c r="C8503" s="1">
        <v>39821</v>
      </c>
      <c r="D8503" s="82">
        <v>27.550995</v>
      </c>
    </row>
    <row r="8504" spans="2:4">
      <c r="B8504" t="s">
        <v>24</v>
      </c>
      <c r="C8504" s="1">
        <v>39822</v>
      </c>
      <c r="D8504" s="82">
        <v>27.306763</v>
      </c>
    </row>
    <row r="8505" spans="2:4">
      <c r="B8505" t="s">
        <v>24</v>
      </c>
      <c r="C8505" s="1">
        <v>39823</v>
      </c>
      <c r="D8505" s="82">
        <v>27.480093</v>
      </c>
    </row>
    <row r="8506" spans="2:4">
      <c r="B8506" t="s">
        <v>24</v>
      </c>
      <c r="C8506" s="1">
        <v>39824</v>
      </c>
      <c r="D8506" s="82">
        <v>27.779461000000001</v>
      </c>
    </row>
    <row r="8507" spans="2:4">
      <c r="B8507" t="s">
        <v>24</v>
      </c>
      <c r="C8507" s="1">
        <v>39825</v>
      </c>
      <c r="D8507" s="82">
        <v>27.976434999999999</v>
      </c>
    </row>
    <row r="8508" spans="2:4">
      <c r="B8508" t="s">
        <v>24</v>
      </c>
      <c r="C8508" s="1">
        <v>39826</v>
      </c>
      <c r="D8508" s="82">
        <v>27.677054999999999</v>
      </c>
    </row>
    <row r="8509" spans="2:4">
      <c r="B8509" t="s">
        <v>24</v>
      </c>
      <c r="C8509" s="1">
        <v>39827</v>
      </c>
      <c r="D8509" s="82">
        <v>27.740082000000001</v>
      </c>
    </row>
    <row r="8510" spans="2:4">
      <c r="B8510" t="s">
        <v>24</v>
      </c>
      <c r="C8510" s="1">
        <v>39828</v>
      </c>
      <c r="D8510" s="82">
        <v>27.700686000000001</v>
      </c>
    </row>
    <row r="8511" spans="2:4">
      <c r="B8511" t="s">
        <v>24</v>
      </c>
      <c r="C8511" s="1">
        <v>39829</v>
      </c>
      <c r="D8511" s="82">
        <v>27.684926999999998</v>
      </c>
    </row>
    <row r="8512" spans="2:4">
      <c r="B8512" t="s">
        <v>24</v>
      </c>
      <c r="C8512" s="1">
        <v>39830</v>
      </c>
      <c r="D8512" s="82">
        <v>27.653411999999999</v>
      </c>
    </row>
    <row r="8513" spans="2:4">
      <c r="B8513" t="s">
        <v>24</v>
      </c>
      <c r="C8513" s="1">
        <v>39831</v>
      </c>
      <c r="D8513" s="82">
        <v>27.937037</v>
      </c>
    </row>
    <row r="8514" spans="2:4">
      <c r="B8514" t="s">
        <v>24</v>
      </c>
      <c r="C8514" s="1">
        <v>39832</v>
      </c>
      <c r="D8514" s="82">
        <v>28.220655000000001</v>
      </c>
    </row>
    <row r="8515" spans="2:4">
      <c r="B8515" t="s">
        <v>24</v>
      </c>
      <c r="C8515" s="1">
        <v>39833</v>
      </c>
      <c r="D8515" s="82">
        <v>27.409182000000001</v>
      </c>
    </row>
    <row r="8516" spans="2:4">
      <c r="B8516" t="s">
        <v>24</v>
      </c>
      <c r="C8516" s="1">
        <v>39834</v>
      </c>
      <c r="D8516" s="82">
        <v>27.377669999999998</v>
      </c>
    </row>
    <row r="8517" spans="2:4">
      <c r="B8517" t="s">
        <v>24</v>
      </c>
      <c r="C8517" s="1">
        <v>39835</v>
      </c>
      <c r="D8517" s="82">
        <v>27.677054999999999</v>
      </c>
    </row>
    <row r="8518" spans="2:4">
      <c r="B8518" t="s">
        <v>24</v>
      </c>
      <c r="C8518" s="1">
        <v>39836</v>
      </c>
      <c r="D8518" s="82">
        <v>27.637653</v>
      </c>
    </row>
    <row r="8519" spans="2:4">
      <c r="B8519" t="s">
        <v>24</v>
      </c>
      <c r="C8519" s="1">
        <v>39837</v>
      </c>
      <c r="D8519" s="82">
        <v>27.881891</v>
      </c>
    </row>
    <row r="8520" spans="2:4">
      <c r="B8520" t="s">
        <v>24</v>
      </c>
      <c r="C8520" s="1">
        <v>39838</v>
      </c>
      <c r="D8520" s="82">
        <v>28.244292999999999</v>
      </c>
    </row>
    <row r="8521" spans="2:4">
      <c r="B8521" t="s">
        <v>24</v>
      </c>
      <c r="C8521" s="1">
        <v>39839</v>
      </c>
      <c r="D8521" s="82">
        <v>28.267935000000001</v>
      </c>
    </row>
    <row r="8522" spans="2:4">
      <c r="B8522" t="s">
        <v>24</v>
      </c>
      <c r="C8522" s="1">
        <v>39840</v>
      </c>
      <c r="D8522" s="82">
        <v>28.401859000000002</v>
      </c>
    </row>
    <row r="8523" spans="2:4">
      <c r="B8523" t="s">
        <v>24</v>
      </c>
      <c r="C8523" s="1">
        <v>39841</v>
      </c>
      <c r="D8523" s="82">
        <v>28.693370999999999</v>
      </c>
    </row>
    <row r="8524" spans="2:4">
      <c r="B8524" t="s">
        <v>24</v>
      </c>
      <c r="C8524" s="1">
        <v>39842</v>
      </c>
      <c r="D8524" s="82">
        <v>28.756401</v>
      </c>
    </row>
    <row r="8525" spans="2:4">
      <c r="B8525" t="s">
        <v>24</v>
      </c>
      <c r="C8525" s="1">
        <v>39843</v>
      </c>
      <c r="D8525" s="82">
        <v>29.252737</v>
      </c>
    </row>
    <row r="8526" spans="2:4">
      <c r="B8526" t="s">
        <v>24</v>
      </c>
      <c r="C8526" s="1">
        <v>39844</v>
      </c>
      <c r="D8526" s="82">
        <v>28.882452000000001</v>
      </c>
    </row>
    <row r="8527" spans="2:4">
      <c r="B8527" t="s">
        <v>24</v>
      </c>
      <c r="C8527" s="1">
        <v>39845</v>
      </c>
      <c r="D8527" s="82">
        <v>28.969118000000002</v>
      </c>
    </row>
    <row r="8528" spans="2:4">
      <c r="B8528" t="s">
        <v>24</v>
      </c>
      <c r="C8528" s="1">
        <v>39846</v>
      </c>
      <c r="D8528" s="82">
        <v>29.12669</v>
      </c>
    </row>
    <row r="8529" spans="2:4">
      <c r="B8529" t="s">
        <v>24</v>
      </c>
      <c r="C8529" s="1">
        <v>39847</v>
      </c>
      <c r="D8529" s="82">
        <v>30.095737</v>
      </c>
    </row>
    <row r="8530" spans="2:4">
      <c r="B8530" t="s">
        <v>24</v>
      </c>
      <c r="C8530" s="1">
        <v>39848</v>
      </c>
      <c r="D8530" s="82">
        <v>29.749078999999998</v>
      </c>
    </row>
    <row r="8531" spans="2:4">
      <c r="B8531" t="s">
        <v>24</v>
      </c>
      <c r="C8531" s="1">
        <v>39849</v>
      </c>
      <c r="D8531" s="82">
        <v>29.536366999999998</v>
      </c>
    </row>
    <row r="8532" spans="2:4">
      <c r="B8532" t="s">
        <v>24</v>
      </c>
      <c r="C8532" s="1">
        <v>39850</v>
      </c>
      <c r="D8532" s="82">
        <v>29.496981000000002</v>
      </c>
    </row>
    <row r="8533" spans="2:4">
      <c r="B8533" t="s">
        <v>24</v>
      </c>
      <c r="C8533" s="1">
        <v>39851</v>
      </c>
      <c r="D8533" s="82">
        <v>29.260619999999999</v>
      </c>
    </row>
    <row r="8534" spans="2:4">
      <c r="B8534" t="s">
        <v>24</v>
      </c>
      <c r="C8534" s="1">
        <v>39852</v>
      </c>
      <c r="D8534" s="82">
        <v>29.307887999999998</v>
      </c>
    </row>
    <row r="8535" spans="2:4">
      <c r="B8535" t="s">
        <v>24</v>
      </c>
      <c r="C8535" s="1">
        <v>39853</v>
      </c>
      <c r="D8535" s="82">
        <v>29.315771000000002</v>
      </c>
    </row>
    <row r="8536" spans="2:4">
      <c r="B8536" t="s">
        <v>24</v>
      </c>
      <c r="C8536" s="1">
        <v>39854</v>
      </c>
      <c r="D8536" s="82">
        <v>29.386680999999999</v>
      </c>
    </row>
    <row r="8537" spans="2:4">
      <c r="B8537" t="s">
        <v>24</v>
      </c>
      <c r="C8537" s="1">
        <v>39855</v>
      </c>
      <c r="D8537" s="82">
        <v>29.134563</v>
      </c>
    </row>
    <row r="8538" spans="2:4">
      <c r="B8538" t="s">
        <v>24</v>
      </c>
      <c r="C8538" s="1">
        <v>39856</v>
      </c>
      <c r="D8538" s="82">
        <v>29.142439</v>
      </c>
    </row>
    <row r="8539" spans="2:4">
      <c r="B8539" t="s">
        <v>24</v>
      </c>
      <c r="C8539" s="1">
        <v>39857</v>
      </c>
      <c r="D8539" s="82">
        <v>29.095181</v>
      </c>
    </row>
    <row r="8540" spans="2:4">
      <c r="B8540" t="s">
        <v>24</v>
      </c>
      <c r="C8540" s="1">
        <v>39858</v>
      </c>
      <c r="D8540" s="82">
        <v>29.055782000000001</v>
      </c>
    </row>
    <row r="8541" spans="2:4">
      <c r="B8541" t="s">
        <v>24</v>
      </c>
      <c r="C8541" s="1">
        <v>39859</v>
      </c>
      <c r="D8541" s="82">
        <v>28.890335</v>
      </c>
    </row>
    <row r="8542" spans="2:4">
      <c r="B8542" t="s">
        <v>24</v>
      </c>
      <c r="C8542" s="1">
        <v>39860</v>
      </c>
      <c r="D8542" s="82">
        <v>29.48122</v>
      </c>
    </row>
    <row r="8543" spans="2:4">
      <c r="B8543" t="s">
        <v>24</v>
      </c>
      <c r="C8543" s="1">
        <v>39861</v>
      </c>
      <c r="D8543" s="82">
        <v>29.268501000000001</v>
      </c>
    </row>
    <row r="8544" spans="2:4">
      <c r="B8544" t="s">
        <v>24</v>
      </c>
      <c r="C8544" s="1">
        <v>39862</v>
      </c>
      <c r="D8544" s="82">
        <v>29.166081999999999</v>
      </c>
    </row>
    <row r="8545" spans="2:4">
      <c r="B8545" t="s">
        <v>24</v>
      </c>
      <c r="C8545" s="1">
        <v>39863</v>
      </c>
      <c r="D8545" s="82">
        <v>29.504854000000002</v>
      </c>
    </row>
    <row r="8546" spans="2:4">
      <c r="B8546" t="s">
        <v>24</v>
      </c>
      <c r="C8546" s="1">
        <v>39864</v>
      </c>
      <c r="D8546" s="82">
        <v>29.599398000000001</v>
      </c>
    </row>
    <row r="8547" spans="2:4">
      <c r="B8547" t="s">
        <v>24</v>
      </c>
      <c r="C8547" s="1">
        <v>39865</v>
      </c>
      <c r="D8547" s="82">
        <v>29.552129999999998</v>
      </c>
    </row>
    <row r="8548" spans="2:4">
      <c r="B8548" t="s">
        <v>24</v>
      </c>
      <c r="C8548" s="1">
        <v>39866</v>
      </c>
      <c r="D8548" s="82">
        <v>29.315771000000002</v>
      </c>
    </row>
    <row r="8549" spans="2:4">
      <c r="B8549" t="s">
        <v>24</v>
      </c>
      <c r="C8549" s="1">
        <v>39867</v>
      </c>
      <c r="D8549" s="82">
        <v>28.811547999999998</v>
      </c>
    </row>
    <row r="8550" spans="2:4">
      <c r="B8550" t="s">
        <v>24</v>
      </c>
      <c r="C8550" s="1">
        <v>39868</v>
      </c>
      <c r="D8550" s="82">
        <v>29.197582000000001</v>
      </c>
    </row>
    <row r="8551" spans="2:4">
      <c r="B8551" t="s">
        <v>24</v>
      </c>
      <c r="C8551" s="1">
        <v>39869</v>
      </c>
      <c r="D8551" s="82">
        <v>28.803671000000001</v>
      </c>
    </row>
    <row r="8552" spans="2:4">
      <c r="B8552" t="s">
        <v>24</v>
      </c>
      <c r="C8552" s="1">
        <v>39870</v>
      </c>
      <c r="D8552" s="82">
        <v>28.575196999999999</v>
      </c>
    </row>
    <row r="8553" spans="2:4">
      <c r="B8553" t="s">
        <v>24</v>
      </c>
      <c r="C8553" s="1">
        <v>39871</v>
      </c>
      <c r="D8553" s="82">
        <v>28.906096000000002</v>
      </c>
    </row>
    <row r="8554" spans="2:4">
      <c r="B8554" t="s">
        <v>24</v>
      </c>
      <c r="C8554" s="1">
        <v>39872</v>
      </c>
      <c r="D8554" s="82">
        <v>28.937608999999998</v>
      </c>
    </row>
    <row r="8555" spans="2:4">
      <c r="B8555" t="s">
        <v>24</v>
      </c>
      <c r="C8555" s="1">
        <v>39873</v>
      </c>
      <c r="D8555" s="82">
        <v>29.252737</v>
      </c>
    </row>
    <row r="8556" spans="2:4">
      <c r="B8556" t="s">
        <v>24</v>
      </c>
      <c r="C8556" s="1">
        <v>39874</v>
      </c>
      <c r="D8556" s="82">
        <v>29.418194</v>
      </c>
    </row>
    <row r="8557" spans="2:4">
      <c r="B8557" t="s">
        <v>24</v>
      </c>
      <c r="C8557" s="1">
        <v>39875</v>
      </c>
      <c r="D8557" s="82">
        <v>29.654543</v>
      </c>
    </row>
    <row r="8558" spans="2:4">
      <c r="B8558" t="s">
        <v>24</v>
      </c>
      <c r="C8558" s="1">
        <v>39876</v>
      </c>
      <c r="D8558" s="82">
        <v>29.843620000000001</v>
      </c>
    </row>
    <row r="8559" spans="2:4">
      <c r="B8559" t="s">
        <v>24</v>
      </c>
      <c r="C8559" s="1">
        <v>39877</v>
      </c>
      <c r="D8559" s="82">
        <v>29.843620000000001</v>
      </c>
    </row>
    <row r="8560" spans="2:4">
      <c r="B8560" t="s">
        <v>24</v>
      </c>
      <c r="C8560" s="1">
        <v>39878</v>
      </c>
      <c r="D8560" s="82">
        <v>29.922408999999998</v>
      </c>
    </row>
    <row r="8561" spans="2:4">
      <c r="B8561" t="s">
        <v>24</v>
      </c>
      <c r="C8561" s="1">
        <v>39879</v>
      </c>
      <c r="D8561" s="82">
        <v>29.512733000000001</v>
      </c>
    </row>
    <row r="8562" spans="2:4">
      <c r="B8562" t="s">
        <v>24</v>
      </c>
      <c r="C8562" s="1">
        <v>39880</v>
      </c>
      <c r="D8562" s="82">
        <v>29.473344999999998</v>
      </c>
    </row>
    <row r="8563" spans="2:4">
      <c r="B8563" t="s">
        <v>24</v>
      </c>
      <c r="C8563" s="1">
        <v>39881</v>
      </c>
      <c r="D8563" s="82">
        <v>29.733333999999999</v>
      </c>
    </row>
    <row r="8564" spans="2:4">
      <c r="B8564" t="s">
        <v>24</v>
      </c>
      <c r="C8564" s="1">
        <v>39882</v>
      </c>
      <c r="D8564" s="82">
        <v>29.859385</v>
      </c>
    </row>
    <row r="8565" spans="2:4">
      <c r="B8565" t="s">
        <v>24</v>
      </c>
      <c r="C8565" s="1">
        <v>39883</v>
      </c>
      <c r="D8565" s="82">
        <v>30.253309000000002</v>
      </c>
    </row>
    <row r="8566" spans="2:4">
      <c r="B8566" t="s">
        <v>24</v>
      </c>
      <c r="C8566" s="1">
        <v>39884</v>
      </c>
      <c r="D8566" s="82">
        <v>30.531224999999999</v>
      </c>
    </row>
    <row r="8567" spans="2:4">
      <c r="B8567" t="s">
        <v>24</v>
      </c>
      <c r="C8567" s="1">
        <v>39885</v>
      </c>
      <c r="D8567" s="82">
        <v>30.086563000000002</v>
      </c>
    </row>
    <row r="8568" spans="2:4">
      <c r="B8568" t="s">
        <v>24</v>
      </c>
      <c r="C8568" s="1">
        <v>39886</v>
      </c>
      <c r="D8568" s="82">
        <v>30.197723</v>
      </c>
    </row>
    <row r="8569" spans="2:4">
      <c r="B8569" t="s">
        <v>24</v>
      </c>
      <c r="C8569" s="1">
        <v>39887</v>
      </c>
      <c r="D8569" s="82">
        <v>30.332706000000002</v>
      </c>
    </row>
    <row r="8570" spans="2:4">
      <c r="B8570" t="s">
        <v>24</v>
      </c>
      <c r="C8570" s="1">
        <v>39888</v>
      </c>
      <c r="D8570" s="82">
        <v>30.777384000000001</v>
      </c>
    </row>
    <row r="8571" spans="2:4">
      <c r="B8571" t="s">
        <v>24</v>
      </c>
      <c r="C8571" s="1">
        <v>39889</v>
      </c>
      <c r="D8571" s="82">
        <v>31.206167000000001</v>
      </c>
    </row>
    <row r="8572" spans="2:4">
      <c r="B8572" t="s">
        <v>24</v>
      </c>
      <c r="C8572" s="1">
        <v>39890</v>
      </c>
      <c r="D8572" s="82">
        <v>31.174406000000001</v>
      </c>
    </row>
    <row r="8573" spans="2:4">
      <c r="B8573" t="s">
        <v>24</v>
      </c>
      <c r="C8573" s="1">
        <v>39891</v>
      </c>
      <c r="D8573" s="82">
        <v>31.666712</v>
      </c>
    </row>
    <row r="8574" spans="2:4">
      <c r="B8574" t="s">
        <v>24</v>
      </c>
      <c r="C8574" s="1">
        <v>39892</v>
      </c>
      <c r="D8574" s="82">
        <v>31.920828</v>
      </c>
    </row>
    <row r="8575" spans="2:4">
      <c r="B8575" t="s">
        <v>24</v>
      </c>
      <c r="C8575" s="1">
        <v>39893</v>
      </c>
      <c r="D8575" s="82">
        <v>32.301952</v>
      </c>
    </row>
    <row r="8576" spans="2:4">
      <c r="B8576" t="s">
        <v>24</v>
      </c>
      <c r="C8576" s="1">
        <v>39894</v>
      </c>
      <c r="D8576" s="82">
        <v>31.841412999999999</v>
      </c>
    </row>
    <row r="8577" spans="2:4">
      <c r="B8577" t="s">
        <v>24</v>
      </c>
      <c r="C8577" s="1">
        <v>39895</v>
      </c>
      <c r="D8577" s="82">
        <v>31.769945</v>
      </c>
    </row>
    <row r="8578" spans="2:4">
      <c r="B8578" t="s">
        <v>24</v>
      </c>
      <c r="C8578" s="1">
        <v>39896</v>
      </c>
      <c r="D8578" s="82">
        <v>31.952583000000001</v>
      </c>
    </row>
    <row r="8579" spans="2:4">
      <c r="B8579" t="s">
        <v>24</v>
      </c>
      <c r="C8579" s="1">
        <v>39897</v>
      </c>
      <c r="D8579" s="82">
        <v>32.174911000000002</v>
      </c>
    </row>
    <row r="8580" spans="2:4">
      <c r="B8580" t="s">
        <v>24</v>
      </c>
      <c r="C8580" s="1">
        <v>39898</v>
      </c>
      <c r="D8580" s="82">
        <v>32.357543999999997</v>
      </c>
    </row>
    <row r="8581" spans="2:4">
      <c r="B8581" t="s">
        <v>24</v>
      </c>
      <c r="C8581" s="1">
        <v>39899</v>
      </c>
      <c r="D8581" s="82">
        <v>32.754570000000001</v>
      </c>
    </row>
    <row r="8582" spans="2:4">
      <c r="B8582" t="s">
        <v>24</v>
      </c>
      <c r="C8582" s="1">
        <v>39900</v>
      </c>
      <c r="D8582" s="82">
        <v>32.198729999999998</v>
      </c>
    </row>
    <row r="8583" spans="2:4">
      <c r="B8583" t="s">
        <v>24</v>
      </c>
      <c r="C8583" s="1">
        <v>39901</v>
      </c>
      <c r="D8583" s="82">
        <v>32.341656</v>
      </c>
    </row>
    <row r="8584" spans="2:4">
      <c r="B8584" t="s">
        <v>24</v>
      </c>
      <c r="C8584" s="1">
        <v>39902</v>
      </c>
      <c r="D8584" s="82">
        <v>32.111384999999999</v>
      </c>
    </row>
    <row r="8585" spans="2:4">
      <c r="B8585" t="s">
        <v>24</v>
      </c>
      <c r="C8585" s="1">
        <v>39903</v>
      </c>
      <c r="D8585" s="82">
        <v>31.619074000000001</v>
      </c>
    </row>
    <row r="8586" spans="2:4">
      <c r="B8586" t="s">
        <v>24</v>
      </c>
      <c r="C8586" s="1">
        <v>39904</v>
      </c>
      <c r="D8586" s="82">
        <v>32.333725000000001</v>
      </c>
    </row>
    <row r="8587" spans="2:4">
      <c r="B8587" t="s">
        <v>24</v>
      </c>
      <c r="C8587" s="1">
        <v>39905</v>
      </c>
      <c r="D8587" s="82">
        <v>32.754570000000001</v>
      </c>
    </row>
    <row r="8588" spans="2:4">
      <c r="B8588" t="s">
        <v>24</v>
      </c>
      <c r="C8588" s="1">
        <v>39906</v>
      </c>
      <c r="D8588" s="82">
        <v>32.770451000000001</v>
      </c>
    </row>
    <row r="8589" spans="2:4">
      <c r="B8589" t="s">
        <v>24</v>
      </c>
      <c r="C8589" s="1">
        <v>39907</v>
      </c>
      <c r="D8589" s="82">
        <v>32.286071999999997</v>
      </c>
    </row>
    <row r="8590" spans="2:4">
      <c r="B8590" t="s">
        <v>24</v>
      </c>
      <c r="C8590" s="1">
        <v>39908</v>
      </c>
      <c r="D8590" s="82">
        <v>31.976403999999999</v>
      </c>
    </row>
    <row r="8591" spans="2:4">
      <c r="B8591" t="s">
        <v>24</v>
      </c>
      <c r="C8591" s="1">
        <v>39909</v>
      </c>
      <c r="D8591" s="82">
        <v>32.508403999999999</v>
      </c>
    </row>
    <row r="8592" spans="2:4">
      <c r="B8592" t="s">
        <v>24</v>
      </c>
      <c r="C8592" s="1">
        <v>39910</v>
      </c>
      <c r="D8592" s="82">
        <v>31.889061000000002</v>
      </c>
    </row>
    <row r="8593" spans="2:4">
      <c r="B8593" t="s">
        <v>24</v>
      </c>
      <c r="C8593" s="1">
        <v>39911</v>
      </c>
      <c r="D8593" s="82">
        <v>32.246357000000003</v>
      </c>
    </row>
    <row r="8594" spans="2:4">
      <c r="B8594" t="s">
        <v>24</v>
      </c>
      <c r="C8594" s="1">
        <v>39912</v>
      </c>
      <c r="D8594" s="82">
        <v>32.429015999999997</v>
      </c>
    </row>
    <row r="8595" spans="2:4">
      <c r="B8595" t="s">
        <v>24</v>
      </c>
      <c r="C8595" s="1">
        <v>39913</v>
      </c>
      <c r="D8595" s="82">
        <v>32.286071999999997</v>
      </c>
    </row>
    <row r="8596" spans="2:4">
      <c r="B8596" t="s">
        <v>24</v>
      </c>
      <c r="C8596" s="1">
        <v>39914</v>
      </c>
      <c r="D8596" s="82">
        <v>31.833470999999999</v>
      </c>
    </row>
    <row r="8597" spans="2:4">
      <c r="B8597" t="s">
        <v>24</v>
      </c>
      <c r="C8597" s="1">
        <v>39915</v>
      </c>
      <c r="D8597" s="82">
        <v>32.524287999999999</v>
      </c>
    </row>
    <row r="8598" spans="2:4">
      <c r="B8598" t="s">
        <v>24</v>
      </c>
      <c r="C8598" s="1">
        <v>39916</v>
      </c>
      <c r="D8598" s="82">
        <v>31.603194999999999</v>
      </c>
    </row>
    <row r="8599" spans="2:4">
      <c r="B8599" t="s">
        <v>24</v>
      </c>
      <c r="C8599" s="1">
        <v>39917</v>
      </c>
      <c r="D8599" s="82">
        <v>32.000214</v>
      </c>
    </row>
    <row r="8600" spans="2:4">
      <c r="B8600" t="s">
        <v>24</v>
      </c>
      <c r="C8600" s="1">
        <v>39918</v>
      </c>
      <c r="D8600" s="82">
        <v>32.571930000000002</v>
      </c>
    </row>
    <row r="8601" spans="2:4">
      <c r="B8601" t="s">
        <v>24</v>
      </c>
      <c r="C8601" s="1">
        <v>39919</v>
      </c>
      <c r="D8601" s="82">
        <v>33.000729</v>
      </c>
    </row>
    <row r="8602" spans="2:4">
      <c r="B8602" t="s">
        <v>24</v>
      </c>
      <c r="C8602" s="1">
        <v>39920</v>
      </c>
      <c r="D8602" s="82">
        <v>32.770451000000001</v>
      </c>
    </row>
    <row r="8603" spans="2:4">
      <c r="B8603" t="s">
        <v>24</v>
      </c>
      <c r="C8603" s="1">
        <v>39921</v>
      </c>
      <c r="D8603" s="82">
        <v>32.841911000000003</v>
      </c>
    </row>
    <row r="8604" spans="2:4">
      <c r="B8604" t="s">
        <v>24</v>
      </c>
      <c r="C8604" s="1">
        <v>39922</v>
      </c>
      <c r="D8604" s="82">
        <v>32.730747000000001</v>
      </c>
    </row>
    <row r="8605" spans="2:4">
      <c r="B8605" t="s">
        <v>24</v>
      </c>
      <c r="C8605" s="1">
        <v>39923</v>
      </c>
      <c r="D8605" s="82">
        <v>32.730747000000001</v>
      </c>
    </row>
    <row r="8606" spans="2:4">
      <c r="B8606" t="s">
        <v>24</v>
      </c>
      <c r="C8606" s="1">
        <v>39924</v>
      </c>
      <c r="D8606" s="82">
        <v>33.405692999999999</v>
      </c>
    </row>
    <row r="8607" spans="2:4">
      <c r="B8607" t="s">
        <v>24</v>
      </c>
      <c r="C8607" s="1">
        <v>39925</v>
      </c>
      <c r="D8607" s="82">
        <v>34.009166999999998</v>
      </c>
    </row>
    <row r="8608" spans="2:4">
      <c r="B8608" t="s">
        <v>24</v>
      </c>
      <c r="C8608" s="1">
        <v>39926</v>
      </c>
      <c r="D8608" s="82">
        <v>33.905940999999999</v>
      </c>
    </row>
    <row r="8609" spans="2:4">
      <c r="B8609" t="s">
        <v>24</v>
      </c>
      <c r="C8609" s="1">
        <v>39927</v>
      </c>
      <c r="D8609" s="82">
        <v>33.405692999999999</v>
      </c>
    </row>
    <row r="8610" spans="2:4">
      <c r="B8610" t="s">
        <v>24</v>
      </c>
      <c r="C8610" s="1">
        <v>39928</v>
      </c>
      <c r="D8610" s="82">
        <v>33.262752999999996</v>
      </c>
    </row>
    <row r="8611" spans="2:4">
      <c r="B8611" t="s">
        <v>24</v>
      </c>
      <c r="C8611" s="1">
        <v>39929</v>
      </c>
      <c r="D8611" s="82">
        <v>33.850360999999999</v>
      </c>
    </row>
    <row r="8612" spans="2:4">
      <c r="B8612" t="s">
        <v>24</v>
      </c>
      <c r="C8612" s="1">
        <v>39930</v>
      </c>
      <c r="D8612" s="82">
        <v>34.422066000000001</v>
      </c>
    </row>
    <row r="8613" spans="2:4">
      <c r="B8613" t="s">
        <v>24</v>
      </c>
      <c r="C8613" s="1">
        <v>39931</v>
      </c>
      <c r="D8613" s="82">
        <v>34.160034000000003</v>
      </c>
    </row>
    <row r="8614" spans="2:4">
      <c r="B8614" t="s">
        <v>24</v>
      </c>
      <c r="C8614" s="1">
        <v>39932</v>
      </c>
      <c r="D8614" s="82">
        <v>34.549109999999999</v>
      </c>
    </row>
    <row r="8615" spans="2:4">
      <c r="B8615" t="s">
        <v>24</v>
      </c>
      <c r="C8615" s="1">
        <v>39933</v>
      </c>
      <c r="D8615" s="82">
        <v>35.263762999999997</v>
      </c>
    </row>
    <row r="8616" spans="2:4">
      <c r="B8616" t="s">
        <v>24</v>
      </c>
      <c r="C8616" s="1">
        <v>39934</v>
      </c>
      <c r="D8616" s="82">
        <v>35.295527999999997</v>
      </c>
    </row>
    <row r="8617" spans="2:4">
      <c r="B8617" t="s">
        <v>24</v>
      </c>
      <c r="C8617" s="1">
        <v>39935</v>
      </c>
      <c r="D8617" s="82">
        <v>35.438454</v>
      </c>
    </row>
    <row r="8618" spans="2:4">
      <c r="B8618" t="s">
        <v>24</v>
      </c>
      <c r="C8618" s="1">
        <v>39936</v>
      </c>
      <c r="D8618" s="82">
        <v>35.390819999999998</v>
      </c>
    </row>
    <row r="8619" spans="2:4">
      <c r="B8619" t="s">
        <v>24</v>
      </c>
      <c r="C8619" s="1">
        <v>39937</v>
      </c>
      <c r="D8619" s="82">
        <v>35.184367999999999</v>
      </c>
    </row>
    <row r="8620" spans="2:4">
      <c r="B8620" t="s">
        <v>24</v>
      </c>
      <c r="C8620" s="1">
        <v>39938</v>
      </c>
      <c r="D8620" s="82">
        <v>34.660290000000003</v>
      </c>
    </row>
    <row r="8621" spans="2:4">
      <c r="B8621" t="s">
        <v>24</v>
      </c>
      <c r="C8621" s="1">
        <v>39939</v>
      </c>
      <c r="D8621" s="82">
        <v>34.549109999999999</v>
      </c>
    </row>
    <row r="8622" spans="2:4">
      <c r="B8622" t="s">
        <v>24</v>
      </c>
      <c r="C8622" s="1">
        <v>39940</v>
      </c>
      <c r="D8622" s="82">
        <v>34.342669999999998</v>
      </c>
    </row>
    <row r="8623" spans="2:4">
      <c r="B8623" t="s">
        <v>24</v>
      </c>
      <c r="C8623" s="1">
        <v>39941</v>
      </c>
      <c r="D8623" s="82">
        <v>34.350605000000002</v>
      </c>
    </row>
    <row r="8624" spans="2:4">
      <c r="B8624" t="s">
        <v>24</v>
      </c>
      <c r="C8624" s="1">
        <v>39942</v>
      </c>
      <c r="D8624" s="82">
        <v>34.541179999999997</v>
      </c>
    </row>
    <row r="8625" spans="2:4">
      <c r="B8625" t="s">
        <v>24</v>
      </c>
      <c r="C8625" s="1">
        <v>39943</v>
      </c>
      <c r="D8625" s="82">
        <v>35.144652999999998</v>
      </c>
    </row>
    <row r="8626" spans="2:4">
      <c r="B8626" t="s">
        <v>24</v>
      </c>
      <c r="C8626" s="1">
        <v>39944</v>
      </c>
      <c r="D8626" s="82">
        <v>35.327292999999997</v>
      </c>
    </row>
    <row r="8627" spans="2:4">
      <c r="B8627" t="s">
        <v>24</v>
      </c>
      <c r="C8627" s="1">
        <v>39945</v>
      </c>
      <c r="D8627" s="82">
        <v>35.208187000000002</v>
      </c>
    </row>
    <row r="8628" spans="2:4">
      <c r="B8628" t="s">
        <v>24</v>
      </c>
      <c r="C8628" s="1">
        <v>39946</v>
      </c>
      <c r="D8628" s="82">
        <v>34.962017000000003</v>
      </c>
    </row>
    <row r="8629" spans="2:4">
      <c r="B8629" t="s">
        <v>24</v>
      </c>
      <c r="C8629" s="1">
        <v>39947</v>
      </c>
      <c r="D8629" s="82">
        <v>34.594253999999999</v>
      </c>
    </row>
    <row r="8630" spans="2:4">
      <c r="B8630" t="s">
        <v>24</v>
      </c>
      <c r="C8630" s="1">
        <v>39948</v>
      </c>
      <c r="D8630" s="82">
        <v>34.554282999999998</v>
      </c>
    </row>
    <row r="8631" spans="2:4">
      <c r="B8631" t="s">
        <v>24</v>
      </c>
      <c r="C8631" s="1">
        <v>39949</v>
      </c>
      <c r="D8631" s="82">
        <v>34.562266999999999</v>
      </c>
    </row>
    <row r="8632" spans="2:4">
      <c r="B8632" t="s">
        <v>24</v>
      </c>
      <c r="C8632" s="1">
        <v>39950</v>
      </c>
      <c r="D8632" s="82">
        <v>34.538291999999998</v>
      </c>
    </row>
    <row r="8633" spans="2:4">
      <c r="B8633" t="s">
        <v>24</v>
      </c>
      <c r="C8633" s="1">
        <v>39951</v>
      </c>
      <c r="D8633" s="82">
        <v>34.634234999999997</v>
      </c>
    </row>
    <row r="8634" spans="2:4">
      <c r="B8634" t="s">
        <v>24</v>
      </c>
      <c r="C8634" s="1">
        <v>39952</v>
      </c>
      <c r="D8634" s="82">
        <v>34.458336000000003</v>
      </c>
    </row>
    <row r="8635" spans="2:4">
      <c r="B8635" t="s">
        <v>24</v>
      </c>
      <c r="C8635" s="1">
        <v>39953</v>
      </c>
      <c r="D8635" s="82">
        <v>34.370384000000001</v>
      </c>
    </row>
    <row r="8636" spans="2:4">
      <c r="B8636" t="s">
        <v>24</v>
      </c>
      <c r="C8636" s="1">
        <v>39954</v>
      </c>
      <c r="D8636" s="82">
        <v>34.178505000000001</v>
      </c>
    </row>
    <row r="8637" spans="2:4">
      <c r="B8637" t="s">
        <v>24</v>
      </c>
      <c r="C8637" s="1">
        <v>39955</v>
      </c>
      <c r="D8637" s="82">
        <v>33.970654000000003</v>
      </c>
    </row>
    <row r="8638" spans="2:4">
      <c r="B8638" t="s">
        <v>24</v>
      </c>
      <c r="C8638" s="1">
        <v>39956</v>
      </c>
      <c r="D8638" s="82">
        <v>34.050598000000001</v>
      </c>
    </row>
    <row r="8639" spans="2:4">
      <c r="B8639" t="s">
        <v>24</v>
      </c>
      <c r="C8639" s="1">
        <v>39957</v>
      </c>
      <c r="D8639" s="82">
        <v>33.866714000000002</v>
      </c>
    </row>
    <row r="8640" spans="2:4">
      <c r="B8640" t="s">
        <v>24</v>
      </c>
      <c r="C8640" s="1">
        <v>39958</v>
      </c>
      <c r="D8640" s="82">
        <v>33.962645999999999</v>
      </c>
    </row>
    <row r="8641" spans="2:4">
      <c r="B8641" t="s">
        <v>24</v>
      </c>
      <c r="C8641" s="1">
        <v>39959</v>
      </c>
      <c r="D8641" s="82">
        <v>34.186503999999999</v>
      </c>
    </row>
    <row r="8642" spans="2:4">
      <c r="B8642" t="s">
        <v>24</v>
      </c>
      <c r="C8642" s="1">
        <v>39960</v>
      </c>
      <c r="D8642" s="82">
        <v>33.890709000000001</v>
      </c>
    </row>
    <row r="8643" spans="2:4">
      <c r="B8643" t="s">
        <v>24</v>
      </c>
      <c r="C8643" s="1">
        <v>39961</v>
      </c>
      <c r="D8643" s="82">
        <v>32.867351999999997</v>
      </c>
    </row>
    <row r="8644" spans="2:4">
      <c r="B8644" t="s">
        <v>24</v>
      </c>
      <c r="C8644" s="1">
        <v>39962</v>
      </c>
      <c r="D8644" s="82">
        <v>32.979275000000001</v>
      </c>
    </row>
    <row r="8645" spans="2:4">
      <c r="B8645" t="s">
        <v>24</v>
      </c>
      <c r="C8645" s="1">
        <v>39963</v>
      </c>
      <c r="D8645" s="82">
        <v>32.979275000000001</v>
      </c>
    </row>
    <row r="8646" spans="2:4">
      <c r="B8646" t="s">
        <v>24</v>
      </c>
      <c r="C8646" s="1">
        <v>39964</v>
      </c>
      <c r="D8646" s="82">
        <v>32.843353</v>
      </c>
    </row>
    <row r="8647" spans="2:4">
      <c r="B8647" t="s">
        <v>24</v>
      </c>
      <c r="C8647" s="1">
        <v>39965</v>
      </c>
      <c r="D8647" s="82">
        <v>33.091197999999999</v>
      </c>
    </row>
    <row r="8648" spans="2:4">
      <c r="B8648" t="s">
        <v>24</v>
      </c>
      <c r="C8648" s="1">
        <v>39966</v>
      </c>
      <c r="D8648" s="82">
        <v>33.179141999999999</v>
      </c>
    </row>
    <row r="8649" spans="2:4">
      <c r="B8649" t="s">
        <v>24</v>
      </c>
      <c r="C8649" s="1">
        <v>39967</v>
      </c>
      <c r="D8649" s="82">
        <v>33.434981999999998</v>
      </c>
    </row>
    <row r="8650" spans="2:4">
      <c r="B8650" t="s">
        <v>24</v>
      </c>
      <c r="C8650" s="1">
        <v>39968</v>
      </c>
      <c r="D8650" s="82">
        <v>33.123179999999998</v>
      </c>
    </row>
    <row r="8651" spans="2:4">
      <c r="B8651" t="s">
        <v>24</v>
      </c>
      <c r="C8651" s="1">
        <v>39969</v>
      </c>
      <c r="D8651" s="82">
        <v>33.355034000000003</v>
      </c>
    </row>
    <row r="8652" spans="2:4">
      <c r="B8652" t="s">
        <v>24</v>
      </c>
      <c r="C8652" s="1">
        <v>39970</v>
      </c>
      <c r="D8652" s="82">
        <v>33.938670999999999</v>
      </c>
    </row>
    <row r="8653" spans="2:4">
      <c r="B8653" t="s">
        <v>24</v>
      </c>
      <c r="C8653" s="1">
        <v>39971</v>
      </c>
      <c r="D8653" s="82">
        <v>33.978642000000001</v>
      </c>
    </row>
    <row r="8654" spans="2:4">
      <c r="B8654" t="s">
        <v>24</v>
      </c>
      <c r="C8654" s="1">
        <v>39972</v>
      </c>
      <c r="D8654" s="82">
        <v>33.786769999999997</v>
      </c>
    </row>
    <row r="8655" spans="2:4">
      <c r="B8655" t="s">
        <v>24</v>
      </c>
      <c r="C8655" s="1">
        <v>39973</v>
      </c>
      <c r="D8655" s="82">
        <v>33.730797000000003</v>
      </c>
    </row>
    <row r="8656" spans="2:4">
      <c r="B8656" t="s">
        <v>24</v>
      </c>
      <c r="C8656" s="1">
        <v>39974</v>
      </c>
      <c r="D8656" s="82">
        <v>34.290458999999998</v>
      </c>
    </row>
    <row r="8657" spans="2:4">
      <c r="B8657" t="s">
        <v>24</v>
      </c>
      <c r="C8657" s="1">
        <v>39975</v>
      </c>
      <c r="D8657" s="82">
        <v>34.258476000000002</v>
      </c>
    </row>
    <row r="8658" spans="2:4">
      <c r="B8658" t="s">
        <v>24</v>
      </c>
      <c r="C8658" s="1">
        <v>39976</v>
      </c>
      <c r="D8658" s="82">
        <v>34.626227999999998</v>
      </c>
    </row>
    <row r="8659" spans="2:4">
      <c r="B8659" t="s">
        <v>24</v>
      </c>
      <c r="C8659" s="1">
        <v>39977</v>
      </c>
      <c r="D8659" s="82">
        <v>34.346412999999998</v>
      </c>
    </row>
    <row r="8660" spans="2:4">
      <c r="B8660" t="s">
        <v>24</v>
      </c>
      <c r="C8660" s="1">
        <v>39978</v>
      </c>
      <c r="D8660" s="82">
        <v>34.258476000000002</v>
      </c>
    </row>
    <row r="8661" spans="2:4">
      <c r="B8661" t="s">
        <v>24</v>
      </c>
      <c r="C8661" s="1">
        <v>39979</v>
      </c>
      <c r="D8661" s="82">
        <v>33.826740000000001</v>
      </c>
    </row>
    <row r="8662" spans="2:4">
      <c r="B8662" t="s">
        <v>24</v>
      </c>
      <c r="C8662" s="1">
        <v>39980</v>
      </c>
      <c r="D8662" s="82">
        <v>33.363025999999998</v>
      </c>
    </row>
    <row r="8663" spans="2:4">
      <c r="B8663" t="s">
        <v>24</v>
      </c>
      <c r="C8663" s="1">
        <v>39981</v>
      </c>
      <c r="D8663" s="82">
        <v>33.426994000000001</v>
      </c>
    </row>
    <row r="8664" spans="2:4">
      <c r="B8664" t="s">
        <v>24</v>
      </c>
      <c r="C8664" s="1">
        <v>39982</v>
      </c>
      <c r="D8664" s="82">
        <v>33.267085999999999</v>
      </c>
    </row>
    <row r="8665" spans="2:4">
      <c r="B8665" t="s">
        <v>24</v>
      </c>
      <c r="C8665" s="1">
        <v>39983</v>
      </c>
      <c r="D8665" s="82">
        <v>33.251099000000004</v>
      </c>
    </row>
    <row r="8666" spans="2:4">
      <c r="B8666" t="s">
        <v>24</v>
      </c>
      <c r="C8666" s="1">
        <v>39984</v>
      </c>
      <c r="D8666" s="82">
        <v>33.035229000000001</v>
      </c>
    </row>
    <row r="8667" spans="2:4">
      <c r="B8667" t="s">
        <v>24</v>
      </c>
      <c r="C8667" s="1">
        <v>39985</v>
      </c>
      <c r="D8667" s="82">
        <v>33.171149999999997</v>
      </c>
    </row>
    <row r="8668" spans="2:4">
      <c r="B8668" t="s">
        <v>24</v>
      </c>
      <c r="C8668" s="1">
        <v>39986</v>
      </c>
      <c r="D8668" s="82">
        <v>32.987262999999999</v>
      </c>
    </row>
    <row r="8669" spans="2:4">
      <c r="B8669" t="s">
        <v>24</v>
      </c>
      <c r="C8669" s="1">
        <v>39987</v>
      </c>
      <c r="D8669" s="82">
        <v>32.779395999999998</v>
      </c>
    </row>
    <row r="8670" spans="2:4">
      <c r="B8670" t="s">
        <v>24</v>
      </c>
      <c r="C8670" s="1">
        <v>39988</v>
      </c>
      <c r="D8670" s="82">
        <v>33.019244999999998</v>
      </c>
    </row>
    <row r="8671" spans="2:4">
      <c r="B8671" t="s">
        <v>24</v>
      </c>
      <c r="C8671" s="1">
        <v>39989</v>
      </c>
      <c r="D8671" s="82">
        <v>32.475582000000003</v>
      </c>
    </row>
    <row r="8672" spans="2:4">
      <c r="B8672" t="s">
        <v>24</v>
      </c>
      <c r="C8672" s="1">
        <v>39990</v>
      </c>
      <c r="D8672" s="82">
        <v>32.171782999999998</v>
      </c>
    </row>
    <row r="8673" spans="2:4">
      <c r="B8673" t="s">
        <v>24</v>
      </c>
      <c r="C8673" s="1">
        <v>39991</v>
      </c>
      <c r="D8673" s="82">
        <v>32.267719</v>
      </c>
    </row>
    <row r="8674" spans="2:4">
      <c r="B8674" t="s">
        <v>24</v>
      </c>
      <c r="C8674" s="1">
        <v>39992</v>
      </c>
      <c r="D8674" s="82">
        <v>33.131171999999999</v>
      </c>
    </row>
    <row r="8675" spans="2:4">
      <c r="B8675" t="s">
        <v>24</v>
      </c>
      <c r="C8675" s="1">
        <v>39993</v>
      </c>
      <c r="D8675" s="82">
        <v>33.123179999999998</v>
      </c>
    </row>
    <row r="8676" spans="2:4">
      <c r="B8676" t="s">
        <v>24</v>
      </c>
      <c r="C8676" s="1">
        <v>39994</v>
      </c>
      <c r="D8676" s="82">
        <v>33.379004999999999</v>
      </c>
    </row>
    <row r="8677" spans="2:4">
      <c r="B8677" t="s">
        <v>24</v>
      </c>
      <c r="C8677" s="1">
        <v>39995</v>
      </c>
      <c r="D8677" s="82">
        <v>33.211123999999998</v>
      </c>
    </row>
    <row r="8678" spans="2:4">
      <c r="B8678" t="s">
        <v>24</v>
      </c>
      <c r="C8678" s="1">
        <v>39996</v>
      </c>
      <c r="D8678" s="82">
        <v>33.746791999999999</v>
      </c>
    </row>
    <row r="8679" spans="2:4">
      <c r="B8679" t="s">
        <v>24</v>
      </c>
      <c r="C8679" s="1">
        <v>39997</v>
      </c>
      <c r="D8679" s="82">
        <v>34.122554999999998</v>
      </c>
    </row>
    <row r="8680" spans="2:4">
      <c r="B8680" t="s">
        <v>24</v>
      </c>
      <c r="C8680" s="1">
        <v>39998</v>
      </c>
      <c r="D8680" s="82">
        <v>34.122554999999998</v>
      </c>
    </row>
    <row r="8681" spans="2:4">
      <c r="B8681" t="s">
        <v>24</v>
      </c>
      <c r="C8681" s="1">
        <v>39999</v>
      </c>
      <c r="D8681" s="82">
        <v>34.074581000000002</v>
      </c>
    </row>
    <row r="8682" spans="2:4">
      <c r="B8682" t="s">
        <v>24</v>
      </c>
      <c r="C8682" s="1">
        <v>40000</v>
      </c>
      <c r="D8682" s="82">
        <v>34.330421000000001</v>
      </c>
    </row>
    <row r="8683" spans="2:4">
      <c r="B8683" t="s">
        <v>24</v>
      </c>
      <c r="C8683" s="1">
        <v>40001</v>
      </c>
      <c r="D8683" s="82">
        <v>34.186503999999999</v>
      </c>
    </row>
    <row r="8684" spans="2:4">
      <c r="B8684" t="s">
        <v>24</v>
      </c>
      <c r="C8684" s="1">
        <v>40002</v>
      </c>
      <c r="D8684" s="82">
        <v>34.130543000000003</v>
      </c>
    </row>
    <row r="8685" spans="2:4">
      <c r="B8685" t="s">
        <v>24</v>
      </c>
      <c r="C8685" s="1">
        <v>40003</v>
      </c>
      <c r="D8685" s="82">
        <v>34.266463999999999</v>
      </c>
    </row>
    <row r="8686" spans="2:4">
      <c r="B8686" t="s">
        <v>24</v>
      </c>
      <c r="C8686" s="1">
        <v>40004</v>
      </c>
      <c r="D8686" s="82">
        <v>34.242474000000001</v>
      </c>
    </row>
    <row r="8687" spans="2:4">
      <c r="B8687" t="s">
        <v>24</v>
      </c>
      <c r="C8687" s="1">
        <v>40005</v>
      </c>
      <c r="D8687" s="82">
        <v>34.346412999999998</v>
      </c>
    </row>
    <row r="8688" spans="2:4">
      <c r="B8688" t="s">
        <v>24</v>
      </c>
      <c r="C8688" s="1">
        <v>40006</v>
      </c>
      <c r="D8688" s="82">
        <v>34.458336000000003</v>
      </c>
    </row>
    <row r="8689" spans="2:4">
      <c r="B8689" t="s">
        <v>24</v>
      </c>
      <c r="C8689" s="1">
        <v>40007</v>
      </c>
      <c r="D8689" s="82">
        <v>34.130543000000003</v>
      </c>
    </row>
    <row r="8690" spans="2:4">
      <c r="B8690" t="s">
        <v>24</v>
      </c>
      <c r="C8690" s="1">
        <v>40008</v>
      </c>
      <c r="D8690" s="82">
        <v>34.114555000000003</v>
      </c>
    </row>
    <row r="8691" spans="2:4">
      <c r="B8691" t="s">
        <v>24</v>
      </c>
      <c r="C8691" s="1">
        <v>40009</v>
      </c>
      <c r="D8691" s="82">
        <v>34.138545999999998</v>
      </c>
    </row>
    <row r="8692" spans="2:4">
      <c r="B8692" t="s">
        <v>24</v>
      </c>
      <c r="C8692" s="1">
        <v>40010</v>
      </c>
      <c r="D8692" s="82">
        <v>34.082583999999997</v>
      </c>
    </row>
    <row r="8693" spans="2:4">
      <c r="B8693" t="s">
        <v>24</v>
      </c>
      <c r="C8693" s="1">
        <v>40011</v>
      </c>
      <c r="D8693" s="82">
        <v>34.171138999999997</v>
      </c>
    </row>
    <row r="8694" spans="2:4">
      <c r="B8694" t="s">
        <v>24</v>
      </c>
      <c r="C8694" s="1">
        <v>40012</v>
      </c>
      <c r="D8694" s="82">
        <v>33.583370000000002</v>
      </c>
    </row>
    <row r="8695" spans="2:4">
      <c r="B8695" t="s">
        <v>24</v>
      </c>
      <c r="C8695" s="1">
        <v>40013</v>
      </c>
      <c r="D8695" s="82">
        <v>34.388531</v>
      </c>
    </row>
    <row r="8696" spans="2:4">
      <c r="B8696" t="s">
        <v>24</v>
      </c>
      <c r="C8696" s="1">
        <v>40014</v>
      </c>
      <c r="D8696" s="82">
        <v>34.420738</v>
      </c>
    </row>
    <row r="8697" spans="2:4">
      <c r="B8697" t="s">
        <v>24</v>
      </c>
      <c r="C8697" s="1">
        <v>40015</v>
      </c>
      <c r="D8697" s="82">
        <v>34.042324000000001</v>
      </c>
    </row>
    <row r="8698" spans="2:4">
      <c r="B8698" t="s">
        <v>24</v>
      </c>
      <c r="C8698" s="1">
        <v>40016</v>
      </c>
      <c r="D8698" s="82">
        <v>34.428795000000001</v>
      </c>
    </row>
    <row r="8699" spans="2:4">
      <c r="B8699" t="s">
        <v>24</v>
      </c>
      <c r="C8699" s="1">
        <v>40017</v>
      </c>
      <c r="D8699" s="82">
        <v>34.694499999999998</v>
      </c>
    </row>
    <row r="8700" spans="2:4">
      <c r="B8700" t="s">
        <v>24</v>
      </c>
      <c r="C8700" s="1">
        <v>40018</v>
      </c>
      <c r="D8700" s="82">
        <v>35.056820000000002</v>
      </c>
    </row>
    <row r="8701" spans="2:4">
      <c r="B8701" t="s">
        <v>24</v>
      </c>
      <c r="C8701" s="1">
        <v>40019</v>
      </c>
      <c r="D8701" s="82">
        <v>34.952156000000002</v>
      </c>
    </row>
    <row r="8702" spans="2:4">
      <c r="B8702" t="s">
        <v>24</v>
      </c>
      <c r="C8702" s="1">
        <v>40020</v>
      </c>
      <c r="D8702" s="82">
        <v>35.072926000000002</v>
      </c>
    </row>
    <row r="8703" spans="2:4">
      <c r="B8703" t="s">
        <v>24</v>
      </c>
      <c r="C8703" s="1">
        <v>40021</v>
      </c>
      <c r="D8703" s="82">
        <v>35.121226999999998</v>
      </c>
    </row>
    <row r="8704" spans="2:4">
      <c r="B8704" t="s">
        <v>24</v>
      </c>
      <c r="C8704" s="1">
        <v>40022</v>
      </c>
      <c r="D8704" s="82">
        <v>35.491607999999999</v>
      </c>
    </row>
    <row r="8705" spans="2:4">
      <c r="B8705" t="s">
        <v>24</v>
      </c>
      <c r="C8705" s="1">
        <v>40023</v>
      </c>
      <c r="D8705" s="82">
        <v>35.717055999999999</v>
      </c>
    </row>
    <row r="8706" spans="2:4">
      <c r="B8706" t="s">
        <v>24</v>
      </c>
      <c r="C8706" s="1">
        <v>40024</v>
      </c>
      <c r="D8706" s="82">
        <v>35.813675000000003</v>
      </c>
    </row>
    <row r="8707" spans="2:4">
      <c r="B8707" t="s">
        <v>24</v>
      </c>
      <c r="C8707" s="1">
        <v>40025</v>
      </c>
      <c r="D8707" s="82">
        <v>35.676803999999997</v>
      </c>
    </row>
    <row r="8708" spans="2:4">
      <c r="B8708" t="s">
        <v>24</v>
      </c>
      <c r="C8708" s="1">
        <v>40026</v>
      </c>
      <c r="D8708" s="82">
        <v>35.644596</v>
      </c>
    </row>
    <row r="8709" spans="2:4">
      <c r="B8709" t="s">
        <v>24</v>
      </c>
      <c r="C8709" s="1">
        <v>40027</v>
      </c>
      <c r="D8709" s="82">
        <v>35.443302000000003</v>
      </c>
    </row>
    <row r="8710" spans="2:4">
      <c r="B8710" t="s">
        <v>24</v>
      </c>
      <c r="C8710" s="1">
        <v>40028</v>
      </c>
      <c r="D8710" s="82">
        <v>35.572136</v>
      </c>
    </row>
    <row r="8711" spans="2:4">
      <c r="B8711" t="s">
        <v>24</v>
      </c>
      <c r="C8711" s="1">
        <v>40029</v>
      </c>
      <c r="D8711" s="82">
        <v>35.209800999999999</v>
      </c>
    </row>
    <row r="8712" spans="2:4">
      <c r="B8712" t="s">
        <v>24</v>
      </c>
      <c r="C8712" s="1">
        <v>40030</v>
      </c>
      <c r="D8712" s="82">
        <v>35.225906000000002</v>
      </c>
    </row>
    <row r="8713" spans="2:4">
      <c r="B8713" t="s">
        <v>24</v>
      </c>
      <c r="C8713" s="1">
        <v>40031</v>
      </c>
      <c r="D8713" s="82">
        <v>34.823326000000002</v>
      </c>
    </row>
    <row r="8714" spans="2:4">
      <c r="B8714" t="s">
        <v>24</v>
      </c>
      <c r="C8714" s="1">
        <v>40032</v>
      </c>
      <c r="D8714" s="82">
        <v>35.515770000000003</v>
      </c>
    </row>
    <row r="8715" spans="2:4">
      <c r="B8715" t="s">
        <v>24</v>
      </c>
      <c r="C8715" s="1">
        <v>40033</v>
      </c>
      <c r="D8715" s="82">
        <v>35.684840999999999</v>
      </c>
    </row>
    <row r="8716" spans="2:4">
      <c r="B8716" t="s">
        <v>24</v>
      </c>
      <c r="C8716" s="1">
        <v>40034</v>
      </c>
      <c r="D8716" s="82">
        <v>35.515770000000003</v>
      </c>
    </row>
    <row r="8717" spans="2:4">
      <c r="B8717" t="s">
        <v>24</v>
      </c>
      <c r="C8717" s="1">
        <v>40035</v>
      </c>
      <c r="D8717" s="82">
        <v>35.040722000000002</v>
      </c>
    </row>
    <row r="8718" spans="2:4">
      <c r="B8718" t="s">
        <v>24</v>
      </c>
      <c r="C8718" s="1">
        <v>40036</v>
      </c>
      <c r="D8718" s="82">
        <v>35.024611999999998</v>
      </c>
    </row>
    <row r="8719" spans="2:4">
      <c r="B8719" t="s">
        <v>24</v>
      </c>
      <c r="C8719" s="1">
        <v>40037</v>
      </c>
      <c r="D8719" s="82">
        <v>35.209800999999999</v>
      </c>
    </row>
    <row r="8720" spans="2:4">
      <c r="B8720" t="s">
        <v>24</v>
      </c>
      <c r="C8720" s="1">
        <v>40038</v>
      </c>
      <c r="D8720" s="82">
        <v>35.411098000000003</v>
      </c>
    </row>
    <row r="8721" spans="2:4">
      <c r="B8721" t="s">
        <v>24</v>
      </c>
      <c r="C8721" s="1">
        <v>40039</v>
      </c>
      <c r="D8721" s="82">
        <v>35.097079999999998</v>
      </c>
    </row>
    <row r="8722" spans="2:4">
      <c r="B8722" t="s">
        <v>24</v>
      </c>
      <c r="C8722" s="1">
        <v>40040</v>
      </c>
      <c r="D8722" s="82">
        <v>36.175995</v>
      </c>
    </row>
    <row r="8723" spans="2:4">
      <c r="B8723" t="s">
        <v>24</v>
      </c>
      <c r="C8723" s="1">
        <v>40041</v>
      </c>
      <c r="D8723" s="82">
        <v>36.248474000000002</v>
      </c>
    </row>
    <row r="8724" spans="2:4">
      <c r="B8724" t="s">
        <v>24</v>
      </c>
      <c r="C8724" s="1">
        <v>40042</v>
      </c>
      <c r="D8724" s="82">
        <v>36.200161000000001</v>
      </c>
    </row>
    <row r="8725" spans="2:4">
      <c r="B8725" t="s">
        <v>24</v>
      </c>
      <c r="C8725" s="1">
        <v>40043</v>
      </c>
      <c r="D8725" s="82">
        <v>36.401454999999999</v>
      </c>
    </row>
    <row r="8726" spans="2:4">
      <c r="B8726" t="s">
        <v>24</v>
      </c>
      <c r="C8726" s="1">
        <v>40044</v>
      </c>
      <c r="D8726" s="82">
        <v>36.546379000000002</v>
      </c>
    </row>
    <row r="8727" spans="2:4">
      <c r="B8727" t="s">
        <v>24</v>
      </c>
      <c r="C8727" s="1">
        <v>40045</v>
      </c>
      <c r="D8727" s="82">
        <v>36.667149000000002</v>
      </c>
    </row>
    <row r="8728" spans="2:4">
      <c r="B8728" t="s">
        <v>24</v>
      </c>
      <c r="C8728" s="1">
        <v>40046</v>
      </c>
      <c r="D8728" s="82">
        <v>36.634932999999997</v>
      </c>
    </row>
    <row r="8729" spans="2:4">
      <c r="B8729" t="s">
        <v>24</v>
      </c>
      <c r="C8729" s="1">
        <v>40047</v>
      </c>
      <c r="D8729" s="82">
        <v>36.634932999999997</v>
      </c>
    </row>
    <row r="8730" spans="2:4">
      <c r="B8730" t="s">
        <v>24</v>
      </c>
      <c r="C8730" s="1">
        <v>40048</v>
      </c>
      <c r="D8730" s="82">
        <v>36.554436000000003</v>
      </c>
    </row>
    <row r="8731" spans="2:4">
      <c r="B8731" t="s">
        <v>24</v>
      </c>
      <c r="C8731" s="1">
        <v>40049</v>
      </c>
      <c r="D8731" s="82">
        <v>36.248474000000002</v>
      </c>
    </row>
    <row r="8732" spans="2:4">
      <c r="B8732" t="s">
        <v>24</v>
      </c>
      <c r="C8732" s="1">
        <v>40050</v>
      </c>
      <c r="D8732" s="82">
        <v>36.506115000000001</v>
      </c>
    </row>
    <row r="8733" spans="2:4">
      <c r="B8733" t="s">
        <v>24</v>
      </c>
      <c r="C8733" s="1">
        <v>40051</v>
      </c>
      <c r="D8733" s="82">
        <v>36.570529999999998</v>
      </c>
    </row>
    <row r="8734" spans="2:4">
      <c r="B8734" t="s">
        <v>24</v>
      </c>
      <c r="C8734" s="1">
        <v>40052</v>
      </c>
      <c r="D8734" s="82">
        <v>36.554436000000003</v>
      </c>
    </row>
    <row r="8735" spans="2:4">
      <c r="B8735" t="s">
        <v>24</v>
      </c>
      <c r="C8735" s="1">
        <v>40053</v>
      </c>
      <c r="D8735" s="82">
        <v>36.973109999999998</v>
      </c>
    </row>
    <row r="8736" spans="2:4">
      <c r="B8736" t="s">
        <v>24</v>
      </c>
      <c r="C8736" s="1">
        <v>40054</v>
      </c>
      <c r="D8736" s="82">
        <v>37.166355000000003</v>
      </c>
    </row>
    <row r="8737" spans="2:4">
      <c r="B8737" t="s">
        <v>24</v>
      </c>
      <c r="C8737" s="1">
        <v>40055</v>
      </c>
      <c r="D8737" s="82">
        <v>36.989215999999999</v>
      </c>
    </row>
    <row r="8738" spans="2:4">
      <c r="B8738" t="s">
        <v>24</v>
      </c>
      <c r="C8738" s="1">
        <v>40056</v>
      </c>
      <c r="D8738" s="82">
        <v>36.683250000000001</v>
      </c>
    </row>
    <row r="8739" spans="2:4">
      <c r="B8739" t="s">
        <v>24</v>
      </c>
      <c r="C8739" s="1">
        <v>40057</v>
      </c>
      <c r="D8739" s="82">
        <v>36.707413000000003</v>
      </c>
    </row>
    <row r="8740" spans="2:4">
      <c r="B8740" t="s">
        <v>24</v>
      </c>
      <c r="C8740" s="1">
        <v>40058</v>
      </c>
      <c r="D8740" s="82">
        <v>37.359596000000003</v>
      </c>
    </row>
    <row r="8741" spans="2:4">
      <c r="B8741" t="s">
        <v>24</v>
      </c>
      <c r="C8741" s="1">
        <v>40059</v>
      </c>
      <c r="D8741" s="82">
        <v>37.35154</v>
      </c>
    </row>
    <row r="8742" spans="2:4">
      <c r="B8742" t="s">
        <v>24</v>
      </c>
      <c r="C8742" s="1">
        <v>40060</v>
      </c>
      <c r="D8742" s="82">
        <v>37.35154</v>
      </c>
    </row>
    <row r="8743" spans="2:4">
      <c r="B8743" t="s">
        <v>24</v>
      </c>
      <c r="C8743" s="1">
        <v>40061</v>
      </c>
      <c r="D8743" s="82">
        <v>37.440112999999997</v>
      </c>
    </row>
    <row r="8744" spans="2:4">
      <c r="B8744" t="s">
        <v>24</v>
      </c>
      <c r="C8744" s="1">
        <v>40062</v>
      </c>
      <c r="D8744" s="82">
        <v>37.576984000000003</v>
      </c>
    </row>
    <row r="8745" spans="2:4">
      <c r="B8745" t="s">
        <v>24</v>
      </c>
      <c r="C8745" s="1">
        <v>40063</v>
      </c>
      <c r="D8745" s="82">
        <v>37.319321000000002</v>
      </c>
    </row>
    <row r="8746" spans="2:4">
      <c r="B8746" t="s">
        <v>24</v>
      </c>
      <c r="C8746" s="1">
        <v>40064</v>
      </c>
      <c r="D8746" s="82">
        <v>36.618834999999997</v>
      </c>
    </row>
    <row r="8747" spans="2:4">
      <c r="B8747" t="s">
        <v>24</v>
      </c>
      <c r="C8747" s="1">
        <v>40065</v>
      </c>
      <c r="D8747" s="82">
        <v>36.659103000000002</v>
      </c>
    </row>
    <row r="8748" spans="2:4">
      <c r="B8748" t="s">
        <v>24</v>
      </c>
      <c r="C8748" s="1">
        <v>40066</v>
      </c>
      <c r="D8748" s="82">
        <v>37.005318000000003</v>
      </c>
    </row>
    <row r="8749" spans="2:4">
      <c r="B8749" t="s">
        <v>24</v>
      </c>
      <c r="C8749" s="1">
        <v>40067</v>
      </c>
      <c r="D8749" s="82">
        <v>36.707413000000003</v>
      </c>
    </row>
    <row r="8750" spans="2:4">
      <c r="B8750" t="s">
        <v>24</v>
      </c>
      <c r="C8750" s="1">
        <v>40068</v>
      </c>
      <c r="D8750" s="82">
        <v>37.077784999999999</v>
      </c>
    </row>
    <row r="8751" spans="2:4">
      <c r="B8751" t="s">
        <v>24</v>
      </c>
      <c r="C8751" s="1">
        <v>40069</v>
      </c>
      <c r="D8751" s="82">
        <v>36.506115000000001</v>
      </c>
    </row>
    <row r="8752" spans="2:4">
      <c r="B8752" t="s">
        <v>24</v>
      </c>
      <c r="C8752" s="1">
        <v>40070</v>
      </c>
      <c r="D8752" s="82">
        <v>35.773426000000001</v>
      </c>
    </row>
    <row r="8753" spans="2:4">
      <c r="B8753" t="s">
        <v>24</v>
      </c>
      <c r="C8753" s="1">
        <v>40071</v>
      </c>
      <c r="D8753" s="82">
        <v>36.047173000000001</v>
      </c>
    </row>
    <row r="8754" spans="2:4">
      <c r="B8754" t="s">
        <v>24</v>
      </c>
      <c r="C8754" s="1">
        <v>40072</v>
      </c>
      <c r="D8754" s="82">
        <v>35.852631000000002</v>
      </c>
    </row>
    <row r="8755" spans="2:4">
      <c r="B8755" t="s">
        <v>24</v>
      </c>
      <c r="C8755" s="1">
        <v>40073</v>
      </c>
      <c r="D8755" s="82">
        <v>36.298462000000001</v>
      </c>
    </row>
    <row r="8756" spans="2:4">
      <c r="B8756" t="s">
        <v>24</v>
      </c>
      <c r="C8756" s="1">
        <v>40074</v>
      </c>
      <c r="D8756" s="82">
        <v>36.776707000000002</v>
      </c>
    </row>
    <row r="8757" spans="2:4">
      <c r="B8757" t="s">
        <v>24</v>
      </c>
      <c r="C8757" s="1">
        <v>40075</v>
      </c>
      <c r="D8757" s="82">
        <v>36.898308</v>
      </c>
    </row>
    <row r="8758" spans="2:4">
      <c r="B8758" t="s">
        <v>24</v>
      </c>
      <c r="C8758" s="1">
        <v>40076</v>
      </c>
      <c r="D8758" s="82">
        <v>37.263061999999998</v>
      </c>
    </row>
    <row r="8759" spans="2:4">
      <c r="B8759" t="s">
        <v>24</v>
      </c>
      <c r="C8759" s="1">
        <v>40077</v>
      </c>
      <c r="D8759" s="82">
        <v>37.279285000000002</v>
      </c>
    </row>
    <row r="8760" spans="2:4">
      <c r="B8760" t="s">
        <v>24</v>
      </c>
      <c r="C8760" s="1">
        <v>40078</v>
      </c>
      <c r="D8760" s="82">
        <v>37.271183000000001</v>
      </c>
    </row>
    <row r="8761" spans="2:4">
      <c r="B8761" t="s">
        <v>24</v>
      </c>
      <c r="C8761" s="1">
        <v>40079</v>
      </c>
      <c r="D8761" s="82">
        <v>37.392772999999998</v>
      </c>
    </row>
    <row r="8762" spans="2:4">
      <c r="B8762" t="s">
        <v>24</v>
      </c>
      <c r="C8762" s="1">
        <v>40080</v>
      </c>
      <c r="D8762" s="82">
        <v>37.392772999999998</v>
      </c>
    </row>
    <row r="8763" spans="2:4">
      <c r="B8763" t="s">
        <v>24</v>
      </c>
      <c r="C8763" s="1">
        <v>40081</v>
      </c>
      <c r="D8763" s="82">
        <v>36.906405999999997</v>
      </c>
    </row>
    <row r="8764" spans="2:4">
      <c r="B8764" t="s">
        <v>24</v>
      </c>
      <c r="C8764" s="1">
        <v>40082</v>
      </c>
      <c r="D8764" s="82">
        <v>36.987465</v>
      </c>
    </row>
    <row r="8765" spans="2:4">
      <c r="B8765" t="s">
        <v>24</v>
      </c>
      <c r="C8765" s="1">
        <v>40083</v>
      </c>
      <c r="D8765" s="82">
        <v>36.963146000000002</v>
      </c>
    </row>
    <row r="8766" spans="2:4">
      <c r="B8766" t="s">
        <v>24</v>
      </c>
      <c r="C8766" s="1">
        <v>40084</v>
      </c>
      <c r="D8766" s="82">
        <v>37.352238</v>
      </c>
    </row>
    <row r="8767" spans="2:4">
      <c r="B8767" t="s">
        <v>24</v>
      </c>
      <c r="C8767" s="1">
        <v>40085</v>
      </c>
      <c r="D8767" s="82">
        <v>37.352238</v>
      </c>
    </row>
    <row r="8768" spans="2:4">
      <c r="B8768" t="s">
        <v>24</v>
      </c>
      <c r="C8768" s="1">
        <v>40086</v>
      </c>
      <c r="D8768" s="82">
        <v>37.327919000000001</v>
      </c>
    </row>
    <row r="8769" spans="2:4">
      <c r="B8769" t="s">
        <v>24</v>
      </c>
      <c r="C8769" s="1">
        <v>40087</v>
      </c>
      <c r="D8769" s="82">
        <v>37.327919000000001</v>
      </c>
    </row>
    <row r="8770" spans="2:4">
      <c r="B8770" t="s">
        <v>24</v>
      </c>
      <c r="C8770" s="1">
        <v>40088</v>
      </c>
      <c r="D8770" s="82">
        <v>37.627837999999997</v>
      </c>
    </row>
    <row r="8771" spans="2:4">
      <c r="B8771" t="s">
        <v>24</v>
      </c>
      <c r="C8771" s="1">
        <v>40089</v>
      </c>
      <c r="D8771" s="82">
        <v>37.408969999999997</v>
      </c>
    </row>
    <row r="8772" spans="2:4">
      <c r="B8772" t="s">
        <v>24</v>
      </c>
      <c r="C8772" s="1">
        <v>40090</v>
      </c>
      <c r="D8772" s="82">
        <v>37.887214999999998</v>
      </c>
    </row>
    <row r="8773" spans="2:4">
      <c r="B8773" t="s">
        <v>24</v>
      </c>
      <c r="C8773" s="1">
        <v>40091</v>
      </c>
      <c r="D8773" s="82">
        <v>38.170929000000001</v>
      </c>
    </row>
    <row r="8774" spans="2:4">
      <c r="B8774" t="s">
        <v>24</v>
      </c>
      <c r="C8774" s="1">
        <v>40092</v>
      </c>
      <c r="D8774" s="82">
        <v>38.373592000000002</v>
      </c>
    </row>
    <row r="8775" spans="2:4">
      <c r="B8775" t="s">
        <v>24</v>
      </c>
      <c r="C8775" s="1">
        <v>40093</v>
      </c>
      <c r="D8775" s="82">
        <v>38.868046</v>
      </c>
    </row>
    <row r="8776" spans="2:4">
      <c r="B8776" t="s">
        <v>24</v>
      </c>
      <c r="C8776" s="1">
        <v>40094</v>
      </c>
      <c r="D8776" s="82">
        <v>39.030174000000002</v>
      </c>
    </row>
    <row r="8777" spans="2:4">
      <c r="B8777" t="s">
        <v>24</v>
      </c>
      <c r="C8777" s="1">
        <v>40095</v>
      </c>
      <c r="D8777" s="82">
        <v>38.754570000000001</v>
      </c>
    </row>
    <row r="8778" spans="2:4">
      <c r="B8778" t="s">
        <v>24</v>
      </c>
      <c r="C8778" s="1">
        <v>40096</v>
      </c>
      <c r="D8778" s="82">
        <v>39.005844000000003</v>
      </c>
    </row>
    <row r="8779" spans="2:4">
      <c r="B8779" t="s">
        <v>24</v>
      </c>
      <c r="C8779" s="1">
        <v>40097</v>
      </c>
      <c r="D8779" s="82">
        <v>38.778885000000002</v>
      </c>
    </row>
    <row r="8780" spans="2:4">
      <c r="B8780" t="s">
        <v>24</v>
      </c>
      <c r="C8780" s="1">
        <v>40098</v>
      </c>
      <c r="D8780" s="82">
        <v>38.422221999999998</v>
      </c>
    </row>
    <row r="8781" spans="2:4">
      <c r="B8781" t="s">
        <v>24</v>
      </c>
      <c r="C8781" s="1">
        <v>40099</v>
      </c>
      <c r="D8781" s="82">
        <v>39.013961999999999</v>
      </c>
    </row>
    <row r="8782" spans="2:4">
      <c r="B8782" t="s">
        <v>24</v>
      </c>
      <c r="C8782" s="1">
        <v>40100</v>
      </c>
      <c r="D8782" s="82">
        <v>39.232815000000002</v>
      </c>
    </row>
    <row r="8783" spans="2:4">
      <c r="B8783" t="s">
        <v>24</v>
      </c>
      <c r="C8783" s="1">
        <v>40101</v>
      </c>
      <c r="D8783" s="82">
        <v>38.754570000000001</v>
      </c>
    </row>
    <row r="8784" spans="2:4">
      <c r="B8784" t="s">
        <v>24</v>
      </c>
      <c r="C8784" s="1">
        <v>40102</v>
      </c>
      <c r="D8784" s="82">
        <v>39.743487999999999</v>
      </c>
    </row>
    <row r="8785" spans="2:4">
      <c r="B8785" t="s">
        <v>24</v>
      </c>
      <c r="C8785" s="1">
        <v>40103</v>
      </c>
      <c r="D8785" s="82">
        <v>39.816437000000001</v>
      </c>
    </row>
    <row r="8786" spans="2:4">
      <c r="B8786" t="s">
        <v>24</v>
      </c>
      <c r="C8786" s="1">
        <v>40104</v>
      </c>
      <c r="D8786" s="82">
        <v>39.702969000000003</v>
      </c>
    </row>
    <row r="8787" spans="2:4">
      <c r="B8787" t="s">
        <v>24</v>
      </c>
      <c r="C8787" s="1">
        <v>40105</v>
      </c>
      <c r="D8787" s="82">
        <v>39.686740999999998</v>
      </c>
    </row>
    <row r="8788" spans="2:4">
      <c r="B8788" t="s">
        <v>24</v>
      </c>
      <c r="C8788" s="1">
        <v>40106</v>
      </c>
      <c r="D8788" s="82">
        <v>39.313876999999998</v>
      </c>
    </row>
    <row r="8789" spans="2:4">
      <c r="B8789" t="s">
        <v>24</v>
      </c>
      <c r="C8789" s="1">
        <v>40107</v>
      </c>
      <c r="D8789" s="82">
        <v>39.800232000000001</v>
      </c>
    </row>
    <row r="8790" spans="2:4">
      <c r="B8790" t="s">
        <v>24</v>
      </c>
      <c r="C8790" s="1">
        <v>40108</v>
      </c>
      <c r="D8790" s="82">
        <v>39.954250000000002</v>
      </c>
    </row>
    <row r="8791" spans="2:4">
      <c r="B8791" t="s">
        <v>24</v>
      </c>
      <c r="C8791" s="1">
        <v>40109</v>
      </c>
      <c r="D8791" s="82">
        <v>40.319015999999998</v>
      </c>
    </row>
    <row r="8792" spans="2:4">
      <c r="B8792" t="s">
        <v>24</v>
      </c>
      <c r="C8792" s="1">
        <v>40110</v>
      </c>
      <c r="D8792" s="82">
        <v>40.343327000000002</v>
      </c>
    </row>
    <row r="8793" spans="2:4">
      <c r="B8793" t="s">
        <v>24</v>
      </c>
      <c r="C8793" s="1">
        <v>40111</v>
      </c>
      <c r="D8793" s="82">
        <v>40.335228000000001</v>
      </c>
    </row>
    <row r="8794" spans="2:4">
      <c r="B8794" t="s">
        <v>24</v>
      </c>
      <c r="C8794" s="1">
        <v>40112</v>
      </c>
      <c r="D8794" s="82">
        <v>40.391975000000002</v>
      </c>
    </row>
    <row r="8795" spans="2:4">
      <c r="B8795" t="s">
        <v>24</v>
      </c>
      <c r="C8795" s="1">
        <v>40113</v>
      </c>
      <c r="D8795" s="82">
        <v>40.173107000000002</v>
      </c>
    </row>
    <row r="8796" spans="2:4">
      <c r="B8796" t="s">
        <v>24</v>
      </c>
      <c r="C8796" s="1">
        <v>40114</v>
      </c>
      <c r="D8796" s="82">
        <v>39.443568999999997</v>
      </c>
    </row>
    <row r="8797" spans="2:4">
      <c r="B8797" t="s">
        <v>24</v>
      </c>
      <c r="C8797" s="1">
        <v>40115</v>
      </c>
      <c r="D8797" s="82">
        <v>39.581383000000002</v>
      </c>
    </row>
    <row r="8798" spans="2:4">
      <c r="B8798" t="s">
        <v>24</v>
      </c>
      <c r="C8798" s="1">
        <v>40116</v>
      </c>
      <c r="D8798" s="82">
        <v>39.800232000000001</v>
      </c>
    </row>
    <row r="8799" spans="2:4">
      <c r="B8799" t="s">
        <v>24</v>
      </c>
      <c r="C8799" s="1">
        <v>40117</v>
      </c>
      <c r="D8799" s="82">
        <v>38.673504000000001</v>
      </c>
    </row>
    <row r="8800" spans="2:4">
      <c r="B8800" t="s">
        <v>24</v>
      </c>
      <c r="C8800" s="1">
        <v>40118</v>
      </c>
      <c r="D8800" s="82">
        <v>38.973438000000002</v>
      </c>
    </row>
    <row r="8801" spans="2:4">
      <c r="B8801" t="s">
        <v>24</v>
      </c>
      <c r="C8801" s="1">
        <v>40119</v>
      </c>
      <c r="D8801" s="82">
        <v>38.997748999999999</v>
      </c>
    </row>
    <row r="8802" spans="2:4">
      <c r="B8802" t="s">
        <v>24</v>
      </c>
      <c r="C8802" s="1">
        <v>40120</v>
      </c>
      <c r="D8802" s="82">
        <v>39.540835999999999</v>
      </c>
    </row>
    <row r="8803" spans="2:4">
      <c r="B8803" t="s">
        <v>24</v>
      </c>
      <c r="C8803" s="1">
        <v>40121</v>
      </c>
      <c r="D8803" s="82">
        <v>39.792136999999997</v>
      </c>
    </row>
    <row r="8804" spans="2:4">
      <c r="B8804" t="s">
        <v>24</v>
      </c>
      <c r="C8804" s="1">
        <v>40122</v>
      </c>
      <c r="D8804" s="82">
        <v>39.662426000000004</v>
      </c>
    </row>
    <row r="8805" spans="2:4">
      <c r="B8805" t="s">
        <v>24</v>
      </c>
      <c r="C8805" s="1">
        <v>40123</v>
      </c>
      <c r="D8805" s="82">
        <v>39.816437000000001</v>
      </c>
    </row>
    <row r="8806" spans="2:4">
      <c r="B8806" t="s">
        <v>24</v>
      </c>
      <c r="C8806" s="1">
        <v>40124</v>
      </c>
      <c r="D8806" s="82">
        <v>39.905613000000002</v>
      </c>
    </row>
    <row r="8807" spans="2:4">
      <c r="B8807" t="s">
        <v>24</v>
      </c>
      <c r="C8807" s="1">
        <v>40125</v>
      </c>
      <c r="D8807" s="82">
        <v>40.197422000000003</v>
      </c>
    </row>
    <row r="8808" spans="2:4">
      <c r="B8808" t="s">
        <v>24</v>
      </c>
      <c r="C8808" s="1">
        <v>40126</v>
      </c>
      <c r="D8808" s="82">
        <v>39.978565000000003</v>
      </c>
    </row>
    <row r="8809" spans="2:4">
      <c r="B8809" t="s">
        <v>24</v>
      </c>
      <c r="C8809" s="1">
        <v>40127</v>
      </c>
      <c r="D8809" s="82">
        <v>39.759708000000003</v>
      </c>
    </row>
    <row r="8810" spans="2:4">
      <c r="B8810" t="s">
        <v>24</v>
      </c>
      <c r="C8810" s="1">
        <v>40128</v>
      </c>
      <c r="D8810" s="82">
        <v>39.670532000000001</v>
      </c>
    </row>
    <row r="8811" spans="2:4">
      <c r="B8811" t="s">
        <v>24</v>
      </c>
      <c r="C8811" s="1">
        <v>40129</v>
      </c>
      <c r="D8811" s="82">
        <v>40.100147</v>
      </c>
    </row>
    <row r="8812" spans="2:4">
      <c r="B8812" t="s">
        <v>24</v>
      </c>
      <c r="C8812" s="1">
        <v>40130</v>
      </c>
      <c r="D8812" s="82">
        <v>40.237960999999999</v>
      </c>
    </row>
    <row r="8813" spans="2:4">
      <c r="B8813" t="s">
        <v>24</v>
      </c>
      <c r="C8813" s="1">
        <v>40131</v>
      </c>
      <c r="D8813" s="82">
        <v>40.237960999999999</v>
      </c>
    </row>
    <row r="8814" spans="2:4">
      <c r="B8814" t="s">
        <v>24</v>
      </c>
      <c r="C8814" s="1">
        <v>40132</v>
      </c>
      <c r="D8814" s="82">
        <v>40.189320000000002</v>
      </c>
    </row>
    <row r="8815" spans="2:4">
      <c r="B8815" t="s">
        <v>24</v>
      </c>
      <c r="C8815" s="1">
        <v>40133</v>
      </c>
      <c r="D8815" s="82">
        <v>40.173107000000002</v>
      </c>
    </row>
    <row r="8816" spans="2:4">
      <c r="B8816" t="s">
        <v>24</v>
      </c>
      <c r="C8816" s="1">
        <v>40134</v>
      </c>
      <c r="D8816" s="82">
        <v>39.792136999999997</v>
      </c>
    </row>
    <row r="8817" spans="2:4">
      <c r="B8817" t="s">
        <v>24</v>
      </c>
      <c r="C8817" s="1">
        <v>40135</v>
      </c>
      <c r="D8817" s="82">
        <v>40.322795999999997</v>
      </c>
    </row>
    <row r="8818" spans="2:4">
      <c r="B8818" t="s">
        <v>24</v>
      </c>
      <c r="C8818" s="1">
        <v>40136</v>
      </c>
      <c r="D8818" s="82">
        <v>40.273811000000002</v>
      </c>
    </row>
    <row r="8819" spans="2:4">
      <c r="B8819" t="s">
        <v>24</v>
      </c>
      <c r="C8819" s="1">
        <v>40137</v>
      </c>
      <c r="D8819" s="82">
        <v>40.069710000000001</v>
      </c>
    </row>
    <row r="8820" spans="2:4">
      <c r="B8820" t="s">
        <v>24</v>
      </c>
      <c r="C8820" s="1">
        <v>40138</v>
      </c>
      <c r="D8820" s="82">
        <v>40.624870000000001</v>
      </c>
    </row>
    <row r="8821" spans="2:4">
      <c r="B8821" t="s">
        <v>24</v>
      </c>
      <c r="C8821" s="1">
        <v>40139</v>
      </c>
      <c r="D8821" s="82">
        <v>40.665698999999996</v>
      </c>
    </row>
    <row r="8822" spans="2:4">
      <c r="B8822" t="s">
        <v>24</v>
      </c>
      <c r="C8822" s="1">
        <v>40140</v>
      </c>
      <c r="D8822" s="82">
        <v>40.241160999999998</v>
      </c>
    </row>
    <row r="8823" spans="2:4">
      <c r="B8823" t="s">
        <v>24</v>
      </c>
      <c r="C8823" s="1">
        <v>40141</v>
      </c>
      <c r="D8823" s="82">
        <v>40.028885000000002</v>
      </c>
    </row>
    <row r="8824" spans="2:4">
      <c r="B8824" t="s">
        <v>24</v>
      </c>
      <c r="C8824" s="1">
        <v>40142</v>
      </c>
      <c r="D8824" s="82">
        <v>40.069710000000001</v>
      </c>
    </row>
    <row r="8825" spans="2:4">
      <c r="B8825" t="s">
        <v>24</v>
      </c>
      <c r="C8825" s="1">
        <v>40143</v>
      </c>
      <c r="D8825" s="82">
        <v>40.404442000000003</v>
      </c>
    </row>
    <row r="8826" spans="2:4">
      <c r="B8826" t="s">
        <v>24</v>
      </c>
      <c r="C8826" s="1">
        <v>40144</v>
      </c>
      <c r="D8826" s="82">
        <v>39.971733</v>
      </c>
    </row>
    <row r="8827" spans="2:4">
      <c r="B8827" t="s">
        <v>24</v>
      </c>
      <c r="C8827" s="1">
        <v>40145</v>
      </c>
      <c r="D8827" s="82">
        <v>40.551394999999999</v>
      </c>
    </row>
    <row r="8828" spans="2:4">
      <c r="B8828" t="s">
        <v>24</v>
      </c>
      <c r="C8828" s="1">
        <v>40146</v>
      </c>
      <c r="D8828" s="82">
        <v>40.812655999999997</v>
      </c>
    </row>
    <row r="8829" spans="2:4">
      <c r="B8829" t="s">
        <v>24</v>
      </c>
      <c r="C8829" s="1">
        <v>40147</v>
      </c>
      <c r="D8829" s="82">
        <v>40.951442999999998</v>
      </c>
    </row>
    <row r="8830" spans="2:4">
      <c r="B8830" t="s">
        <v>24</v>
      </c>
      <c r="C8830" s="1">
        <v>40148</v>
      </c>
      <c r="D8830" s="82">
        <v>41.269835999999998</v>
      </c>
    </row>
    <row r="8831" spans="2:4">
      <c r="B8831" t="s">
        <v>24</v>
      </c>
      <c r="C8831" s="1">
        <v>40149</v>
      </c>
      <c r="D8831" s="82">
        <v>41.180031</v>
      </c>
    </row>
    <row r="8832" spans="2:4">
      <c r="B8832" t="s">
        <v>24</v>
      </c>
      <c r="C8832" s="1">
        <v>40150</v>
      </c>
      <c r="D8832" s="82">
        <v>41.041252</v>
      </c>
    </row>
    <row r="8833" spans="2:4">
      <c r="B8833" t="s">
        <v>24</v>
      </c>
      <c r="C8833" s="1">
        <v>40151</v>
      </c>
      <c r="D8833" s="82">
        <v>41.457611</v>
      </c>
    </row>
    <row r="8834" spans="2:4">
      <c r="B8834" t="s">
        <v>24</v>
      </c>
      <c r="C8834" s="1">
        <v>40152</v>
      </c>
      <c r="D8834" s="82">
        <v>41.710704999999997</v>
      </c>
    </row>
    <row r="8835" spans="2:4">
      <c r="B8835" t="s">
        <v>24</v>
      </c>
      <c r="C8835" s="1">
        <v>40153</v>
      </c>
      <c r="D8835" s="82">
        <v>41.710704999999997</v>
      </c>
    </row>
    <row r="8836" spans="2:4">
      <c r="B8836" t="s">
        <v>24</v>
      </c>
      <c r="C8836" s="1">
        <v>40154</v>
      </c>
      <c r="D8836" s="82">
        <v>41.669876000000002</v>
      </c>
    </row>
    <row r="8837" spans="2:4">
      <c r="B8837" t="s">
        <v>24</v>
      </c>
      <c r="C8837" s="1">
        <v>40155</v>
      </c>
      <c r="D8837" s="82">
        <v>42.151572999999999</v>
      </c>
    </row>
    <row r="8838" spans="2:4">
      <c r="B8838" t="s">
        <v>24</v>
      </c>
      <c r="C8838" s="1">
        <v>40156</v>
      </c>
      <c r="D8838" s="82">
        <v>42.437305000000002</v>
      </c>
    </row>
    <row r="8839" spans="2:4">
      <c r="B8839" t="s">
        <v>24</v>
      </c>
      <c r="C8839" s="1">
        <v>40157</v>
      </c>
      <c r="D8839" s="82">
        <v>42.870021999999999</v>
      </c>
    </row>
    <row r="8840" spans="2:4">
      <c r="B8840" t="s">
        <v>24</v>
      </c>
      <c r="C8840" s="1">
        <v>40158</v>
      </c>
      <c r="D8840" s="82">
        <v>42.935333</v>
      </c>
    </row>
    <row r="8841" spans="2:4">
      <c r="B8841" t="s">
        <v>24</v>
      </c>
      <c r="C8841" s="1">
        <v>40159</v>
      </c>
      <c r="D8841" s="82">
        <v>42.649582000000002</v>
      </c>
    </row>
    <row r="8842" spans="2:4">
      <c r="B8842" t="s">
        <v>24</v>
      </c>
      <c r="C8842" s="1">
        <v>40160</v>
      </c>
      <c r="D8842" s="82">
        <v>42.216887999999997</v>
      </c>
    </row>
    <row r="8843" spans="2:4">
      <c r="B8843" t="s">
        <v>24</v>
      </c>
      <c r="C8843" s="1">
        <v>40161</v>
      </c>
      <c r="D8843" s="82">
        <v>42.372002000000002</v>
      </c>
    </row>
    <row r="8844" spans="2:4">
      <c r="B8844" t="s">
        <v>24</v>
      </c>
      <c r="C8844" s="1">
        <v>40162</v>
      </c>
      <c r="D8844" s="82">
        <v>41.710704999999997</v>
      </c>
    </row>
    <row r="8845" spans="2:4">
      <c r="B8845" t="s">
        <v>24</v>
      </c>
      <c r="C8845" s="1">
        <v>40163</v>
      </c>
      <c r="D8845" s="82">
        <v>42.176067000000003</v>
      </c>
    </row>
    <row r="8846" spans="2:4">
      <c r="B8846" t="s">
        <v>24</v>
      </c>
      <c r="C8846" s="1">
        <v>40164</v>
      </c>
      <c r="D8846" s="82">
        <v>42.486305000000002</v>
      </c>
    </row>
    <row r="8847" spans="2:4">
      <c r="B8847" t="s">
        <v>24</v>
      </c>
      <c r="C8847" s="1">
        <v>40165</v>
      </c>
      <c r="D8847" s="82">
        <v>42.469977999999998</v>
      </c>
    </row>
    <row r="8848" spans="2:4">
      <c r="B8848" t="s">
        <v>24</v>
      </c>
      <c r="C8848" s="1">
        <v>40166</v>
      </c>
      <c r="D8848" s="82">
        <v>43.180259999999997</v>
      </c>
    </row>
    <row r="8849" spans="2:4">
      <c r="B8849" t="s">
        <v>24</v>
      </c>
      <c r="C8849" s="1">
        <v>40167</v>
      </c>
      <c r="D8849" s="82">
        <v>43.253734999999999</v>
      </c>
    </row>
    <row r="8850" spans="2:4">
      <c r="B8850" t="s">
        <v>24</v>
      </c>
      <c r="C8850" s="1">
        <v>40168</v>
      </c>
      <c r="D8850" s="82">
        <v>42.853690999999998</v>
      </c>
    </row>
    <row r="8851" spans="2:4">
      <c r="B8851" t="s">
        <v>24</v>
      </c>
      <c r="C8851" s="1">
        <v>40169</v>
      </c>
      <c r="D8851" s="82">
        <v>42.943492999999997</v>
      </c>
    </row>
    <row r="8852" spans="2:4">
      <c r="B8852" t="s">
        <v>24</v>
      </c>
      <c r="C8852" s="1">
        <v>40170</v>
      </c>
      <c r="D8852" s="82">
        <v>42.755726000000003</v>
      </c>
    </row>
    <row r="8853" spans="2:4">
      <c r="B8853" t="s">
        <v>24</v>
      </c>
      <c r="C8853" s="1">
        <v>40171</v>
      </c>
      <c r="D8853" s="82">
        <v>43.188423</v>
      </c>
    </row>
    <row r="8854" spans="2:4">
      <c r="B8854" t="s">
        <v>24</v>
      </c>
      <c r="C8854" s="1">
        <v>40172</v>
      </c>
      <c r="D8854" s="82">
        <v>42.910839000000003</v>
      </c>
    </row>
    <row r="8855" spans="2:4">
      <c r="B8855" t="s">
        <v>24</v>
      </c>
      <c r="C8855" s="1">
        <v>40173</v>
      </c>
      <c r="D8855" s="82">
        <v>43.041469999999997</v>
      </c>
    </row>
    <row r="8856" spans="2:4">
      <c r="B8856" t="s">
        <v>24</v>
      </c>
      <c r="C8856" s="1">
        <v>40174</v>
      </c>
      <c r="D8856" s="82">
        <v>42.992485000000002</v>
      </c>
    </row>
    <row r="8857" spans="2:4">
      <c r="B8857" t="s">
        <v>24</v>
      </c>
      <c r="C8857" s="1">
        <v>40175</v>
      </c>
      <c r="D8857" s="82">
        <v>43.270065000000002</v>
      </c>
    </row>
    <row r="8858" spans="2:4">
      <c r="B8858" t="s">
        <v>24</v>
      </c>
      <c r="C8858" s="1">
        <v>40176</v>
      </c>
      <c r="D8858" s="82">
        <v>42.861851000000001</v>
      </c>
    </row>
    <row r="8859" spans="2:4">
      <c r="B8859" t="s">
        <v>24</v>
      </c>
      <c r="C8859" s="1">
        <v>40177</v>
      </c>
      <c r="D8859" s="82">
        <v>42.657756999999997</v>
      </c>
    </row>
    <row r="8860" spans="2:4">
      <c r="B8860" t="s">
        <v>24</v>
      </c>
      <c r="C8860" s="1">
        <v>40178</v>
      </c>
      <c r="D8860" s="82">
        <v>42.608767999999998</v>
      </c>
    </row>
    <row r="8861" spans="2:4">
      <c r="B8861" t="s">
        <v>24</v>
      </c>
      <c r="C8861" s="1">
        <v>40179</v>
      </c>
      <c r="D8861" s="82">
        <v>42.298518999999999</v>
      </c>
    </row>
    <row r="8862" spans="2:4">
      <c r="B8862" t="s">
        <v>24</v>
      </c>
      <c r="C8862" s="1">
        <v>40180</v>
      </c>
      <c r="D8862" s="82">
        <v>42.037266000000002</v>
      </c>
    </row>
    <row r="8863" spans="2:4">
      <c r="B8863" t="s">
        <v>24</v>
      </c>
      <c r="C8863" s="1">
        <v>40181</v>
      </c>
      <c r="D8863" s="82">
        <v>41.890320000000003</v>
      </c>
    </row>
    <row r="8864" spans="2:4">
      <c r="B8864" t="s">
        <v>24</v>
      </c>
      <c r="C8864" s="1">
        <v>40182</v>
      </c>
      <c r="D8864" s="82">
        <v>41.922969999999999</v>
      </c>
    </row>
    <row r="8865" spans="2:4">
      <c r="B8865" t="s">
        <v>24</v>
      </c>
      <c r="C8865" s="1">
        <v>40183</v>
      </c>
      <c r="D8865" s="82">
        <v>41.776020000000003</v>
      </c>
    </row>
    <row r="8866" spans="2:4">
      <c r="B8866" t="s">
        <v>24</v>
      </c>
      <c r="C8866" s="1">
        <v>40184</v>
      </c>
      <c r="D8866" s="82">
        <v>41.375979999999998</v>
      </c>
    </row>
    <row r="8867" spans="2:4">
      <c r="B8867" t="s">
        <v>24</v>
      </c>
      <c r="C8867" s="1">
        <v>40185</v>
      </c>
      <c r="D8867" s="82">
        <v>41.865822000000001</v>
      </c>
    </row>
    <row r="8868" spans="2:4">
      <c r="B8868" t="s">
        <v>24</v>
      </c>
      <c r="C8868" s="1">
        <v>40186</v>
      </c>
      <c r="D8868" s="82">
        <v>41.678046999999999</v>
      </c>
    </row>
    <row r="8869" spans="2:4">
      <c r="B8869" t="s">
        <v>24</v>
      </c>
      <c r="C8869" s="1">
        <v>40187</v>
      </c>
      <c r="D8869" s="82">
        <v>41.922969999999999</v>
      </c>
    </row>
    <row r="8870" spans="2:4">
      <c r="B8870" t="s">
        <v>24</v>
      </c>
      <c r="C8870" s="1">
        <v>40188</v>
      </c>
      <c r="D8870" s="82">
        <v>41.906647</v>
      </c>
    </row>
    <row r="8871" spans="2:4">
      <c r="B8871" t="s">
        <v>24</v>
      </c>
      <c r="C8871" s="1">
        <v>40189</v>
      </c>
      <c r="D8871" s="82">
        <v>42.118918999999998</v>
      </c>
    </row>
    <row r="8872" spans="2:4">
      <c r="B8872" t="s">
        <v>24</v>
      </c>
      <c r="C8872" s="1">
        <v>40190</v>
      </c>
      <c r="D8872" s="82">
        <v>42.127074999999998</v>
      </c>
    </row>
    <row r="8873" spans="2:4">
      <c r="B8873" t="s">
        <v>24</v>
      </c>
      <c r="C8873" s="1">
        <v>40191</v>
      </c>
      <c r="D8873" s="82">
        <v>42.127074999999998</v>
      </c>
    </row>
    <row r="8874" spans="2:4">
      <c r="B8874" t="s">
        <v>24</v>
      </c>
      <c r="C8874" s="1">
        <v>40192</v>
      </c>
      <c r="D8874" s="82">
        <v>42.078094</v>
      </c>
    </row>
    <row r="8875" spans="2:4">
      <c r="B8875" t="s">
        <v>24</v>
      </c>
      <c r="C8875" s="1">
        <v>40193</v>
      </c>
      <c r="D8875" s="82">
        <v>42.535285999999999</v>
      </c>
    </row>
    <row r="8876" spans="2:4">
      <c r="B8876" t="s">
        <v>24</v>
      </c>
      <c r="C8876" s="1">
        <v>40194</v>
      </c>
      <c r="D8876" s="82">
        <v>41.555584000000003</v>
      </c>
    </row>
    <row r="8877" spans="2:4">
      <c r="B8877" t="s">
        <v>24</v>
      </c>
      <c r="C8877" s="1">
        <v>40195</v>
      </c>
      <c r="D8877" s="82">
        <v>41.106560000000002</v>
      </c>
    </row>
    <row r="8878" spans="2:4">
      <c r="B8878" t="s">
        <v>24</v>
      </c>
      <c r="C8878" s="1">
        <v>40196</v>
      </c>
      <c r="D8878" s="82">
        <v>41.629066000000002</v>
      </c>
    </row>
    <row r="8879" spans="2:4">
      <c r="B8879" t="s">
        <v>24</v>
      </c>
      <c r="C8879" s="1">
        <v>40197</v>
      </c>
      <c r="D8879" s="82">
        <v>41.147381000000003</v>
      </c>
    </row>
    <row r="8880" spans="2:4">
      <c r="B8880" t="s">
        <v>24</v>
      </c>
      <c r="C8880" s="1">
        <v>40198</v>
      </c>
      <c r="D8880" s="82">
        <v>41.155597999999998</v>
      </c>
    </row>
    <row r="8881" spans="2:4">
      <c r="B8881" t="s">
        <v>24</v>
      </c>
      <c r="C8881" s="1">
        <v>40199</v>
      </c>
      <c r="D8881" s="82">
        <v>40.859631</v>
      </c>
    </row>
    <row r="8882" spans="2:4">
      <c r="B8882" t="s">
        <v>24</v>
      </c>
      <c r="C8882" s="1">
        <v>40200</v>
      </c>
      <c r="D8882" s="82">
        <v>41.106265999999998</v>
      </c>
    </row>
    <row r="8883" spans="2:4">
      <c r="B8883" t="s">
        <v>24</v>
      </c>
      <c r="C8883" s="1">
        <v>40201</v>
      </c>
      <c r="D8883" s="82">
        <v>41.015841999999999</v>
      </c>
    </row>
    <row r="8884" spans="2:4">
      <c r="B8884" t="s">
        <v>24</v>
      </c>
      <c r="C8884" s="1">
        <v>40202</v>
      </c>
      <c r="D8884" s="82">
        <v>40.925404</v>
      </c>
    </row>
    <row r="8885" spans="2:4">
      <c r="B8885" t="s">
        <v>24</v>
      </c>
      <c r="C8885" s="1">
        <v>40203</v>
      </c>
      <c r="D8885" s="82">
        <v>41.098053</v>
      </c>
    </row>
    <row r="8886" spans="2:4">
      <c r="B8886" t="s">
        <v>24</v>
      </c>
      <c r="C8886" s="1">
        <v>40204</v>
      </c>
      <c r="D8886" s="82">
        <v>41.418681999999997</v>
      </c>
    </row>
    <row r="8887" spans="2:4">
      <c r="B8887" t="s">
        <v>24</v>
      </c>
      <c r="C8887" s="1">
        <v>40205</v>
      </c>
      <c r="D8887" s="82">
        <v>41.278922999999999</v>
      </c>
    </row>
    <row r="8888" spans="2:4">
      <c r="B8888" t="s">
        <v>24</v>
      </c>
      <c r="C8888" s="1">
        <v>40206</v>
      </c>
      <c r="D8888" s="82">
        <v>41.673533999999997</v>
      </c>
    </row>
    <row r="8889" spans="2:4">
      <c r="B8889" t="s">
        <v>24</v>
      </c>
      <c r="C8889" s="1">
        <v>40207</v>
      </c>
      <c r="D8889" s="82">
        <v>41.813296999999999</v>
      </c>
    </row>
    <row r="8890" spans="2:4">
      <c r="B8890" t="s">
        <v>24</v>
      </c>
      <c r="C8890" s="1">
        <v>40208</v>
      </c>
      <c r="D8890" s="82">
        <v>41.805076999999997</v>
      </c>
    </row>
    <row r="8891" spans="2:4">
      <c r="B8891" t="s">
        <v>24</v>
      </c>
      <c r="C8891" s="1">
        <v>40209</v>
      </c>
      <c r="D8891" s="82">
        <v>42.166817000000002</v>
      </c>
    </row>
    <row r="8892" spans="2:4">
      <c r="B8892" t="s">
        <v>24</v>
      </c>
      <c r="C8892" s="1">
        <v>40210</v>
      </c>
      <c r="D8892" s="82">
        <v>42.076374000000001</v>
      </c>
    </row>
    <row r="8893" spans="2:4">
      <c r="B8893" t="s">
        <v>24</v>
      </c>
      <c r="C8893" s="1">
        <v>40211</v>
      </c>
      <c r="D8893" s="82">
        <v>42.298355000000001</v>
      </c>
    </row>
    <row r="8894" spans="2:4">
      <c r="B8894" t="s">
        <v>24</v>
      </c>
      <c r="C8894" s="1">
        <v>40212</v>
      </c>
      <c r="D8894" s="82">
        <v>42.388786000000003</v>
      </c>
    </row>
    <row r="8895" spans="2:4">
      <c r="B8895" t="s">
        <v>24</v>
      </c>
      <c r="C8895" s="1">
        <v>40213</v>
      </c>
      <c r="D8895" s="82">
        <v>42.207923999999998</v>
      </c>
    </row>
    <row r="8896" spans="2:4">
      <c r="B8896" t="s">
        <v>24</v>
      </c>
      <c r="C8896" s="1">
        <v>40214</v>
      </c>
      <c r="D8896" s="82">
        <v>42.051720000000003</v>
      </c>
    </row>
    <row r="8897" spans="2:4">
      <c r="B8897" t="s">
        <v>24</v>
      </c>
      <c r="C8897" s="1">
        <v>40215</v>
      </c>
      <c r="D8897" s="82">
        <v>42.290134000000002</v>
      </c>
    </row>
    <row r="8898" spans="2:4">
      <c r="B8898" t="s">
        <v>24</v>
      </c>
      <c r="C8898" s="1">
        <v>40216</v>
      </c>
      <c r="D8898" s="82">
        <v>42.397010999999999</v>
      </c>
    </row>
    <row r="8899" spans="2:4">
      <c r="B8899" t="s">
        <v>24</v>
      </c>
      <c r="C8899" s="1">
        <v>40217</v>
      </c>
      <c r="D8899" s="82">
        <v>42.380572999999998</v>
      </c>
    </row>
    <row r="8900" spans="2:4">
      <c r="B8900" t="s">
        <v>24</v>
      </c>
      <c r="C8900" s="1">
        <v>40218</v>
      </c>
      <c r="D8900" s="82">
        <v>42.397010999999999</v>
      </c>
    </row>
    <row r="8901" spans="2:4">
      <c r="B8901" t="s">
        <v>24</v>
      </c>
      <c r="C8901" s="1">
        <v>40219</v>
      </c>
      <c r="D8901" s="82">
        <v>42.462775999999998</v>
      </c>
    </row>
    <row r="8902" spans="2:4">
      <c r="B8902" t="s">
        <v>24</v>
      </c>
      <c r="C8902" s="1">
        <v>40220</v>
      </c>
      <c r="D8902" s="82">
        <v>42.314796000000001</v>
      </c>
    </row>
    <row r="8903" spans="2:4">
      <c r="B8903" t="s">
        <v>24</v>
      </c>
      <c r="C8903" s="1">
        <v>40221</v>
      </c>
      <c r="D8903" s="82">
        <v>41.985942999999999</v>
      </c>
    </row>
    <row r="8904" spans="2:4">
      <c r="B8904" t="s">
        <v>24</v>
      </c>
      <c r="C8904" s="1">
        <v>40222</v>
      </c>
      <c r="D8904" s="82">
        <v>42.355899999999998</v>
      </c>
    </row>
    <row r="8905" spans="2:4">
      <c r="B8905" t="s">
        <v>24</v>
      </c>
      <c r="C8905" s="1">
        <v>40223</v>
      </c>
      <c r="D8905" s="82">
        <v>42.413451999999999</v>
      </c>
    </row>
    <row r="8906" spans="2:4">
      <c r="B8906" t="s">
        <v>24</v>
      </c>
      <c r="C8906" s="1">
        <v>40224</v>
      </c>
      <c r="D8906" s="82">
        <v>42.503883000000002</v>
      </c>
    </row>
    <row r="8907" spans="2:4">
      <c r="B8907" t="s">
        <v>24</v>
      </c>
      <c r="C8907" s="1">
        <v>40225</v>
      </c>
      <c r="D8907" s="82">
        <v>42.701194999999998</v>
      </c>
    </row>
    <row r="8908" spans="2:4">
      <c r="B8908" t="s">
        <v>24</v>
      </c>
      <c r="C8908" s="1">
        <v>40226</v>
      </c>
      <c r="D8908" s="82">
        <v>43.005370999999997</v>
      </c>
    </row>
    <row r="8909" spans="2:4">
      <c r="B8909" t="s">
        <v>24</v>
      </c>
      <c r="C8909" s="1">
        <v>40227</v>
      </c>
      <c r="D8909" s="82">
        <v>43.169811000000003</v>
      </c>
    </row>
    <row r="8910" spans="2:4">
      <c r="B8910" t="s">
        <v>24</v>
      </c>
      <c r="C8910" s="1">
        <v>40228</v>
      </c>
      <c r="D8910" s="82">
        <v>43.769965999999997</v>
      </c>
    </row>
    <row r="8911" spans="2:4">
      <c r="B8911" t="s">
        <v>24</v>
      </c>
      <c r="C8911" s="1">
        <v>40229</v>
      </c>
      <c r="D8911" s="82">
        <v>43.868606999999997</v>
      </c>
    </row>
    <row r="8912" spans="2:4">
      <c r="B8912" t="s">
        <v>24</v>
      </c>
      <c r="C8912" s="1">
        <v>40230</v>
      </c>
      <c r="D8912" s="82">
        <v>43.490433000000003</v>
      </c>
    </row>
    <row r="8913" spans="2:4">
      <c r="B8913" t="s">
        <v>24</v>
      </c>
      <c r="C8913" s="1">
        <v>40231</v>
      </c>
      <c r="D8913" s="82">
        <v>42.832729</v>
      </c>
    </row>
    <row r="8914" spans="2:4">
      <c r="B8914" t="s">
        <v>24</v>
      </c>
      <c r="C8914" s="1">
        <v>40232</v>
      </c>
      <c r="D8914" s="82">
        <v>42.857399000000001</v>
      </c>
    </row>
    <row r="8915" spans="2:4">
      <c r="B8915" t="s">
        <v>24</v>
      </c>
      <c r="C8915" s="1">
        <v>40233</v>
      </c>
      <c r="D8915" s="82">
        <v>42.265476</v>
      </c>
    </row>
    <row r="8916" spans="2:4">
      <c r="B8916" t="s">
        <v>24</v>
      </c>
      <c r="C8916" s="1">
        <v>40234</v>
      </c>
      <c r="D8916" s="82">
        <v>42.643642</v>
      </c>
    </row>
    <row r="8917" spans="2:4">
      <c r="B8917" t="s">
        <v>24</v>
      </c>
      <c r="C8917" s="1">
        <v>40235</v>
      </c>
      <c r="D8917" s="82">
        <v>42.495666999999997</v>
      </c>
    </row>
    <row r="8918" spans="2:4">
      <c r="B8918" t="s">
        <v>24</v>
      </c>
      <c r="C8918" s="1">
        <v>40236</v>
      </c>
      <c r="D8918" s="82">
        <v>42.643642</v>
      </c>
    </row>
    <row r="8919" spans="2:4">
      <c r="B8919" t="s">
        <v>24</v>
      </c>
      <c r="C8919" s="1">
        <v>40237</v>
      </c>
      <c r="D8919" s="82">
        <v>42.142147000000001</v>
      </c>
    </row>
    <row r="8920" spans="2:4">
      <c r="B8920" t="s">
        <v>24</v>
      </c>
      <c r="C8920" s="1">
        <v>40238</v>
      </c>
      <c r="D8920" s="82">
        <v>42.257244</v>
      </c>
    </row>
    <row r="8921" spans="2:4">
      <c r="B8921" t="s">
        <v>24</v>
      </c>
      <c r="C8921" s="1">
        <v>40239</v>
      </c>
      <c r="D8921" s="82">
        <v>42.832729</v>
      </c>
    </row>
    <row r="8922" spans="2:4">
      <c r="B8922" t="s">
        <v>24</v>
      </c>
      <c r="C8922" s="1">
        <v>40240</v>
      </c>
      <c r="D8922" s="82">
        <v>42.775181000000003</v>
      </c>
    </row>
    <row r="8923" spans="2:4">
      <c r="B8923" t="s">
        <v>24</v>
      </c>
      <c r="C8923" s="1">
        <v>40241</v>
      </c>
      <c r="D8923" s="82">
        <v>41.994163999999998</v>
      </c>
    </row>
    <row r="8924" spans="2:4">
      <c r="B8924" t="s">
        <v>24</v>
      </c>
      <c r="C8924" s="1">
        <v>40242</v>
      </c>
      <c r="D8924" s="82">
        <v>42.873843999999998</v>
      </c>
    </row>
    <row r="8925" spans="2:4">
      <c r="B8925" t="s">
        <v>24</v>
      </c>
      <c r="C8925" s="1">
        <v>40243</v>
      </c>
      <c r="D8925" s="82">
        <v>42.027050000000003</v>
      </c>
    </row>
    <row r="8926" spans="2:4">
      <c r="B8926" t="s">
        <v>24</v>
      </c>
      <c r="C8926" s="1">
        <v>40244</v>
      </c>
      <c r="D8926" s="82">
        <v>41.632430999999997</v>
      </c>
    </row>
    <row r="8927" spans="2:4">
      <c r="B8927" t="s">
        <v>24</v>
      </c>
      <c r="C8927" s="1">
        <v>40245</v>
      </c>
      <c r="D8927" s="82">
        <v>41.270699</v>
      </c>
    </row>
    <row r="8928" spans="2:4">
      <c r="B8928" t="s">
        <v>24</v>
      </c>
      <c r="C8928" s="1">
        <v>40246</v>
      </c>
      <c r="D8928" s="82">
        <v>40.144385999999997</v>
      </c>
    </row>
    <row r="8929" spans="2:4">
      <c r="B8929" t="s">
        <v>24</v>
      </c>
      <c r="C8929" s="1">
        <v>40247</v>
      </c>
      <c r="D8929" s="82">
        <v>39.338706999999999</v>
      </c>
    </row>
    <row r="8930" spans="2:4">
      <c r="B8930" t="s">
        <v>24</v>
      </c>
      <c r="C8930" s="1">
        <v>40248</v>
      </c>
      <c r="D8930" s="82">
        <v>39.568900999999997</v>
      </c>
    </row>
    <row r="8931" spans="2:4">
      <c r="B8931" t="s">
        <v>24</v>
      </c>
      <c r="C8931" s="1">
        <v>40249</v>
      </c>
      <c r="D8931" s="82">
        <v>40.029282000000002</v>
      </c>
    </row>
    <row r="8932" spans="2:4">
      <c r="B8932" t="s">
        <v>24</v>
      </c>
      <c r="C8932" s="1">
        <v>40250</v>
      </c>
      <c r="D8932" s="82">
        <v>40.432129000000003</v>
      </c>
    </row>
    <row r="8933" spans="2:4">
      <c r="B8933" t="s">
        <v>24</v>
      </c>
      <c r="C8933" s="1">
        <v>40251</v>
      </c>
      <c r="D8933" s="82">
        <v>41.476227000000002</v>
      </c>
    </row>
    <row r="8934" spans="2:4">
      <c r="B8934" t="s">
        <v>24</v>
      </c>
      <c r="C8934" s="1">
        <v>40252</v>
      </c>
      <c r="D8934" s="82">
        <v>41.246025000000003</v>
      </c>
    </row>
    <row r="8935" spans="2:4">
      <c r="B8935" t="s">
        <v>24</v>
      </c>
      <c r="C8935" s="1">
        <v>40253</v>
      </c>
      <c r="D8935" s="82">
        <v>41.599544999999999</v>
      </c>
    </row>
    <row r="8936" spans="2:4">
      <c r="B8936" t="s">
        <v>24</v>
      </c>
      <c r="C8936" s="1">
        <v>40254</v>
      </c>
      <c r="D8936" s="82">
        <v>42.092827</v>
      </c>
    </row>
    <row r="8937" spans="2:4">
      <c r="B8937" t="s">
        <v>24</v>
      </c>
      <c r="C8937" s="1">
        <v>40255</v>
      </c>
      <c r="D8937" s="82">
        <v>42.183261999999999</v>
      </c>
    </row>
    <row r="8938" spans="2:4">
      <c r="B8938" t="s">
        <v>24</v>
      </c>
      <c r="C8938" s="1">
        <v>40256</v>
      </c>
      <c r="D8938" s="82">
        <v>42.569659999999999</v>
      </c>
    </row>
    <row r="8939" spans="2:4">
      <c r="B8939" t="s">
        <v>24</v>
      </c>
      <c r="C8939" s="1">
        <v>40257</v>
      </c>
      <c r="D8939" s="82">
        <v>42.890281999999999</v>
      </c>
    </row>
    <row r="8940" spans="2:4">
      <c r="B8940" t="s">
        <v>24</v>
      </c>
      <c r="C8940" s="1">
        <v>40258</v>
      </c>
      <c r="D8940" s="82">
        <v>43.128703999999999</v>
      </c>
    </row>
    <row r="8941" spans="2:4">
      <c r="B8941" t="s">
        <v>24</v>
      </c>
      <c r="C8941" s="1">
        <v>40259</v>
      </c>
      <c r="D8941" s="82">
        <v>43.646641000000002</v>
      </c>
    </row>
    <row r="8942" spans="2:4">
      <c r="B8942" t="s">
        <v>24</v>
      </c>
      <c r="C8942" s="1">
        <v>40260</v>
      </c>
      <c r="D8942" s="82">
        <v>43.876835</v>
      </c>
    </row>
    <row r="8943" spans="2:4">
      <c r="B8943" t="s">
        <v>24</v>
      </c>
      <c r="C8943" s="1">
        <v>40261</v>
      </c>
      <c r="D8943" s="82">
        <v>43.794620999999999</v>
      </c>
    </row>
    <row r="8944" spans="2:4">
      <c r="B8944" t="s">
        <v>24</v>
      </c>
      <c r="C8944" s="1">
        <v>40262</v>
      </c>
      <c r="D8944" s="82">
        <v>44.299427000000001</v>
      </c>
    </row>
    <row r="8945" spans="2:4">
      <c r="B8945" t="s">
        <v>24</v>
      </c>
      <c r="C8945" s="1">
        <v>40263</v>
      </c>
      <c r="D8945" s="82">
        <v>44.738045</v>
      </c>
    </row>
    <row r="8946" spans="2:4">
      <c r="B8946" t="s">
        <v>24</v>
      </c>
      <c r="C8946" s="1">
        <v>40264</v>
      </c>
      <c r="D8946" s="82">
        <v>44.555976999999999</v>
      </c>
    </row>
    <row r="8947" spans="2:4">
      <c r="B8947" t="s">
        <v>24</v>
      </c>
      <c r="C8947" s="1">
        <v>40265</v>
      </c>
      <c r="D8947" s="82">
        <v>44.547694999999997</v>
      </c>
    </row>
    <row r="8948" spans="2:4">
      <c r="B8948" t="s">
        <v>24</v>
      </c>
      <c r="C8948" s="1">
        <v>40266</v>
      </c>
      <c r="D8948" s="82">
        <v>44.340809</v>
      </c>
    </row>
    <row r="8949" spans="2:4">
      <c r="B8949" t="s">
        <v>24</v>
      </c>
      <c r="C8949" s="1">
        <v>40267</v>
      </c>
      <c r="D8949" s="82">
        <v>44.307704999999999</v>
      </c>
    </row>
    <row r="8950" spans="2:4">
      <c r="B8950" t="s">
        <v>24</v>
      </c>
      <c r="C8950" s="1">
        <v>40268</v>
      </c>
      <c r="D8950" s="82">
        <v>44.183571000000001</v>
      </c>
    </row>
    <row r="8951" spans="2:4">
      <c r="B8951" t="s">
        <v>24</v>
      </c>
      <c r="C8951" s="1">
        <v>40269</v>
      </c>
      <c r="D8951" s="82">
        <v>44.150481999999997</v>
      </c>
    </row>
    <row r="8952" spans="2:4">
      <c r="B8952" t="s">
        <v>24</v>
      </c>
      <c r="C8952" s="1">
        <v>40270</v>
      </c>
      <c r="D8952" s="82">
        <v>44.224960000000003</v>
      </c>
    </row>
    <row r="8953" spans="2:4">
      <c r="B8953" t="s">
        <v>24</v>
      </c>
      <c r="C8953" s="1">
        <v>40271</v>
      </c>
      <c r="D8953" s="82">
        <v>44.084263</v>
      </c>
    </row>
    <row r="8954" spans="2:4">
      <c r="B8954" t="s">
        <v>24</v>
      </c>
      <c r="C8954" s="1">
        <v>40272</v>
      </c>
      <c r="D8954" s="82">
        <v>44.158737000000002</v>
      </c>
    </row>
    <row r="8955" spans="2:4">
      <c r="B8955" t="s">
        <v>24</v>
      </c>
      <c r="C8955" s="1">
        <v>40273</v>
      </c>
      <c r="D8955" s="82">
        <v>44.258052999999997</v>
      </c>
    </row>
    <row r="8956" spans="2:4">
      <c r="B8956" t="s">
        <v>24</v>
      </c>
      <c r="C8956" s="1">
        <v>40274</v>
      </c>
      <c r="D8956" s="82">
        <v>44.531146999999997</v>
      </c>
    </row>
    <row r="8957" spans="2:4">
      <c r="B8957" t="s">
        <v>24</v>
      </c>
      <c r="C8957" s="1">
        <v>40275</v>
      </c>
      <c r="D8957" s="82">
        <v>44.771144999999997</v>
      </c>
    </row>
    <row r="8958" spans="2:4">
      <c r="B8958" t="s">
        <v>24</v>
      </c>
      <c r="C8958" s="1">
        <v>40276</v>
      </c>
      <c r="D8958" s="82">
        <v>44.589077000000003</v>
      </c>
    </row>
    <row r="8959" spans="2:4">
      <c r="B8959" t="s">
        <v>24</v>
      </c>
      <c r="C8959" s="1">
        <v>40277</v>
      </c>
      <c r="D8959" s="82">
        <v>44.920105</v>
      </c>
    </row>
    <row r="8960" spans="2:4">
      <c r="B8960" t="s">
        <v>24</v>
      </c>
      <c r="C8960" s="1">
        <v>40278</v>
      </c>
      <c r="D8960" s="82">
        <v>45.085621000000003</v>
      </c>
    </row>
    <row r="8961" spans="2:4">
      <c r="B8961" t="s">
        <v>24</v>
      </c>
      <c r="C8961" s="1">
        <v>40279</v>
      </c>
      <c r="D8961" s="82">
        <v>44.539433000000002</v>
      </c>
    </row>
    <row r="8962" spans="2:4">
      <c r="B8962" t="s">
        <v>24</v>
      </c>
      <c r="C8962" s="1">
        <v>40280</v>
      </c>
      <c r="D8962" s="82">
        <v>44.870457000000002</v>
      </c>
    </row>
    <row r="8963" spans="2:4">
      <c r="B8963" t="s">
        <v>24</v>
      </c>
      <c r="C8963" s="1">
        <v>40281</v>
      </c>
      <c r="D8963" s="82">
        <v>45.011150000000001</v>
      </c>
    </row>
    <row r="8964" spans="2:4">
      <c r="B8964" t="s">
        <v>24</v>
      </c>
      <c r="C8964" s="1">
        <v>40282</v>
      </c>
      <c r="D8964" s="82">
        <v>45.102169000000004</v>
      </c>
    </row>
    <row r="8965" spans="2:4">
      <c r="B8965" t="s">
        <v>24</v>
      </c>
      <c r="C8965" s="1">
        <v>40283</v>
      </c>
      <c r="D8965" s="82">
        <v>45.540779000000001</v>
      </c>
    </row>
    <row r="8966" spans="2:4">
      <c r="B8966" t="s">
        <v>24</v>
      </c>
      <c r="C8966" s="1">
        <v>40284</v>
      </c>
      <c r="D8966" s="82">
        <v>45.325603000000001</v>
      </c>
    </row>
    <row r="8967" spans="2:4">
      <c r="B8967" t="s">
        <v>24</v>
      </c>
      <c r="C8967" s="1">
        <v>40285</v>
      </c>
      <c r="D8967" s="82">
        <v>45.375262999999997</v>
      </c>
    </row>
    <row r="8968" spans="2:4">
      <c r="B8968" t="s">
        <v>24</v>
      </c>
      <c r="C8968" s="1">
        <v>40286</v>
      </c>
      <c r="D8968" s="82">
        <v>44.903548999999998</v>
      </c>
    </row>
    <row r="8969" spans="2:4">
      <c r="B8969" t="s">
        <v>24</v>
      </c>
      <c r="C8969" s="1">
        <v>40287</v>
      </c>
      <c r="D8969" s="82">
        <v>45.044243000000002</v>
      </c>
    </row>
    <row r="8970" spans="2:4">
      <c r="B8970" t="s">
        <v>24</v>
      </c>
      <c r="C8970" s="1">
        <v>40288</v>
      </c>
      <c r="D8970" s="82">
        <v>44.440117000000001</v>
      </c>
    </row>
    <row r="8971" spans="2:4">
      <c r="B8971" t="s">
        <v>24</v>
      </c>
      <c r="C8971" s="1">
        <v>40289</v>
      </c>
      <c r="D8971" s="82">
        <v>44.018062999999998</v>
      </c>
    </row>
    <row r="8972" spans="2:4">
      <c r="B8972" t="s">
        <v>24</v>
      </c>
      <c r="C8972" s="1">
        <v>40290</v>
      </c>
      <c r="D8972" s="82">
        <v>43.670482999999997</v>
      </c>
    </row>
    <row r="8973" spans="2:4">
      <c r="B8973" t="s">
        <v>24</v>
      </c>
      <c r="C8973" s="1">
        <v>40291</v>
      </c>
      <c r="D8973" s="82">
        <v>44.514595</v>
      </c>
    </row>
    <row r="8974" spans="2:4">
      <c r="B8974" t="s">
        <v>24</v>
      </c>
      <c r="C8974" s="1">
        <v>40292</v>
      </c>
      <c r="D8974" s="82">
        <v>45.689743</v>
      </c>
    </row>
    <row r="8975" spans="2:4">
      <c r="B8975" t="s">
        <v>24</v>
      </c>
      <c r="C8975" s="1">
        <v>40293</v>
      </c>
      <c r="D8975" s="82">
        <v>45.060791000000002</v>
      </c>
    </row>
    <row r="8976" spans="2:4">
      <c r="B8976" t="s">
        <v>24</v>
      </c>
      <c r="C8976" s="1">
        <v>40294</v>
      </c>
      <c r="D8976" s="82">
        <v>45.491123000000002</v>
      </c>
    </row>
    <row r="8977" spans="2:4">
      <c r="B8977" t="s">
        <v>24</v>
      </c>
      <c r="C8977" s="1">
        <v>40295</v>
      </c>
      <c r="D8977" s="82">
        <v>45.904910999999998</v>
      </c>
    </row>
    <row r="8978" spans="2:4">
      <c r="B8978" t="s">
        <v>24</v>
      </c>
      <c r="C8978" s="1">
        <v>40296</v>
      </c>
      <c r="D8978" s="82">
        <v>45.797333000000002</v>
      </c>
    </row>
    <row r="8979" spans="2:4">
      <c r="B8979" t="s">
        <v>24</v>
      </c>
      <c r="C8979" s="1">
        <v>40297</v>
      </c>
      <c r="D8979" s="82">
        <v>45.747672999999999</v>
      </c>
    </row>
    <row r="8980" spans="2:4">
      <c r="B8980" t="s">
        <v>24</v>
      </c>
      <c r="C8980" s="1">
        <v>40298</v>
      </c>
      <c r="D8980" s="82">
        <v>46.103515999999999</v>
      </c>
    </row>
    <row r="8981" spans="2:4">
      <c r="B8981" t="s">
        <v>24</v>
      </c>
      <c r="C8981" s="1">
        <v>40299</v>
      </c>
      <c r="D8981" s="82">
        <v>45.863525000000003</v>
      </c>
    </row>
    <row r="8982" spans="2:4">
      <c r="B8982" t="s">
        <v>24</v>
      </c>
      <c r="C8982" s="1">
        <v>40300</v>
      </c>
      <c r="D8982" s="82">
        <v>45.366988999999997</v>
      </c>
    </row>
    <row r="8983" spans="2:4">
      <c r="B8983" t="s">
        <v>24</v>
      </c>
      <c r="C8983" s="1">
        <v>40301</v>
      </c>
      <c r="D8983" s="82">
        <v>45.267685</v>
      </c>
    </row>
    <row r="8984" spans="2:4">
      <c r="B8984" t="s">
        <v>24</v>
      </c>
      <c r="C8984" s="1">
        <v>40302</v>
      </c>
      <c r="D8984" s="82">
        <v>44.026347999999999</v>
      </c>
    </row>
    <row r="8985" spans="2:4">
      <c r="B8985" t="s">
        <v>24</v>
      </c>
      <c r="C8985" s="1">
        <v>40303</v>
      </c>
      <c r="D8985" s="82">
        <v>43.107745999999999</v>
      </c>
    </row>
    <row r="8986" spans="2:4">
      <c r="B8986" t="s">
        <v>24</v>
      </c>
      <c r="C8986" s="1">
        <v>40304</v>
      </c>
      <c r="D8986" s="82">
        <v>43.364296000000003</v>
      </c>
    </row>
    <row r="8987" spans="2:4">
      <c r="B8987" t="s">
        <v>24</v>
      </c>
      <c r="C8987" s="1">
        <v>40305</v>
      </c>
      <c r="D8987" s="82">
        <v>44.324264999999997</v>
      </c>
    </row>
    <row r="8988" spans="2:4">
      <c r="B8988" t="s">
        <v>24</v>
      </c>
      <c r="C8988" s="1">
        <v>40306</v>
      </c>
      <c r="D8988" s="82">
        <v>43.596004000000001</v>
      </c>
    </row>
    <row r="8989" spans="2:4">
      <c r="B8989" t="s">
        <v>24</v>
      </c>
      <c r="C8989" s="1">
        <v>40307</v>
      </c>
      <c r="D8989" s="82">
        <v>43.074641999999997</v>
      </c>
    </row>
    <row r="8990" spans="2:4">
      <c r="B8990" t="s">
        <v>24</v>
      </c>
      <c r="C8990" s="1">
        <v>40308</v>
      </c>
      <c r="D8990" s="82">
        <v>42.909115</v>
      </c>
    </row>
    <row r="8991" spans="2:4">
      <c r="B8991" t="s">
        <v>24</v>
      </c>
      <c r="C8991" s="1">
        <v>40309</v>
      </c>
      <c r="D8991" s="82">
        <v>42.412593999999999</v>
      </c>
    </row>
    <row r="8992" spans="2:4">
      <c r="B8992" t="s">
        <v>24</v>
      </c>
      <c r="C8992" s="1">
        <v>40310</v>
      </c>
      <c r="D8992" s="82">
        <v>41.973984000000002</v>
      </c>
    </row>
    <row r="8993" spans="2:4">
      <c r="B8993" t="s">
        <v>24</v>
      </c>
      <c r="C8993" s="1">
        <v>40311</v>
      </c>
      <c r="D8993" s="82">
        <v>42.735343999999998</v>
      </c>
    </row>
    <row r="8994" spans="2:4">
      <c r="B8994" t="s">
        <v>24</v>
      </c>
      <c r="C8994" s="1">
        <v>40312</v>
      </c>
      <c r="D8994" s="82">
        <v>43.033264000000003</v>
      </c>
    </row>
    <row r="8995" spans="2:4">
      <c r="B8995" t="s">
        <v>24</v>
      </c>
      <c r="C8995" s="1">
        <v>40313</v>
      </c>
      <c r="D8995" s="82">
        <v>43.116005000000001</v>
      </c>
    </row>
    <row r="8996" spans="2:4">
      <c r="B8996" t="s">
        <v>24</v>
      </c>
      <c r="C8996" s="1">
        <v>40314</v>
      </c>
      <c r="D8996" s="82">
        <v>44.498047</v>
      </c>
    </row>
    <row r="8997" spans="2:4">
      <c r="B8997" t="s">
        <v>24</v>
      </c>
      <c r="C8997" s="1">
        <v>40315</v>
      </c>
      <c r="D8997" s="82">
        <v>44.075985000000003</v>
      </c>
    </row>
    <row r="8998" spans="2:4">
      <c r="B8998" t="s">
        <v>24</v>
      </c>
      <c r="C8998" s="1">
        <v>40316</v>
      </c>
      <c r="D8998" s="82">
        <v>44.340809</v>
      </c>
    </row>
    <row r="8999" spans="2:4">
      <c r="B8999" t="s">
        <v>24</v>
      </c>
      <c r="C8999" s="1">
        <v>40317</v>
      </c>
      <c r="D8999" s="82">
        <v>43.835994999999997</v>
      </c>
    </row>
    <row r="9000" spans="2:4">
      <c r="B9000" t="s">
        <v>24</v>
      </c>
      <c r="C9000" s="1">
        <v>40318</v>
      </c>
      <c r="D9000" s="82">
        <v>43.165672000000001</v>
      </c>
    </row>
    <row r="9001" spans="2:4">
      <c r="B9001" t="s">
        <v>24</v>
      </c>
      <c r="C9001" s="1">
        <v>40319</v>
      </c>
      <c r="D9001" s="82">
        <v>43.662208999999997</v>
      </c>
    </row>
    <row r="9002" spans="2:4">
      <c r="B9002" t="s">
        <v>24</v>
      </c>
      <c r="C9002" s="1">
        <v>40320</v>
      </c>
      <c r="D9002" s="82">
        <v>42.967049000000003</v>
      </c>
    </row>
    <row r="9003" spans="2:4">
      <c r="B9003" t="s">
        <v>24</v>
      </c>
      <c r="C9003" s="1">
        <v>40321</v>
      </c>
      <c r="D9003" s="82">
        <v>43.703589999999998</v>
      </c>
    </row>
    <row r="9004" spans="2:4">
      <c r="B9004" t="s">
        <v>24</v>
      </c>
      <c r="C9004" s="1">
        <v>40322</v>
      </c>
      <c r="D9004" s="82">
        <v>44.233231000000004</v>
      </c>
    </row>
    <row r="9005" spans="2:4">
      <c r="B9005" t="s">
        <v>24</v>
      </c>
      <c r="C9005" s="1">
        <v>40323</v>
      </c>
      <c r="D9005" s="82">
        <v>44.174919000000003</v>
      </c>
    </row>
    <row r="9006" spans="2:4">
      <c r="B9006" t="s">
        <v>24</v>
      </c>
      <c r="C9006" s="1">
        <v>40324</v>
      </c>
      <c r="D9006" s="82">
        <v>44.708046000000003</v>
      </c>
    </row>
    <row r="9007" spans="2:4">
      <c r="B9007" t="s">
        <v>24</v>
      </c>
      <c r="C9007" s="1">
        <v>40325</v>
      </c>
      <c r="D9007" s="82">
        <v>45.357810999999998</v>
      </c>
    </row>
    <row r="9008" spans="2:4">
      <c r="B9008" t="s">
        <v>24</v>
      </c>
      <c r="C9008" s="1">
        <v>40326</v>
      </c>
      <c r="D9008" s="82">
        <v>45.157874999999997</v>
      </c>
    </row>
    <row r="9009" spans="2:4">
      <c r="B9009" t="s">
        <v>24</v>
      </c>
      <c r="C9009" s="1">
        <v>40327</v>
      </c>
      <c r="D9009" s="82">
        <v>45.457771000000001</v>
      </c>
    </row>
    <row r="9010" spans="2:4">
      <c r="B9010" t="s">
        <v>24</v>
      </c>
      <c r="C9010" s="1">
        <v>40328</v>
      </c>
      <c r="D9010" s="82">
        <v>44.899642999999998</v>
      </c>
    </row>
    <row r="9011" spans="2:4">
      <c r="B9011" t="s">
        <v>24</v>
      </c>
      <c r="C9011" s="1">
        <v>40329</v>
      </c>
      <c r="D9011" s="82">
        <v>45.699337</v>
      </c>
    </row>
    <row r="9012" spans="2:4">
      <c r="B9012" t="s">
        <v>24</v>
      </c>
      <c r="C9012" s="1">
        <v>40330</v>
      </c>
      <c r="D9012" s="82">
        <v>46.090865999999998</v>
      </c>
    </row>
    <row r="9013" spans="2:4">
      <c r="B9013" t="s">
        <v>24</v>
      </c>
      <c r="C9013" s="1">
        <v>40331</v>
      </c>
      <c r="D9013" s="82">
        <v>46.124175999999999</v>
      </c>
    </row>
    <row r="9014" spans="2:4">
      <c r="B9014" t="s">
        <v>24</v>
      </c>
      <c r="C9014" s="1">
        <v>40332</v>
      </c>
      <c r="D9014" s="82">
        <v>45.416122000000001</v>
      </c>
    </row>
    <row r="9015" spans="2:4">
      <c r="B9015" t="s">
        <v>24</v>
      </c>
      <c r="C9015" s="1">
        <v>40333</v>
      </c>
      <c r="D9015" s="82">
        <v>45.449424999999998</v>
      </c>
    </row>
    <row r="9016" spans="2:4">
      <c r="B9016" t="s">
        <v>24</v>
      </c>
      <c r="C9016" s="1">
        <v>40334</v>
      </c>
      <c r="D9016" s="82">
        <v>45.674354999999998</v>
      </c>
    </row>
    <row r="9017" spans="2:4">
      <c r="B9017" t="s">
        <v>24</v>
      </c>
      <c r="C9017" s="1">
        <v>40335</v>
      </c>
      <c r="D9017" s="82">
        <v>45.899268999999997</v>
      </c>
    </row>
    <row r="9018" spans="2:4">
      <c r="B9018" t="s">
        <v>24</v>
      </c>
      <c r="C9018" s="1">
        <v>40336</v>
      </c>
      <c r="D9018" s="82">
        <v>46.124175999999999</v>
      </c>
    </row>
    <row r="9019" spans="2:4">
      <c r="B9019" t="s">
        <v>24</v>
      </c>
      <c r="C9019" s="1">
        <v>40337</v>
      </c>
      <c r="D9019" s="82">
        <v>46.090865999999998</v>
      </c>
    </row>
    <row r="9020" spans="2:4">
      <c r="B9020" t="s">
        <v>24</v>
      </c>
      <c r="C9020" s="1">
        <v>40338</v>
      </c>
      <c r="D9020" s="82">
        <v>45.940910000000002</v>
      </c>
    </row>
    <row r="9021" spans="2:4">
      <c r="B9021" t="s">
        <v>24</v>
      </c>
      <c r="C9021" s="1">
        <v>40339</v>
      </c>
      <c r="D9021" s="82">
        <v>45.641025999999997</v>
      </c>
    </row>
    <row r="9022" spans="2:4">
      <c r="B9022" t="s">
        <v>24</v>
      </c>
      <c r="C9022" s="1">
        <v>40340</v>
      </c>
      <c r="D9022" s="82">
        <v>46.274120000000003</v>
      </c>
    </row>
    <row r="9023" spans="2:4">
      <c r="B9023" t="s">
        <v>24</v>
      </c>
      <c r="C9023" s="1">
        <v>40341</v>
      </c>
      <c r="D9023" s="82">
        <v>46.190829999999998</v>
      </c>
    </row>
    <row r="9024" spans="2:4">
      <c r="B9024" t="s">
        <v>24</v>
      </c>
      <c r="C9024" s="1">
        <v>40342</v>
      </c>
      <c r="D9024" s="82">
        <v>45.666015999999999</v>
      </c>
    </row>
    <row r="9025" spans="2:4">
      <c r="B9025" t="s">
        <v>24</v>
      </c>
      <c r="C9025" s="1">
        <v>40343</v>
      </c>
      <c r="D9025" s="82">
        <v>45.682682</v>
      </c>
    </row>
    <row r="9026" spans="2:4">
      <c r="B9026" t="s">
        <v>24</v>
      </c>
      <c r="C9026" s="1">
        <v>40344</v>
      </c>
      <c r="D9026" s="82">
        <v>45.474429999999998</v>
      </c>
    </row>
    <row r="9027" spans="2:4">
      <c r="B9027" t="s">
        <v>24</v>
      </c>
      <c r="C9027" s="1">
        <v>40345</v>
      </c>
      <c r="D9027" s="82">
        <v>45.541058</v>
      </c>
    </row>
    <row r="9028" spans="2:4">
      <c r="B9028" t="s">
        <v>24</v>
      </c>
      <c r="C9028" s="1">
        <v>40346</v>
      </c>
      <c r="D9028" s="82">
        <v>44.391506</v>
      </c>
    </row>
    <row r="9029" spans="2:4">
      <c r="B9029" t="s">
        <v>24</v>
      </c>
      <c r="C9029" s="1">
        <v>40347</v>
      </c>
      <c r="D9029" s="82">
        <v>44.733032000000001</v>
      </c>
    </row>
    <row r="9030" spans="2:4">
      <c r="B9030" t="s">
        <v>24</v>
      </c>
      <c r="C9030" s="1">
        <v>40348</v>
      </c>
      <c r="D9030" s="82">
        <v>46.307445999999999</v>
      </c>
    </row>
    <row r="9031" spans="2:4">
      <c r="B9031" t="s">
        <v>24</v>
      </c>
      <c r="C9031" s="1">
        <v>40349</v>
      </c>
      <c r="D9031" s="82">
        <v>46.099193999999997</v>
      </c>
    </row>
    <row r="9032" spans="2:4">
      <c r="B9032" t="s">
        <v>24</v>
      </c>
      <c r="C9032" s="1">
        <v>40350</v>
      </c>
      <c r="D9032" s="82">
        <v>46.424056999999998</v>
      </c>
    </row>
    <row r="9033" spans="2:4">
      <c r="B9033" t="s">
        <v>24</v>
      </c>
      <c r="C9033" s="1">
        <v>40351</v>
      </c>
      <c r="D9033" s="82">
        <v>46.574013000000001</v>
      </c>
    </row>
    <row r="9034" spans="2:4">
      <c r="B9034" t="s">
        <v>24</v>
      </c>
      <c r="C9034" s="1">
        <v>40352</v>
      </c>
      <c r="D9034" s="82">
        <v>46.790585</v>
      </c>
    </row>
    <row r="9035" spans="2:4">
      <c r="B9035" t="s">
        <v>24</v>
      </c>
      <c r="C9035" s="1">
        <v>40353</v>
      </c>
      <c r="D9035" s="82">
        <v>46.240803</v>
      </c>
    </row>
    <row r="9036" spans="2:4">
      <c r="B9036" t="s">
        <v>24</v>
      </c>
      <c r="C9036" s="1">
        <v>40354</v>
      </c>
      <c r="D9036" s="82">
        <v>46.657307000000003</v>
      </c>
    </row>
    <row r="9037" spans="2:4">
      <c r="B9037" t="s">
        <v>24</v>
      </c>
      <c r="C9037" s="1">
        <v>40355</v>
      </c>
      <c r="D9037" s="82">
        <v>46.465713999999998</v>
      </c>
    </row>
    <row r="9038" spans="2:4">
      <c r="B9038" t="s">
        <v>24</v>
      </c>
      <c r="C9038" s="1">
        <v>40356</v>
      </c>
      <c r="D9038" s="82">
        <v>46.107517000000001</v>
      </c>
    </row>
    <row r="9039" spans="2:4">
      <c r="B9039" t="s">
        <v>24</v>
      </c>
      <c r="C9039" s="1">
        <v>40357</v>
      </c>
      <c r="D9039" s="82">
        <v>45.432774000000002</v>
      </c>
    </row>
    <row r="9040" spans="2:4">
      <c r="B9040" t="s">
        <v>24</v>
      </c>
      <c r="C9040" s="1">
        <v>40358</v>
      </c>
      <c r="D9040" s="82">
        <v>45.399448</v>
      </c>
    </row>
    <row r="9041" spans="2:4">
      <c r="B9041" t="s">
        <v>24</v>
      </c>
      <c r="C9041" s="1">
        <v>40359</v>
      </c>
      <c r="D9041" s="82">
        <v>45.082904999999997</v>
      </c>
    </row>
    <row r="9042" spans="2:4">
      <c r="B9042" t="s">
        <v>24</v>
      </c>
      <c r="C9042" s="1">
        <v>40360</v>
      </c>
      <c r="D9042" s="82">
        <v>45.624366999999999</v>
      </c>
    </row>
    <row r="9043" spans="2:4">
      <c r="B9043" t="s">
        <v>24</v>
      </c>
      <c r="C9043" s="1">
        <v>40361</v>
      </c>
      <c r="D9043" s="82">
        <v>45.316150999999998</v>
      </c>
    </row>
    <row r="9044" spans="2:4">
      <c r="B9044" t="s">
        <v>24</v>
      </c>
      <c r="C9044" s="1">
        <v>40362</v>
      </c>
      <c r="D9044" s="82">
        <v>44.932960999999999</v>
      </c>
    </row>
    <row r="9045" spans="2:4">
      <c r="B9045" t="s">
        <v>24</v>
      </c>
      <c r="C9045" s="1">
        <v>40363</v>
      </c>
      <c r="D9045" s="82">
        <v>45.291161000000002</v>
      </c>
    </row>
    <row r="9046" spans="2:4">
      <c r="B9046" t="s">
        <v>24</v>
      </c>
      <c r="C9046" s="1">
        <v>40364</v>
      </c>
      <c r="D9046" s="82">
        <v>45.049587000000002</v>
      </c>
    </row>
    <row r="9047" spans="2:4">
      <c r="B9047" t="s">
        <v>24</v>
      </c>
      <c r="C9047" s="1">
        <v>40365</v>
      </c>
      <c r="D9047" s="82">
        <v>44.999603</v>
      </c>
    </row>
    <row r="9048" spans="2:4">
      <c r="B9048" t="s">
        <v>24</v>
      </c>
      <c r="C9048" s="1">
        <v>40366</v>
      </c>
      <c r="D9048" s="82">
        <v>44.982937</v>
      </c>
    </row>
    <row r="9049" spans="2:4">
      <c r="B9049" t="s">
        <v>24</v>
      </c>
      <c r="C9049" s="1">
        <v>40367</v>
      </c>
      <c r="D9049" s="82">
        <v>45.141212000000003</v>
      </c>
    </row>
    <row r="9050" spans="2:4">
      <c r="B9050" t="s">
        <v>24</v>
      </c>
      <c r="C9050" s="1">
        <v>40368</v>
      </c>
      <c r="D9050" s="82">
        <v>45.249507999999999</v>
      </c>
    </row>
    <row r="9051" spans="2:4">
      <c r="B9051" t="s">
        <v>24</v>
      </c>
      <c r="C9051" s="1">
        <v>40369</v>
      </c>
      <c r="D9051" s="82">
        <v>45.474429999999998</v>
      </c>
    </row>
    <row r="9052" spans="2:4">
      <c r="B9052" t="s">
        <v>24</v>
      </c>
      <c r="C9052" s="1">
        <v>40370</v>
      </c>
      <c r="D9052" s="82">
        <v>45.141212000000003</v>
      </c>
    </row>
    <row r="9053" spans="2:4">
      <c r="B9053" t="s">
        <v>24</v>
      </c>
      <c r="C9053" s="1">
        <v>40371</v>
      </c>
      <c r="D9053" s="82">
        <v>45.657684000000003</v>
      </c>
    </row>
    <row r="9054" spans="2:4">
      <c r="B9054" t="s">
        <v>24</v>
      </c>
      <c r="C9054" s="1">
        <v>40372</v>
      </c>
      <c r="D9054" s="82">
        <v>45.657684000000003</v>
      </c>
    </row>
    <row r="9055" spans="2:4">
      <c r="B9055" t="s">
        <v>24</v>
      </c>
      <c r="C9055" s="1">
        <v>40373</v>
      </c>
      <c r="D9055" s="82">
        <v>45.024593000000003</v>
      </c>
    </row>
    <row r="9056" spans="2:4">
      <c r="B9056" t="s">
        <v>24</v>
      </c>
      <c r="C9056" s="1">
        <v>40374</v>
      </c>
      <c r="D9056" s="82">
        <v>45.282832999999997</v>
      </c>
    </row>
    <row r="9057" spans="2:4">
      <c r="B9057" t="s">
        <v>24</v>
      </c>
      <c r="C9057" s="1">
        <v>40375</v>
      </c>
      <c r="D9057" s="82">
        <v>45.216183000000001</v>
      </c>
    </row>
    <row r="9058" spans="2:4">
      <c r="B9058" t="s">
        <v>24</v>
      </c>
      <c r="C9058" s="1">
        <v>40376</v>
      </c>
      <c r="D9058" s="82">
        <v>45.541058</v>
      </c>
    </row>
    <row r="9059" spans="2:4">
      <c r="B9059" t="s">
        <v>24</v>
      </c>
      <c r="C9059" s="1">
        <v>40377</v>
      </c>
      <c r="D9059" s="82">
        <v>45.699337</v>
      </c>
    </row>
    <row r="9060" spans="2:4">
      <c r="B9060" t="s">
        <v>24</v>
      </c>
      <c r="C9060" s="1">
        <v>40378</v>
      </c>
      <c r="D9060" s="82">
        <v>45.566063</v>
      </c>
    </row>
    <row r="9061" spans="2:4">
      <c r="B9061" t="s">
        <v>24</v>
      </c>
      <c r="C9061" s="1">
        <v>40379</v>
      </c>
      <c r="D9061" s="82">
        <v>45.790976999999998</v>
      </c>
    </row>
    <row r="9062" spans="2:4">
      <c r="B9062" t="s">
        <v>24</v>
      </c>
      <c r="C9062" s="1">
        <v>40380</v>
      </c>
      <c r="D9062" s="82">
        <v>46.157496999999999</v>
      </c>
    </row>
    <row r="9063" spans="2:4">
      <c r="B9063" t="s">
        <v>24</v>
      </c>
      <c r="C9063" s="1">
        <v>40381</v>
      </c>
      <c r="D9063" s="82">
        <v>46.199145999999999</v>
      </c>
    </row>
    <row r="9064" spans="2:4">
      <c r="B9064" t="s">
        <v>24</v>
      </c>
      <c r="C9064" s="1">
        <v>40382</v>
      </c>
      <c r="D9064" s="82">
        <v>45.899268999999997</v>
      </c>
    </row>
    <row r="9065" spans="2:4">
      <c r="B9065" t="s">
        <v>24</v>
      </c>
      <c r="C9065" s="1">
        <v>40383</v>
      </c>
      <c r="D9065" s="82">
        <v>45.974243000000001</v>
      </c>
    </row>
    <row r="9066" spans="2:4">
      <c r="B9066" t="s">
        <v>24</v>
      </c>
      <c r="C9066" s="1">
        <v>40384</v>
      </c>
      <c r="D9066" s="82">
        <v>46.424056999999998</v>
      </c>
    </row>
    <row r="9067" spans="2:4">
      <c r="B9067" t="s">
        <v>24</v>
      </c>
      <c r="C9067" s="1">
        <v>40385</v>
      </c>
      <c r="D9067" s="82">
        <v>46.415730000000003</v>
      </c>
    </row>
    <row r="9068" spans="2:4">
      <c r="B9068" t="s">
        <v>24</v>
      </c>
      <c r="C9068" s="1">
        <v>40386</v>
      </c>
      <c r="D9068" s="82">
        <v>46.059299000000003</v>
      </c>
    </row>
    <row r="9069" spans="2:4">
      <c r="B9069" t="s">
        <v>24</v>
      </c>
      <c r="C9069" s="1">
        <v>40387</v>
      </c>
      <c r="D9069" s="82">
        <v>45.967044999999999</v>
      </c>
    </row>
    <row r="9070" spans="2:4">
      <c r="B9070" t="s">
        <v>24</v>
      </c>
      <c r="C9070" s="1">
        <v>40388</v>
      </c>
      <c r="D9070" s="82">
        <v>47.006988999999997</v>
      </c>
    </row>
    <row r="9071" spans="2:4">
      <c r="B9071" t="s">
        <v>24</v>
      </c>
      <c r="C9071" s="1">
        <v>40389</v>
      </c>
      <c r="D9071" s="82">
        <v>46.554119</v>
      </c>
    </row>
    <row r="9072" spans="2:4">
      <c r="B9072" t="s">
        <v>24</v>
      </c>
      <c r="C9072" s="1">
        <v>40390</v>
      </c>
      <c r="D9072" s="82">
        <v>46.520569000000002</v>
      </c>
    </row>
    <row r="9073" spans="2:4">
      <c r="B9073" t="s">
        <v>24</v>
      </c>
      <c r="C9073" s="1">
        <v>40391</v>
      </c>
      <c r="D9073" s="82">
        <v>46.629593</v>
      </c>
    </row>
    <row r="9074" spans="2:4">
      <c r="B9074" t="s">
        <v>24</v>
      </c>
      <c r="C9074" s="1">
        <v>40392</v>
      </c>
      <c r="D9074" s="82">
        <v>46.998600000000003</v>
      </c>
    </row>
    <row r="9075" spans="2:4">
      <c r="B9075" t="s">
        <v>24</v>
      </c>
      <c r="C9075" s="1">
        <v>40393</v>
      </c>
      <c r="D9075" s="82">
        <v>46.562503999999997</v>
      </c>
    </row>
    <row r="9076" spans="2:4">
      <c r="B9076" t="s">
        <v>24</v>
      </c>
      <c r="C9076" s="1">
        <v>40394</v>
      </c>
      <c r="D9076" s="82">
        <v>46.755398</v>
      </c>
    </row>
    <row r="9077" spans="2:4">
      <c r="B9077" t="s">
        <v>24</v>
      </c>
      <c r="C9077" s="1">
        <v>40395</v>
      </c>
      <c r="D9077" s="82">
        <v>47.300522000000001</v>
      </c>
    </row>
    <row r="9078" spans="2:4">
      <c r="B9078" t="s">
        <v>24</v>
      </c>
      <c r="C9078" s="1">
        <v>40396</v>
      </c>
      <c r="D9078" s="82">
        <v>47.032153999999998</v>
      </c>
    </row>
    <row r="9079" spans="2:4">
      <c r="B9079" t="s">
        <v>24</v>
      </c>
      <c r="C9079" s="1">
        <v>40397</v>
      </c>
      <c r="D9079" s="82">
        <v>46.973446000000003</v>
      </c>
    </row>
    <row r="9080" spans="2:4">
      <c r="B9080" t="s">
        <v>24</v>
      </c>
      <c r="C9080" s="1">
        <v>40398</v>
      </c>
      <c r="D9080" s="82">
        <v>46.965049999999998</v>
      </c>
    </row>
    <row r="9081" spans="2:4">
      <c r="B9081" t="s">
        <v>24</v>
      </c>
      <c r="C9081" s="1">
        <v>40399</v>
      </c>
      <c r="D9081" s="82">
        <v>46.679909000000002</v>
      </c>
    </row>
    <row r="9082" spans="2:4">
      <c r="B9082" t="s">
        <v>24</v>
      </c>
      <c r="C9082" s="1">
        <v>40400</v>
      </c>
      <c r="D9082" s="82">
        <v>47.023758000000001</v>
      </c>
    </row>
    <row r="9083" spans="2:4">
      <c r="B9083" t="s">
        <v>24</v>
      </c>
      <c r="C9083" s="1">
        <v>40401</v>
      </c>
      <c r="D9083" s="82">
        <v>47.141173999999999</v>
      </c>
    </row>
    <row r="9084" spans="2:4">
      <c r="B9084" t="s">
        <v>24</v>
      </c>
      <c r="C9084" s="1">
        <v>40402</v>
      </c>
      <c r="D9084" s="82">
        <v>46.931514999999997</v>
      </c>
    </row>
    <row r="9085" spans="2:4">
      <c r="B9085" t="s">
        <v>24</v>
      </c>
      <c r="C9085" s="1">
        <v>40403</v>
      </c>
      <c r="D9085" s="82">
        <v>46.998600000000003</v>
      </c>
    </row>
    <row r="9086" spans="2:4">
      <c r="B9086" t="s">
        <v>24</v>
      </c>
      <c r="C9086" s="1">
        <v>40404</v>
      </c>
      <c r="D9086" s="82">
        <v>47.116013000000002</v>
      </c>
    </row>
    <row r="9087" spans="2:4">
      <c r="B9087" t="s">
        <v>24</v>
      </c>
      <c r="C9087" s="1">
        <v>40405</v>
      </c>
      <c r="D9087" s="82">
        <v>47.728245000000001</v>
      </c>
    </row>
    <row r="9088" spans="2:4">
      <c r="B9088" t="s">
        <v>24</v>
      </c>
      <c r="C9088" s="1">
        <v>40406</v>
      </c>
      <c r="D9088" s="82">
        <v>47.082478000000002</v>
      </c>
    </row>
    <row r="9089" spans="2:4">
      <c r="B9089" t="s">
        <v>24</v>
      </c>
      <c r="C9089" s="1">
        <v>40407</v>
      </c>
      <c r="D9089" s="82">
        <v>47.476635000000002</v>
      </c>
    </row>
    <row r="9090" spans="2:4">
      <c r="B9090" t="s">
        <v>24</v>
      </c>
      <c r="C9090" s="1">
        <v>40408</v>
      </c>
      <c r="D9090" s="82">
        <v>47.065693000000003</v>
      </c>
    </row>
    <row r="9091" spans="2:4">
      <c r="B9091" t="s">
        <v>24</v>
      </c>
      <c r="C9091" s="1">
        <v>40409</v>
      </c>
      <c r="D9091" s="82">
        <v>47.552128000000003</v>
      </c>
    </row>
    <row r="9092" spans="2:4">
      <c r="B9092" t="s">
        <v>24</v>
      </c>
      <c r="C9092" s="1">
        <v>40410</v>
      </c>
      <c r="D9092" s="82">
        <v>47.979832000000002</v>
      </c>
    </row>
    <row r="9093" spans="2:4">
      <c r="B9093" t="s">
        <v>24</v>
      </c>
      <c r="C9093" s="1">
        <v>40411</v>
      </c>
      <c r="D9093" s="82">
        <v>48.021769999999997</v>
      </c>
    </row>
    <row r="9094" spans="2:4">
      <c r="B9094" t="s">
        <v>24</v>
      </c>
      <c r="C9094" s="1">
        <v>40412</v>
      </c>
      <c r="D9094" s="82">
        <v>47.879185</v>
      </c>
    </row>
    <row r="9095" spans="2:4">
      <c r="B9095" t="s">
        <v>24</v>
      </c>
      <c r="C9095" s="1">
        <v>40413</v>
      </c>
      <c r="D9095" s="82">
        <v>47.786952999999997</v>
      </c>
    </row>
    <row r="9096" spans="2:4">
      <c r="B9096" t="s">
        <v>24</v>
      </c>
      <c r="C9096" s="1">
        <v>40414</v>
      </c>
      <c r="D9096" s="82">
        <v>47.988224000000002</v>
      </c>
    </row>
    <row r="9097" spans="2:4">
      <c r="B9097" t="s">
        <v>24</v>
      </c>
      <c r="C9097" s="1">
        <v>40415</v>
      </c>
      <c r="D9097" s="82">
        <v>47.946297000000001</v>
      </c>
    </row>
    <row r="9098" spans="2:4">
      <c r="B9098" t="s">
        <v>24</v>
      </c>
      <c r="C9098" s="1">
        <v>40416</v>
      </c>
      <c r="D9098" s="82">
        <v>48.390785000000001</v>
      </c>
    </row>
    <row r="9099" spans="2:4">
      <c r="B9099" t="s">
        <v>24</v>
      </c>
      <c r="C9099" s="1">
        <v>40417</v>
      </c>
      <c r="D9099" s="82">
        <v>47.845654000000003</v>
      </c>
    </row>
    <row r="9100" spans="2:4">
      <c r="B9100" t="s">
        <v>24</v>
      </c>
      <c r="C9100" s="1">
        <v>40418</v>
      </c>
      <c r="D9100" s="82">
        <v>48.56691</v>
      </c>
    </row>
    <row r="9101" spans="2:4">
      <c r="B9101" t="s">
        <v>24</v>
      </c>
      <c r="C9101" s="1">
        <v>40419</v>
      </c>
      <c r="D9101" s="82">
        <v>48.550128999999998</v>
      </c>
    </row>
    <row r="9102" spans="2:4">
      <c r="B9102" t="s">
        <v>24</v>
      </c>
      <c r="C9102" s="1">
        <v>40420</v>
      </c>
      <c r="D9102" s="82">
        <v>48.256588000000001</v>
      </c>
    </row>
    <row r="9103" spans="2:4">
      <c r="B9103" t="s">
        <v>24</v>
      </c>
      <c r="C9103" s="1">
        <v>40421</v>
      </c>
      <c r="D9103" s="82">
        <v>47.946297000000001</v>
      </c>
    </row>
    <row r="9104" spans="2:4">
      <c r="B9104" t="s">
        <v>24</v>
      </c>
      <c r="C9104" s="1">
        <v>40422</v>
      </c>
      <c r="D9104" s="82">
        <v>48.172725999999997</v>
      </c>
    </row>
    <row r="9105" spans="2:4">
      <c r="B9105" t="s">
        <v>24</v>
      </c>
      <c r="C9105" s="1">
        <v>40423</v>
      </c>
      <c r="D9105" s="82">
        <v>47.015372999999997</v>
      </c>
    </row>
    <row r="9106" spans="2:4">
      <c r="B9106" t="s">
        <v>24</v>
      </c>
      <c r="C9106" s="1">
        <v>40424</v>
      </c>
      <c r="D9106" s="82">
        <v>47.166336000000001</v>
      </c>
    </row>
    <row r="9107" spans="2:4">
      <c r="B9107" t="s">
        <v>24</v>
      </c>
      <c r="C9107" s="1">
        <v>40425</v>
      </c>
      <c r="D9107" s="82">
        <v>47.728245000000001</v>
      </c>
    </row>
    <row r="9108" spans="2:4">
      <c r="B9108" t="s">
        <v>24</v>
      </c>
      <c r="C9108" s="1">
        <v>40426</v>
      </c>
      <c r="D9108" s="82">
        <v>47.585673999999997</v>
      </c>
    </row>
    <row r="9109" spans="2:4">
      <c r="B9109" t="s">
        <v>24</v>
      </c>
      <c r="C9109" s="1">
        <v>40427</v>
      </c>
      <c r="D9109" s="82">
        <v>47.334060999999998</v>
      </c>
    </row>
    <row r="9110" spans="2:4">
      <c r="B9110" t="s">
        <v>24</v>
      </c>
      <c r="C9110" s="1">
        <v>40428</v>
      </c>
      <c r="D9110" s="82">
        <v>47.174720999999998</v>
      </c>
    </row>
    <row r="9111" spans="2:4">
      <c r="B9111" t="s">
        <v>24</v>
      </c>
      <c r="C9111" s="1">
        <v>40429</v>
      </c>
      <c r="D9111" s="82">
        <v>46.336063000000003</v>
      </c>
    </row>
    <row r="9112" spans="2:4">
      <c r="B9112" t="s">
        <v>24</v>
      </c>
      <c r="C9112" s="1">
        <v>40430</v>
      </c>
      <c r="D9112" s="82">
        <v>46.545723000000002</v>
      </c>
    </row>
    <row r="9113" spans="2:4">
      <c r="B9113" t="s">
        <v>24</v>
      </c>
      <c r="C9113" s="1">
        <v>40431</v>
      </c>
      <c r="D9113" s="82">
        <v>47.032153999999998</v>
      </c>
    </row>
    <row r="9114" spans="2:4">
      <c r="B9114" t="s">
        <v>24</v>
      </c>
      <c r="C9114" s="1">
        <v>40432</v>
      </c>
      <c r="D9114" s="82">
        <v>47.585673999999997</v>
      </c>
    </row>
    <row r="9115" spans="2:4">
      <c r="B9115" t="s">
        <v>24</v>
      </c>
      <c r="C9115" s="1">
        <v>40433</v>
      </c>
      <c r="D9115" s="82">
        <v>48.013385999999997</v>
      </c>
    </row>
    <row r="9116" spans="2:4">
      <c r="B9116" t="s">
        <v>24</v>
      </c>
      <c r="C9116" s="1">
        <v>40434</v>
      </c>
      <c r="D9116" s="82">
        <v>48.457873999999997</v>
      </c>
    </row>
    <row r="9117" spans="2:4">
      <c r="B9117" t="s">
        <v>24</v>
      </c>
      <c r="C9117" s="1">
        <v>40435</v>
      </c>
      <c r="D9117" s="82">
        <v>48.784965999999997</v>
      </c>
    </row>
    <row r="9118" spans="2:4">
      <c r="B9118" t="s">
        <v>24</v>
      </c>
      <c r="C9118" s="1">
        <v>40436</v>
      </c>
      <c r="D9118" s="82">
        <v>48.592059999999996</v>
      </c>
    </row>
    <row r="9119" spans="2:4">
      <c r="B9119" t="s">
        <v>24</v>
      </c>
      <c r="C9119" s="1">
        <v>40437</v>
      </c>
      <c r="D9119" s="82">
        <v>48.684319000000002</v>
      </c>
    </row>
    <row r="9120" spans="2:4">
      <c r="B9120" t="s">
        <v>24</v>
      </c>
      <c r="C9120" s="1">
        <v>40438</v>
      </c>
      <c r="D9120" s="82">
        <v>48.600445000000001</v>
      </c>
    </row>
    <row r="9121" spans="2:4">
      <c r="B9121" t="s">
        <v>24</v>
      </c>
      <c r="C9121" s="1">
        <v>40439</v>
      </c>
      <c r="D9121" s="82">
        <v>49.078491</v>
      </c>
    </row>
    <row r="9122" spans="2:4">
      <c r="B9122" t="s">
        <v>24</v>
      </c>
      <c r="C9122" s="1">
        <v>40440</v>
      </c>
      <c r="D9122" s="82">
        <v>48.818489</v>
      </c>
    </row>
    <row r="9123" spans="2:4">
      <c r="B9123" t="s">
        <v>24</v>
      </c>
      <c r="C9123" s="1">
        <v>40441</v>
      </c>
      <c r="D9123" s="82">
        <v>48.457873999999997</v>
      </c>
    </row>
    <row r="9124" spans="2:4">
      <c r="B9124" t="s">
        <v>24</v>
      </c>
      <c r="C9124" s="1">
        <v>40442</v>
      </c>
      <c r="D9124" s="82">
        <v>48.298527</v>
      </c>
    </row>
    <row r="9125" spans="2:4">
      <c r="B9125" t="s">
        <v>24</v>
      </c>
      <c r="C9125" s="1">
        <v>40443</v>
      </c>
      <c r="D9125" s="82">
        <v>48.139183000000003</v>
      </c>
    </row>
    <row r="9126" spans="2:4">
      <c r="B9126" t="s">
        <v>24</v>
      </c>
      <c r="C9126" s="1">
        <v>40444</v>
      </c>
      <c r="D9126" s="82">
        <v>48.608840999999998</v>
      </c>
    </row>
    <row r="9127" spans="2:4">
      <c r="B9127" t="s">
        <v>24</v>
      </c>
      <c r="C9127" s="1">
        <v>40445</v>
      </c>
      <c r="D9127" s="82">
        <v>48.768188000000002</v>
      </c>
    </row>
    <row r="9128" spans="2:4">
      <c r="B9128" t="s">
        <v>24</v>
      </c>
      <c r="C9128" s="1">
        <v>40446</v>
      </c>
      <c r="D9128" s="82">
        <v>48.533355999999998</v>
      </c>
    </row>
    <row r="9129" spans="2:4">
      <c r="B9129" t="s">
        <v>24</v>
      </c>
      <c r="C9129" s="1">
        <v>40447</v>
      </c>
      <c r="D9129" s="82">
        <v>48.56691</v>
      </c>
    </row>
    <row r="9130" spans="2:4">
      <c r="B9130" t="s">
        <v>24</v>
      </c>
      <c r="C9130" s="1">
        <v>40448</v>
      </c>
      <c r="D9130" s="82">
        <v>48.491421000000003</v>
      </c>
    </row>
    <row r="9131" spans="2:4">
      <c r="B9131" t="s">
        <v>24</v>
      </c>
      <c r="C9131" s="1">
        <v>40449</v>
      </c>
      <c r="D9131" s="82">
        <v>48.664478000000003</v>
      </c>
    </row>
    <row r="9132" spans="2:4">
      <c r="B9132" t="s">
        <v>24</v>
      </c>
      <c r="C9132" s="1">
        <v>40450</v>
      </c>
      <c r="D9132" s="82">
        <v>48.563170999999997</v>
      </c>
    </row>
    <row r="9133" spans="2:4">
      <c r="B9133" t="s">
        <v>24</v>
      </c>
      <c r="C9133" s="1">
        <v>40451</v>
      </c>
      <c r="D9133" s="82">
        <v>48.512520000000002</v>
      </c>
    </row>
    <row r="9134" spans="2:4">
      <c r="B9134" t="s">
        <v>24</v>
      </c>
      <c r="C9134" s="1">
        <v>40452</v>
      </c>
      <c r="D9134" s="82">
        <v>48.909267</v>
      </c>
    </row>
    <row r="9135" spans="2:4">
      <c r="B9135" t="s">
        <v>24</v>
      </c>
      <c r="C9135" s="1">
        <v>40453</v>
      </c>
      <c r="D9135" s="82">
        <v>48.293049000000003</v>
      </c>
    </row>
    <row r="9136" spans="2:4">
      <c r="B9136" t="s">
        <v>24</v>
      </c>
      <c r="C9136" s="1">
        <v>40454</v>
      </c>
      <c r="D9136" s="82">
        <v>47.879429000000002</v>
      </c>
    </row>
    <row r="9137" spans="2:4">
      <c r="B9137" t="s">
        <v>24</v>
      </c>
      <c r="C9137" s="1">
        <v>40455</v>
      </c>
      <c r="D9137" s="82">
        <v>48.022930000000002</v>
      </c>
    </row>
    <row r="9138" spans="2:4">
      <c r="B9138" t="s">
        <v>24</v>
      </c>
      <c r="C9138" s="1">
        <v>40456</v>
      </c>
      <c r="D9138" s="82">
        <v>48.394343999999997</v>
      </c>
    </row>
    <row r="9139" spans="2:4">
      <c r="B9139" t="s">
        <v>24</v>
      </c>
      <c r="C9139" s="1">
        <v>40457</v>
      </c>
      <c r="D9139" s="82">
        <v>48.411228000000001</v>
      </c>
    </row>
    <row r="9140" spans="2:4">
      <c r="B9140" t="s">
        <v>24</v>
      </c>
      <c r="C9140" s="1">
        <v>40458</v>
      </c>
      <c r="D9140" s="82">
        <v>48.571612999999999</v>
      </c>
    </row>
    <row r="9141" spans="2:4">
      <c r="B9141" t="s">
        <v>24</v>
      </c>
      <c r="C9141" s="1">
        <v>40459</v>
      </c>
      <c r="D9141" s="82">
        <v>48.166428000000003</v>
      </c>
    </row>
    <row r="9142" spans="2:4">
      <c r="B9142" t="s">
        <v>24</v>
      </c>
      <c r="C9142" s="1">
        <v>40460</v>
      </c>
      <c r="D9142" s="82">
        <v>47.372943999999997</v>
      </c>
    </row>
    <row r="9143" spans="2:4">
      <c r="B9143" t="s">
        <v>24</v>
      </c>
      <c r="C9143" s="1">
        <v>40461</v>
      </c>
      <c r="D9143" s="82">
        <v>45.558041000000003</v>
      </c>
    </row>
    <row r="9144" spans="2:4">
      <c r="B9144" t="s">
        <v>24</v>
      </c>
      <c r="C9144" s="1">
        <v>40462</v>
      </c>
      <c r="D9144" s="82">
        <v>43.262000999999998</v>
      </c>
    </row>
    <row r="9145" spans="2:4">
      <c r="B9145" t="s">
        <v>24</v>
      </c>
      <c r="C9145" s="1">
        <v>40463</v>
      </c>
      <c r="D9145" s="82">
        <v>42.223708999999999</v>
      </c>
    </row>
    <row r="9146" spans="2:4">
      <c r="B9146" t="s">
        <v>24</v>
      </c>
      <c r="C9146" s="1">
        <v>40464</v>
      </c>
      <c r="D9146" s="82">
        <v>44.148342</v>
      </c>
    </row>
    <row r="9147" spans="2:4">
      <c r="B9147" t="s">
        <v>24</v>
      </c>
      <c r="C9147" s="1">
        <v>40465</v>
      </c>
      <c r="D9147" s="82">
        <v>45.608685000000001</v>
      </c>
    </row>
    <row r="9148" spans="2:4">
      <c r="B9148" t="s">
        <v>24</v>
      </c>
      <c r="C9148" s="1">
        <v>40466</v>
      </c>
      <c r="D9148" s="82">
        <v>45.195067999999999</v>
      </c>
    </row>
    <row r="9149" spans="2:4">
      <c r="B9149" t="s">
        <v>24</v>
      </c>
      <c r="C9149" s="1">
        <v>40467</v>
      </c>
      <c r="D9149" s="82">
        <v>45.017803000000001</v>
      </c>
    </row>
    <row r="9150" spans="2:4">
      <c r="B9150" t="s">
        <v>24</v>
      </c>
      <c r="C9150" s="1">
        <v>40468</v>
      </c>
      <c r="D9150" s="82">
        <v>43.042510999999998</v>
      </c>
    </row>
    <row r="9151" spans="2:4">
      <c r="B9151" t="s">
        <v>24</v>
      </c>
      <c r="C9151" s="1">
        <v>40469</v>
      </c>
      <c r="D9151" s="82">
        <v>43.886654</v>
      </c>
    </row>
    <row r="9152" spans="2:4">
      <c r="B9152" t="s">
        <v>24</v>
      </c>
      <c r="C9152" s="1">
        <v>40470</v>
      </c>
      <c r="D9152" s="82">
        <v>44.25808</v>
      </c>
    </row>
    <row r="9153" spans="2:4">
      <c r="B9153" t="s">
        <v>24</v>
      </c>
      <c r="C9153" s="1">
        <v>40471</v>
      </c>
      <c r="D9153" s="82">
        <v>43.295757000000002</v>
      </c>
    </row>
    <row r="9154" spans="2:4">
      <c r="B9154" t="s">
        <v>24</v>
      </c>
      <c r="C9154" s="1">
        <v>40472</v>
      </c>
      <c r="D9154" s="82">
        <v>44.680137999999999</v>
      </c>
    </row>
    <row r="9155" spans="2:4">
      <c r="B9155" t="s">
        <v>24</v>
      </c>
      <c r="C9155" s="1">
        <v>40473</v>
      </c>
      <c r="D9155" s="82">
        <v>44.055477000000003</v>
      </c>
    </row>
    <row r="9156" spans="2:4">
      <c r="B9156" t="s">
        <v>24</v>
      </c>
      <c r="C9156" s="1">
        <v>40474</v>
      </c>
      <c r="D9156" s="82">
        <v>44.367825000000003</v>
      </c>
    </row>
    <row r="9157" spans="2:4">
      <c r="B9157" t="s">
        <v>24</v>
      </c>
      <c r="C9157" s="1">
        <v>40475</v>
      </c>
      <c r="D9157" s="82">
        <v>44.418464999999998</v>
      </c>
    </row>
    <row r="9158" spans="2:4">
      <c r="B9158" t="s">
        <v>24</v>
      </c>
      <c r="C9158" s="1">
        <v>40476</v>
      </c>
      <c r="D9158" s="82">
        <v>44.545077999999997</v>
      </c>
    </row>
    <row r="9159" spans="2:4">
      <c r="B9159" t="s">
        <v>24</v>
      </c>
      <c r="C9159" s="1">
        <v>40477</v>
      </c>
      <c r="D9159" s="82">
        <v>45.135978999999999</v>
      </c>
    </row>
    <row r="9160" spans="2:4">
      <c r="B9160" t="s">
        <v>24</v>
      </c>
      <c r="C9160" s="1">
        <v>40478</v>
      </c>
      <c r="D9160" s="82">
        <v>45.347011999999999</v>
      </c>
    </row>
    <row r="9161" spans="2:4">
      <c r="B9161" t="s">
        <v>24</v>
      </c>
      <c r="C9161" s="1">
        <v>40479</v>
      </c>
      <c r="D9161" s="82">
        <v>44.072364999999998</v>
      </c>
    </row>
    <row r="9162" spans="2:4">
      <c r="B9162" t="s">
        <v>24</v>
      </c>
      <c r="C9162" s="1">
        <v>40480</v>
      </c>
      <c r="D9162" s="82">
        <v>43.084724000000001</v>
      </c>
    </row>
    <row r="9163" spans="2:4">
      <c r="B9163" t="s">
        <v>24</v>
      </c>
      <c r="C9163" s="1">
        <v>40481</v>
      </c>
      <c r="D9163" s="82">
        <v>43.515228</v>
      </c>
    </row>
    <row r="9164" spans="2:4">
      <c r="B9164" t="s">
        <v>24</v>
      </c>
      <c r="C9164" s="1">
        <v>40482</v>
      </c>
      <c r="D9164" s="82">
        <v>42.789284000000002</v>
      </c>
    </row>
    <row r="9165" spans="2:4">
      <c r="B9165" t="s">
        <v>24</v>
      </c>
      <c r="C9165" s="1">
        <v>40483</v>
      </c>
      <c r="D9165" s="82">
        <v>42.865245999999999</v>
      </c>
    </row>
    <row r="9166" spans="2:4">
      <c r="B9166" t="s">
        <v>24</v>
      </c>
      <c r="C9166" s="1">
        <v>40484</v>
      </c>
      <c r="D9166" s="82">
        <v>42.671101</v>
      </c>
    </row>
    <row r="9167" spans="2:4">
      <c r="B9167" t="s">
        <v>24</v>
      </c>
      <c r="C9167" s="1">
        <v>40485</v>
      </c>
      <c r="D9167" s="82">
        <v>43.456142</v>
      </c>
    </row>
    <row r="9168" spans="2:4">
      <c r="B9168" t="s">
        <v>24</v>
      </c>
      <c r="C9168" s="1">
        <v>40486</v>
      </c>
      <c r="D9168" s="82">
        <v>42.519165000000001</v>
      </c>
    </row>
    <row r="9169" spans="2:4">
      <c r="B9169" t="s">
        <v>24</v>
      </c>
      <c r="C9169" s="1">
        <v>40487</v>
      </c>
      <c r="D9169" s="82">
        <v>42.958111000000002</v>
      </c>
    </row>
    <row r="9170" spans="2:4">
      <c r="B9170" t="s">
        <v>24</v>
      </c>
      <c r="C9170" s="1">
        <v>40488</v>
      </c>
      <c r="D9170" s="82">
        <v>43.346404999999997</v>
      </c>
    </row>
    <row r="9171" spans="2:4">
      <c r="B9171" t="s">
        <v>24</v>
      </c>
      <c r="C9171" s="1">
        <v>40489</v>
      </c>
      <c r="D9171" s="82">
        <v>43.422378999999999</v>
      </c>
    </row>
    <row r="9172" spans="2:4">
      <c r="B9172" t="s">
        <v>24</v>
      </c>
      <c r="C9172" s="1">
        <v>40490</v>
      </c>
      <c r="D9172" s="82">
        <v>43.270423999999998</v>
      </c>
    </row>
    <row r="9173" spans="2:4">
      <c r="B9173" t="s">
        <v>24</v>
      </c>
      <c r="C9173" s="1">
        <v>40491</v>
      </c>
      <c r="D9173" s="82">
        <v>44.241196000000002</v>
      </c>
    </row>
    <row r="9174" spans="2:4">
      <c r="B9174" t="s">
        <v>24</v>
      </c>
      <c r="C9174" s="1">
        <v>40492</v>
      </c>
      <c r="D9174" s="82">
        <v>43.920417999999998</v>
      </c>
    </row>
    <row r="9175" spans="2:4">
      <c r="B9175" t="s">
        <v>24</v>
      </c>
      <c r="C9175" s="1">
        <v>40493</v>
      </c>
      <c r="D9175" s="82">
        <v>44.055477000000003</v>
      </c>
    </row>
    <row r="9176" spans="2:4">
      <c r="B9176" t="s">
        <v>24</v>
      </c>
      <c r="C9176" s="1">
        <v>40494</v>
      </c>
      <c r="D9176" s="82">
        <v>44.350937000000002</v>
      </c>
    </row>
    <row r="9177" spans="2:4">
      <c r="B9177" t="s">
        <v>24</v>
      </c>
      <c r="C9177" s="1">
        <v>40495</v>
      </c>
      <c r="D9177" s="82">
        <v>44.013283000000001</v>
      </c>
    </row>
    <row r="9178" spans="2:4">
      <c r="B9178" t="s">
        <v>24</v>
      </c>
      <c r="C9178" s="1">
        <v>40496</v>
      </c>
      <c r="D9178" s="82">
        <v>44.047046999999999</v>
      </c>
    </row>
    <row r="9179" spans="2:4">
      <c r="B9179" t="s">
        <v>24</v>
      </c>
      <c r="C9179" s="1">
        <v>40497</v>
      </c>
      <c r="D9179" s="82">
        <v>43.776919999999997</v>
      </c>
    </row>
    <row r="9180" spans="2:4">
      <c r="B9180" t="s">
        <v>24</v>
      </c>
      <c r="C9180" s="1">
        <v>40498</v>
      </c>
      <c r="D9180" s="82">
        <v>43.473030000000001</v>
      </c>
    </row>
    <row r="9181" spans="2:4">
      <c r="B9181" t="s">
        <v>24</v>
      </c>
      <c r="C9181" s="1">
        <v>40499</v>
      </c>
      <c r="D9181" s="82">
        <v>44.477550999999998</v>
      </c>
    </row>
    <row r="9182" spans="2:4">
      <c r="B9182" t="s">
        <v>24</v>
      </c>
      <c r="C9182" s="1">
        <v>40500</v>
      </c>
      <c r="D9182" s="82">
        <v>44.637936000000003</v>
      </c>
    </row>
    <row r="9183" spans="2:4">
      <c r="B9183" t="s">
        <v>24</v>
      </c>
      <c r="C9183" s="1">
        <v>40501</v>
      </c>
      <c r="D9183" s="82">
        <v>44.367825000000003</v>
      </c>
    </row>
    <row r="9184" spans="2:4">
      <c r="B9184" t="s">
        <v>24</v>
      </c>
      <c r="C9184" s="1">
        <v>40502</v>
      </c>
      <c r="D9184" s="82">
        <v>44.806773999999997</v>
      </c>
    </row>
    <row r="9185" spans="2:4">
      <c r="B9185" t="s">
        <v>24</v>
      </c>
      <c r="C9185" s="1">
        <v>40503</v>
      </c>
      <c r="D9185" s="82">
        <v>44.840530000000001</v>
      </c>
    </row>
    <row r="9186" spans="2:4">
      <c r="B9186" t="s">
        <v>24</v>
      </c>
      <c r="C9186" s="1">
        <v>40504</v>
      </c>
      <c r="D9186" s="82">
        <v>45.634022000000002</v>
      </c>
    </row>
    <row r="9187" spans="2:4">
      <c r="B9187" t="s">
        <v>24</v>
      </c>
      <c r="C9187" s="1">
        <v>40505</v>
      </c>
      <c r="D9187" s="82">
        <v>46.216473000000001</v>
      </c>
    </row>
    <row r="9188" spans="2:4">
      <c r="B9188" t="s">
        <v>24</v>
      </c>
      <c r="C9188" s="1">
        <v>40506</v>
      </c>
      <c r="D9188" s="82">
        <v>45.828163000000004</v>
      </c>
    </row>
    <row r="9189" spans="2:4">
      <c r="B9189" t="s">
        <v>24</v>
      </c>
      <c r="C9189" s="1">
        <v>40507</v>
      </c>
      <c r="D9189" s="82">
        <v>45.684666</v>
      </c>
    </row>
    <row r="9190" spans="2:4">
      <c r="B9190" t="s">
        <v>24</v>
      </c>
      <c r="C9190" s="1">
        <v>40508</v>
      </c>
      <c r="D9190" s="82">
        <v>46.807369000000001</v>
      </c>
    </row>
    <row r="9191" spans="2:4">
      <c r="B9191" t="s">
        <v>24</v>
      </c>
      <c r="C9191" s="1">
        <v>40509</v>
      </c>
      <c r="D9191" s="82">
        <v>46.503478999999999</v>
      </c>
    </row>
    <row r="9192" spans="2:4">
      <c r="B9192" t="s">
        <v>24</v>
      </c>
      <c r="C9192" s="1">
        <v>40510</v>
      </c>
      <c r="D9192" s="82">
        <v>45.701549999999997</v>
      </c>
    </row>
    <row r="9193" spans="2:4">
      <c r="B9193" t="s">
        <v>24</v>
      </c>
      <c r="C9193" s="1">
        <v>40511</v>
      </c>
      <c r="D9193" s="82">
        <v>46.300891999999997</v>
      </c>
    </row>
    <row r="9194" spans="2:4">
      <c r="B9194" t="s">
        <v>24</v>
      </c>
      <c r="C9194" s="1">
        <v>40512</v>
      </c>
      <c r="D9194" s="82">
        <v>46.368416000000003</v>
      </c>
    </row>
    <row r="9195" spans="2:4">
      <c r="B9195" t="s">
        <v>24</v>
      </c>
      <c r="C9195" s="1">
        <v>40513</v>
      </c>
      <c r="D9195" s="82">
        <v>46.389668</v>
      </c>
    </row>
    <row r="9196" spans="2:4">
      <c r="B9196" t="s">
        <v>24</v>
      </c>
      <c r="C9196" s="1">
        <v>40514</v>
      </c>
      <c r="D9196" s="82">
        <v>46.627651</v>
      </c>
    </row>
    <row r="9197" spans="2:4">
      <c r="B9197" t="s">
        <v>24</v>
      </c>
      <c r="C9197" s="1">
        <v>40515</v>
      </c>
      <c r="D9197" s="82">
        <v>47.469093000000001</v>
      </c>
    </row>
    <row r="9198" spans="2:4">
      <c r="B9198" t="s">
        <v>24</v>
      </c>
      <c r="C9198" s="1">
        <v>40516</v>
      </c>
      <c r="D9198" s="82">
        <v>47.146118000000001</v>
      </c>
    </row>
    <row r="9199" spans="2:4">
      <c r="B9199" t="s">
        <v>24</v>
      </c>
      <c r="C9199" s="1">
        <v>40517</v>
      </c>
      <c r="D9199" s="82">
        <v>47.520088000000001</v>
      </c>
    </row>
    <row r="9200" spans="2:4">
      <c r="B9200" t="s">
        <v>24</v>
      </c>
      <c r="C9200" s="1">
        <v>40518</v>
      </c>
      <c r="D9200" s="82">
        <v>47.426594000000001</v>
      </c>
    </row>
    <row r="9201" spans="2:4">
      <c r="B9201" t="s">
        <v>24</v>
      </c>
      <c r="C9201" s="1">
        <v>40519</v>
      </c>
      <c r="D9201" s="82">
        <v>46.891128999999999</v>
      </c>
    </row>
    <row r="9202" spans="2:4">
      <c r="B9202" t="s">
        <v>24</v>
      </c>
      <c r="C9202" s="1">
        <v>40520</v>
      </c>
      <c r="D9202" s="82">
        <v>46.381168000000002</v>
      </c>
    </row>
    <row r="9203" spans="2:4">
      <c r="B9203" t="s">
        <v>24</v>
      </c>
      <c r="C9203" s="1">
        <v>40521</v>
      </c>
      <c r="D9203" s="82">
        <v>46.976128000000003</v>
      </c>
    </row>
    <row r="9204" spans="2:4">
      <c r="B9204" t="s">
        <v>24</v>
      </c>
      <c r="C9204" s="1">
        <v>40522</v>
      </c>
      <c r="D9204" s="82">
        <v>46.712645999999999</v>
      </c>
    </row>
    <row r="9205" spans="2:4">
      <c r="B9205" t="s">
        <v>24</v>
      </c>
      <c r="C9205" s="1">
        <v>40523</v>
      </c>
      <c r="D9205" s="82">
        <v>47.316108999999997</v>
      </c>
    </row>
    <row r="9206" spans="2:4">
      <c r="B9206" t="s">
        <v>24</v>
      </c>
      <c r="C9206" s="1">
        <v>40524</v>
      </c>
      <c r="D9206" s="82">
        <v>47.571083000000002</v>
      </c>
    </row>
    <row r="9207" spans="2:4">
      <c r="B9207" t="s">
        <v>24</v>
      </c>
      <c r="C9207" s="1">
        <v>40525</v>
      </c>
      <c r="D9207" s="82">
        <v>47.443595999999999</v>
      </c>
    </row>
    <row r="9208" spans="2:4">
      <c r="B9208" t="s">
        <v>24</v>
      </c>
      <c r="C9208" s="1">
        <v>40526</v>
      </c>
      <c r="D9208" s="82">
        <v>47.256599000000001</v>
      </c>
    </row>
    <row r="9209" spans="2:4">
      <c r="B9209" t="s">
        <v>24</v>
      </c>
      <c r="C9209" s="1">
        <v>40527</v>
      </c>
      <c r="D9209" s="82">
        <v>46.984627000000003</v>
      </c>
    </row>
    <row r="9210" spans="2:4">
      <c r="B9210" t="s">
        <v>24</v>
      </c>
      <c r="C9210" s="1">
        <v>40528</v>
      </c>
      <c r="D9210" s="82">
        <v>46.933627999999999</v>
      </c>
    </row>
    <row r="9211" spans="2:4">
      <c r="B9211" t="s">
        <v>24</v>
      </c>
      <c r="C9211" s="1">
        <v>40529</v>
      </c>
      <c r="D9211" s="82">
        <v>47.078121000000003</v>
      </c>
    </row>
    <row r="9212" spans="2:4">
      <c r="B9212" t="s">
        <v>24</v>
      </c>
      <c r="C9212" s="1">
        <v>40530</v>
      </c>
      <c r="D9212" s="82">
        <v>46.831631000000002</v>
      </c>
    </row>
    <row r="9213" spans="2:4">
      <c r="B9213" t="s">
        <v>24</v>
      </c>
      <c r="C9213" s="1">
        <v>40531</v>
      </c>
      <c r="D9213" s="82">
        <v>47.350090000000002</v>
      </c>
    </row>
    <row r="9214" spans="2:4">
      <c r="B9214" t="s">
        <v>24</v>
      </c>
      <c r="C9214" s="1">
        <v>40532</v>
      </c>
      <c r="D9214" s="82">
        <v>46.814639999999997</v>
      </c>
    </row>
    <row r="9215" spans="2:4">
      <c r="B9215" t="s">
        <v>24</v>
      </c>
      <c r="C9215" s="1">
        <v>40533</v>
      </c>
      <c r="D9215" s="82">
        <v>46.066704000000001</v>
      </c>
    </row>
    <row r="9216" spans="2:4">
      <c r="B9216" t="s">
        <v>24</v>
      </c>
      <c r="C9216" s="1">
        <v>40534</v>
      </c>
      <c r="D9216" s="82">
        <v>47.316108999999997</v>
      </c>
    </row>
    <row r="9217" spans="2:4">
      <c r="B9217" t="s">
        <v>24</v>
      </c>
      <c r="C9217" s="1">
        <v>40535</v>
      </c>
      <c r="D9217" s="82">
        <v>47.103611000000001</v>
      </c>
    </row>
    <row r="9218" spans="2:4">
      <c r="B9218" t="s">
        <v>24</v>
      </c>
      <c r="C9218" s="1">
        <v>40536</v>
      </c>
      <c r="D9218" s="82">
        <v>46.236674999999998</v>
      </c>
    </row>
    <row r="9219" spans="2:4">
      <c r="B9219" t="s">
        <v>24</v>
      </c>
      <c r="C9219" s="1">
        <v>40537</v>
      </c>
      <c r="D9219" s="82">
        <v>45.998691999999998</v>
      </c>
    </row>
    <row r="9220" spans="2:4">
      <c r="B9220" t="s">
        <v>24</v>
      </c>
      <c r="C9220" s="1">
        <v>40538</v>
      </c>
      <c r="D9220" s="82">
        <v>46.185673000000001</v>
      </c>
    </row>
    <row r="9221" spans="2:4">
      <c r="B9221" t="s">
        <v>24</v>
      </c>
      <c r="C9221" s="1">
        <v>40539</v>
      </c>
      <c r="D9221" s="82">
        <v>45.310237999999998</v>
      </c>
    </row>
    <row r="9222" spans="2:4">
      <c r="B9222" t="s">
        <v>24</v>
      </c>
      <c r="C9222" s="1">
        <v>40540</v>
      </c>
      <c r="D9222" s="82">
        <v>45.216746999999998</v>
      </c>
    </row>
    <row r="9223" spans="2:4">
      <c r="B9223" t="s">
        <v>24</v>
      </c>
      <c r="C9223" s="1">
        <v>40541</v>
      </c>
      <c r="D9223" s="82">
        <v>46.670150999999997</v>
      </c>
    </row>
    <row r="9224" spans="2:4">
      <c r="B9224" t="s">
        <v>24</v>
      </c>
      <c r="C9224" s="1">
        <v>40542</v>
      </c>
      <c r="D9224" s="82">
        <v>47.469093000000001</v>
      </c>
    </row>
    <row r="9225" spans="2:4">
      <c r="B9225" t="s">
        <v>24</v>
      </c>
      <c r="C9225" s="1">
        <v>40543</v>
      </c>
      <c r="D9225" s="82">
        <v>47.146118000000001</v>
      </c>
    </row>
    <row r="9226" spans="2:4">
      <c r="B9226" t="s">
        <v>24</v>
      </c>
      <c r="C9226" s="1">
        <v>40544</v>
      </c>
      <c r="D9226" s="82">
        <v>45.718215999999998</v>
      </c>
    </row>
    <row r="9227" spans="2:4">
      <c r="B9227" t="s">
        <v>24</v>
      </c>
      <c r="C9227" s="1">
        <v>40545</v>
      </c>
      <c r="D9227" s="82">
        <v>45.913708</v>
      </c>
    </row>
    <row r="9228" spans="2:4">
      <c r="B9228" t="s">
        <v>24</v>
      </c>
      <c r="C9228" s="1">
        <v>40546</v>
      </c>
      <c r="D9228" s="82">
        <v>46.185673000000001</v>
      </c>
    </row>
    <row r="9229" spans="2:4">
      <c r="B9229" t="s">
        <v>24</v>
      </c>
      <c r="C9229" s="1">
        <v>40547</v>
      </c>
      <c r="D9229" s="82">
        <v>46.780642999999998</v>
      </c>
    </row>
    <row r="9230" spans="2:4">
      <c r="B9230" t="s">
        <v>24</v>
      </c>
      <c r="C9230" s="1">
        <v>40548</v>
      </c>
      <c r="D9230" s="82">
        <v>46.593654999999998</v>
      </c>
    </row>
    <row r="9231" spans="2:4">
      <c r="B9231" t="s">
        <v>24</v>
      </c>
      <c r="C9231" s="1">
        <v>40549</v>
      </c>
      <c r="D9231" s="82">
        <v>46.474666999999997</v>
      </c>
    </row>
    <row r="9232" spans="2:4">
      <c r="B9232" t="s">
        <v>24</v>
      </c>
      <c r="C9232" s="1">
        <v>40550</v>
      </c>
      <c r="D9232" s="82">
        <v>46.993125999999997</v>
      </c>
    </row>
    <row r="9233" spans="2:4">
      <c r="B9233" t="s">
        <v>24</v>
      </c>
      <c r="C9233" s="1">
        <v>40551</v>
      </c>
      <c r="D9233" s="82">
        <v>46.653145000000002</v>
      </c>
    </row>
    <row r="9234" spans="2:4">
      <c r="B9234" t="s">
        <v>24</v>
      </c>
      <c r="C9234" s="1">
        <v>40552</v>
      </c>
      <c r="D9234" s="82">
        <v>46.202682000000003</v>
      </c>
    </row>
    <row r="9235" spans="2:4">
      <c r="B9235" t="s">
        <v>24</v>
      </c>
      <c r="C9235" s="1">
        <v>40553</v>
      </c>
      <c r="D9235" s="82">
        <v>44.970275999999998</v>
      </c>
    </row>
    <row r="9236" spans="2:4">
      <c r="B9236" t="s">
        <v>24</v>
      </c>
      <c r="C9236" s="1">
        <v>40554</v>
      </c>
      <c r="D9236" s="82">
        <v>44.953262000000002</v>
      </c>
    </row>
    <row r="9237" spans="2:4">
      <c r="B9237" t="s">
        <v>24</v>
      </c>
      <c r="C9237" s="1">
        <v>40555</v>
      </c>
      <c r="D9237" s="82">
        <v>44.094833000000001</v>
      </c>
    </row>
    <row r="9238" spans="2:4">
      <c r="B9238" t="s">
        <v>24</v>
      </c>
      <c r="C9238" s="1">
        <v>40556</v>
      </c>
      <c r="D9238" s="82">
        <v>42.836922000000001</v>
      </c>
    </row>
    <row r="9239" spans="2:4">
      <c r="B9239" t="s">
        <v>24</v>
      </c>
      <c r="C9239" s="1">
        <v>40557</v>
      </c>
      <c r="D9239" s="82">
        <v>42.122978000000003</v>
      </c>
    </row>
    <row r="9240" spans="2:4">
      <c r="B9240" t="s">
        <v>24</v>
      </c>
      <c r="C9240" s="1">
        <v>40558</v>
      </c>
      <c r="D9240" s="82">
        <v>42.573441000000003</v>
      </c>
    </row>
    <row r="9241" spans="2:4">
      <c r="B9241" t="s">
        <v>24</v>
      </c>
      <c r="C9241" s="1">
        <v>40559</v>
      </c>
      <c r="D9241" s="82">
        <v>43.652858999999999</v>
      </c>
    </row>
    <row r="9242" spans="2:4">
      <c r="B9242" t="s">
        <v>24</v>
      </c>
      <c r="C9242" s="1">
        <v>40560</v>
      </c>
      <c r="D9242" s="82">
        <v>42.267471</v>
      </c>
    </row>
    <row r="9243" spans="2:4">
      <c r="B9243" t="s">
        <v>24</v>
      </c>
      <c r="C9243" s="1">
        <v>40561</v>
      </c>
      <c r="D9243" s="82">
        <v>43.040905000000002</v>
      </c>
    </row>
    <row r="9244" spans="2:4">
      <c r="B9244" t="s">
        <v>24</v>
      </c>
      <c r="C9244" s="1">
        <v>40562</v>
      </c>
      <c r="D9244" s="82">
        <v>41.494022000000001</v>
      </c>
    </row>
    <row r="9245" spans="2:4">
      <c r="B9245" t="s">
        <v>24</v>
      </c>
      <c r="C9245" s="1">
        <v>40563</v>
      </c>
      <c r="D9245" s="82">
        <v>40.975548000000003</v>
      </c>
    </row>
    <row r="9246" spans="2:4">
      <c r="B9246" t="s">
        <v>24</v>
      </c>
      <c r="C9246" s="1">
        <v>40564</v>
      </c>
      <c r="D9246" s="82">
        <v>40.686580999999997</v>
      </c>
    </row>
    <row r="9247" spans="2:4">
      <c r="B9247" t="s">
        <v>24</v>
      </c>
      <c r="C9247" s="1">
        <v>40565</v>
      </c>
      <c r="D9247" s="82">
        <v>40.805565000000001</v>
      </c>
    </row>
    <row r="9248" spans="2:4">
      <c r="B9248" t="s">
        <v>24</v>
      </c>
      <c r="C9248" s="1">
        <v>40566</v>
      </c>
      <c r="D9248" s="82">
        <v>41.664000999999999</v>
      </c>
    </row>
    <row r="9249" spans="2:4">
      <c r="B9249" t="s">
        <v>24</v>
      </c>
      <c r="C9249" s="1">
        <v>40567</v>
      </c>
      <c r="D9249" s="82">
        <v>40.508087000000003</v>
      </c>
    </row>
    <row r="9250" spans="2:4">
      <c r="B9250" t="s">
        <v>24</v>
      </c>
      <c r="C9250" s="1">
        <v>40568</v>
      </c>
      <c r="D9250" s="82">
        <v>41.018047000000003</v>
      </c>
    </row>
    <row r="9251" spans="2:4">
      <c r="B9251" t="s">
        <v>24</v>
      </c>
      <c r="C9251" s="1">
        <v>40569</v>
      </c>
      <c r="D9251" s="82">
        <v>41.281528000000002</v>
      </c>
    </row>
    <row r="9252" spans="2:4">
      <c r="B9252" t="s">
        <v>24</v>
      </c>
      <c r="C9252" s="1">
        <v>40570</v>
      </c>
      <c r="D9252" s="82">
        <v>41.579006</v>
      </c>
    </row>
    <row r="9253" spans="2:4">
      <c r="B9253" t="s">
        <v>24</v>
      </c>
      <c r="C9253" s="1">
        <v>40571</v>
      </c>
      <c r="D9253" s="82">
        <v>42.692436000000001</v>
      </c>
    </row>
    <row r="9254" spans="2:4">
      <c r="B9254" t="s">
        <v>24</v>
      </c>
      <c r="C9254" s="1">
        <v>40572</v>
      </c>
      <c r="D9254" s="82">
        <v>42.445942000000002</v>
      </c>
    </row>
    <row r="9255" spans="2:4">
      <c r="B9255" t="s">
        <v>24</v>
      </c>
      <c r="C9255" s="1">
        <v>40573</v>
      </c>
      <c r="D9255" s="82">
        <v>41.502518000000002</v>
      </c>
    </row>
    <row r="9256" spans="2:4">
      <c r="B9256" t="s">
        <v>24</v>
      </c>
      <c r="C9256" s="1">
        <v>40574</v>
      </c>
      <c r="D9256" s="82">
        <v>40.770187</v>
      </c>
    </row>
    <row r="9257" spans="2:4">
      <c r="B9257" t="s">
        <v>24</v>
      </c>
      <c r="C9257" s="1">
        <v>40575</v>
      </c>
      <c r="D9257" s="82">
        <v>41.326931000000002</v>
      </c>
    </row>
    <row r="9258" spans="2:4">
      <c r="B9258" t="s">
        <v>24</v>
      </c>
      <c r="C9258" s="1">
        <v>40576</v>
      </c>
      <c r="D9258" s="82">
        <v>40.992888999999998</v>
      </c>
    </row>
    <row r="9259" spans="2:4">
      <c r="B9259" t="s">
        <v>24</v>
      </c>
      <c r="C9259" s="1">
        <v>40577</v>
      </c>
      <c r="D9259" s="82">
        <v>39.828026000000001</v>
      </c>
    </row>
    <row r="9260" spans="2:4">
      <c r="B9260" t="s">
        <v>24</v>
      </c>
      <c r="C9260" s="1">
        <v>40578</v>
      </c>
      <c r="D9260" s="82">
        <v>39.785201999999998</v>
      </c>
    </row>
    <row r="9261" spans="2:4">
      <c r="B9261" t="s">
        <v>24</v>
      </c>
      <c r="C9261" s="1">
        <v>40579</v>
      </c>
      <c r="D9261" s="82">
        <v>39.545380000000002</v>
      </c>
    </row>
    <row r="9262" spans="2:4">
      <c r="B9262" t="s">
        <v>24</v>
      </c>
      <c r="C9262" s="1">
        <v>40580</v>
      </c>
      <c r="D9262" s="82">
        <v>38.680298000000001</v>
      </c>
    </row>
    <row r="9263" spans="2:4">
      <c r="B9263" t="s">
        <v>24</v>
      </c>
      <c r="C9263" s="1">
        <v>40581</v>
      </c>
      <c r="D9263" s="82">
        <v>40.521805000000001</v>
      </c>
    </row>
    <row r="9264" spans="2:4">
      <c r="B9264" t="s">
        <v>24</v>
      </c>
      <c r="C9264" s="1">
        <v>40582</v>
      </c>
      <c r="D9264" s="82">
        <v>41.318367000000002</v>
      </c>
    </row>
    <row r="9265" spans="2:4">
      <c r="B9265" t="s">
        <v>24</v>
      </c>
      <c r="C9265" s="1">
        <v>40583</v>
      </c>
      <c r="D9265" s="82">
        <v>41.224155000000003</v>
      </c>
    </row>
    <row r="9266" spans="2:4">
      <c r="B9266" t="s">
        <v>24</v>
      </c>
      <c r="C9266" s="1">
        <v>40584</v>
      </c>
      <c r="D9266" s="82">
        <v>40.881546</v>
      </c>
    </row>
    <row r="9267" spans="2:4">
      <c r="B9267" t="s">
        <v>24</v>
      </c>
      <c r="C9267" s="1">
        <v>40585</v>
      </c>
      <c r="D9267" s="82">
        <v>41.189888000000003</v>
      </c>
    </row>
    <row r="9268" spans="2:4">
      <c r="B9268" t="s">
        <v>24</v>
      </c>
      <c r="C9268" s="1">
        <v>40586</v>
      </c>
      <c r="D9268" s="82">
        <v>42.132061</v>
      </c>
    </row>
    <row r="9269" spans="2:4">
      <c r="B9269" t="s">
        <v>24</v>
      </c>
      <c r="C9269" s="1">
        <v>40587</v>
      </c>
      <c r="D9269" s="82">
        <v>41.198462999999997</v>
      </c>
    </row>
    <row r="9270" spans="2:4">
      <c r="B9270" t="s">
        <v>24</v>
      </c>
      <c r="C9270" s="1">
        <v>40588</v>
      </c>
      <c r="D9270" s="82">
        <v>40.778762999999998</v>
      </c>
    </row>
    <row r="9271" spans="2:4">
      <c r="B9271" t="s">
        <v>24</v>
      </c>
      <c r="C9271" s="1">
        <v>40589</v>
      </c>
      <c r="D9271" s="82">
        <v>40.898674</v>
      </c>
    </row>
    <row r="9272" spans="2:4">
      <c r="B9272" t="s">
        <v>24</v>
      </c>
      <c r="C9272" s="1">
        <v>40590</v>
      </c>
      <c r="D9272" s="82">
        <v>41.172759999999997</v>
      </c>
    </row>
    <row r="9273" spans="2:4">
      <c r="B9273" t="s">
        <v>24</v>
      </c>
      <c r="C9273" s="1">
        <v>40591</v>
      </c>
      <c r="D9273" s="82">
        <v>40.187762999999997</v>
      </c>
    </row>
    <row r="9274" spans="2:4">
      <c r="B9274" t="s">
        <v>24</v>
      </c>
      <c r="C9274" s="1">
        <v>40592</v>
      </c>
      <c r="D9274" s="82">
        <v>41.729488000000003</v>
      </c>
    </row>
    <row r="9275" spans="2:4">
      <c r="B9275" t="s">
        <v>24</v>
      </c>
      <c r="C9275" s="1">
        <v>40593</v>
      </c>
      <c r="D9275" s="82">
        <v>42.457535</v>
      </c>
    </row>
    <row r="9276" spans="2:4">
      <c r="B9276" t="s">
        <v>24</v>
      </c>
      <c r="C9276" s="1">
        <v>40594</v>
      </c>
      <c r="D9276" s="82">
        <v>42.628849000000002</v>
      </c>
    </row>
    <row r="9277" spans="2:4">
      <c r="B9277" t="s">
        <v>24</v>
      </c>
      <c r="C9277" s="1">
        <v>40595</v>
      </c>
      <c r="D9277" s="82">
        <v>42.920062999999999</v>
      </c>
    </row>
    <row r="9278" spans="2:4">
      <c r="B9278" t="s">
        <v>24</v>
      </c>
      <c r="C9278" s="1">
        <v>40596</v>
      </c>
      <c r="D9278" s="82">
        <v>42.885795999999999</v>
      </c>
    </row>
    <row r="9279" spans="2:4">
      <c r="B9279" t="s">
        <v>24</v>
      </c>
      <c r="C9279" s="1">
        <v>40597</v>
      </c>
      <c r="D9279" s="82">
        <v>42.012141999999997</v>
      </c>
    </row>
    <row r="9280" spans="2:4">
      <c r="B9280" t="s">
        <v>24</v>
      </c>
      <c r="C9280" s="1">
        <v>40598</v>
      </c>
      <c r="D9280" s="82">
        <v>41.789448</v>
      </c>
    </row>
    <row r="9281" spans="2:4">
      <c r="B9281" t="s">
        <v>24</v>
      </c>
      <c r="C9281" s="1">
        <v>40599</v>
      </c>
      <c r="D9281" s="82">
        <v>41.549624999999999</v>
      </c>
    </row>
    <row r="9282" spans="2:4">
      <c r="B9282" t="s">
        <v>24</v>
      </c>
      <c r="C9282" s="1">
        <v>40600</v>
      </c>
      <c r="D9282" s="82">
        <v>42.885795999999999</v>
      </c>
    </row>
    <row r="9283" spans="2:4">
      <c r="B9283" t="s">
        <v>24</v>
      </c>
      <c r="C9283" s="1">
        <v>40601</v>
      </c>
      <c r="D9283" s="82">
        <v>42.723056999999997</v>
      </c>
    </row>
    <row r="9284" spans="2:4">
      <c r="B9284" t="s">
        <v>24</v>
      </c>
      <c r="C9284" s="1">
        <v>40602</v>
      </c>
      <c r="D9284" s="82">
        <v>42.808703999999999</v>
      </c>
    </row>
    <row r="9285" spans="2:4">
      <c r="B9285" t="s">
        <v>24</v>
      </c>
      <c r="C9285" s="1">
        <v>40603</v>
      </c>
      <c r="D9285" s="82">
        <v>42.431843000000001</v>
      </c>
    </row>
    <row r="9286" spans="2:4">
      <c r="B9286" t="s">
        <v>24</v>
      </c>
      <c r="C9286" s="1">
        <v>40604</v>
      </c>
      <c r="D9286" s="82">
        <v>42.594582000000003</v>
      </c>
    </row>
    <row r="9287" spans="2:4">
      <c r="B9287" t="s">
        <v>24</v>
      </c>
      <c r="C9287" s="1">
        <v>40605</v>
      </c>
      <c r="D9287" s="82">
        <v>43.288361000000002</v>
      </c>
    </row>
    <row r="9288" spans="2:4">
      <c r="B9288" t="s">
        <v>24</v>
      </c>
      <c r="C9288" s="1">
        <v>40606</v>
      </c>
      <c r="D9288" s="82">
        <v>43.399700000000003</v>
      </c>
    </row>
    <row r="9289" spans="2:4">
      <c r="B9289" t="s">
        <v>24</v>
      </c>
      <c r="C9289" s="1">
        <v>40607</v>
      </c>
      <c r="D9289" s="82">
        <v>43.142753999999996</v>
      </c>
    </row>
    <row r="9290" spans="2:4">
      <c r="B9290" t="s">
        <v>24</v>
      </c>
      <c r="C9290" s="1">
        <v>40608</v>
      </c>
      <c r="D9290" s="82">
        <v>42.620269999999998</v>
      </c>
    </row>
    <row r="9291" spans="2:4">
      <c r="B9291" t="s">
        <v>24</v>
      </c>
      <c r="C9291" s="1">
        <v>40609</v>
      </c>
      <c r="D9291" s="82">
        <v>41.883674999999997</v>
      </c>
    </row>
    <row r="9292" spans="2:4">
      <c r="B9292" t="s">
        <v>24</v>
      </c>
      <c r="C9292" s="1">
        <v>40610</v>
      </c>
      <c r="D9292" s="82">
        <v>41.712359999999997</v>
      </c>
    </row>
    <row r="9293" spans="2:4">
      <c r="B9293" t="s">
        <v>24</v>
      </c>
      <c r="C9293" s="1">
        <v>40611</v>
      </c>
      <c r="D9293" s="82">
        <v>41.155631999999997</v>
      </c>
    </row>
    <row r="9294" spans="2:4">
      <c r="B9294" t="s">
        <v>24</v>
      </c>
      <c r="C9294" s="1">
        <v>40612</v>
      </c>
      <c r="D9294" s="82">
        <v>41.669539999999998</v>
      </c>
    </row>
    <row r="9295" spans="2:4">
      <c r="B9295" t="s">
        <v>24</v>
      </c>
      <c r="C9295" s="1">
        <v>40613</v>
      </c>
      <c r="D9295" s="82">
        <v>41.421154000000001</v>
      </c>
    </row>
    <row r="9296" spans="2:4">
      <c r="B9296" t="s">
        <v>24</v>
      </c>
      <c r="C9296" s="1">
        <v>40614</v>
      </c>
      <c r="D9296" s="82">
        <v>41.498238000000001</v>
      </c>
    </row>
    <row r="9297" spans="2:4">
      <c r="B9297" t="s">
        <v>24</v>
      </c>
      <c r="C9297" s="1">
        <v>40615</v>
      </c>
      <c r="D9297" s="82">
        <v>41.541058</v>
      </c>
    </row>
    <row r="9298" spans="2:4">
      <c r="B9298" t="s">
        <v>24</v>
      </c>
      <c r="C9298" s="1">
        <v>40616</v>
      </c>
      <c r="D9298" s="82">
        <v>40.693111000000002</v>
      </c>
    </row>
    <row r="9299" spans="2:4">
      <c r="B9299" t="s">
        <v>24</v>
      </c>
      <c r="C9299" s="1">
        <v>40617</v>
      </c>
      <c r="D9299" s="82">
        <v>41.181328000000001</v>
      </c>
    </row>
    <row r="9300" spans="2:4">
      <c r="B9300" t="s">
        <v>24</v>
      </c>
      <c r="C9300" s="1">
        <v>40618</v>
      </c>
      <c r="D9300" s="82">
        <v>40.196331000000001</v>
      </c>
    </row>
    <row r="9301" spans="2:4">
      <c r="B9301" t="s">
        <v>24</v>
      </c>
      <c r="C9301" s="1">
        <v>40619</v>
      </c>
      <c r="D9301" s="82">
        <v>40.316246</v>
      </c>
    </row>
    <row r="9302" spans="2:4">
      <c r="B9302" t="s">
        <v>24</v>
      </c>
      <c r="C9302" s="1">
        <v>40620</v>
      </c>
      <c r="D9302" s="82">
        <v>40.281979</v>
      </c>
    </row>
    <row r="9303" spans="2:4">
      <c r="B9303" t="s">
        <v>24</v>
      </c>
      <c r="C9303" s="1">
        <v>40621</v>
      </c>
      <c r="D9303" s="82">
        <v>40.915806000000003</v>
      </c>
    </row>
    <row r="9304" spans="2:4">
      <c r="B9304" t="s">
        <v>24</v>
      </c>
      <c r="C9304" s="1">
        <v>40622</v>
      </c>
      <c r="D9304" s="82">
        <v>41.995018000000002</v>
      </c>
    </row>
    <row r="9305" spans="2:4">
      <c r="B9305" t="s">
        <v>24</v>
      </c>
      <c r="C9305" s="1">
        <v>40623</v>
      </c>
      <c r="D9305" s="82">
        <v>41.789448</v>
      </c>
    </row>
    <row r="9306" spans="2:4">
      <c r="B9306" t="s">
        <v>24</v>
      </c>
      <c r="C9306" s="1">
        <v>40624</v>
      </c>
      <c r="D9306" s="82">
        <v>41.326931000000002</v>
      </c>
    </row>
    <row r="9307" spans="2:4">
      <c r="B9307" t="s">
        <v>24</v>
      </c>
      <c r="C9307" s="1">
        <v>40625</v>
      </c>
      <c r="D9307" s="82">
        <v>41.832279</v>
      </c>
    </row>
    <row r="9308" spans="2:4">
      <c r="B9308" t="s">
        <v>24</v>
      </c>
      <c r="C9308" s="1">
        <v>40626</v>
      </c>
      <c r="D9308" s="82">
        <v>42.723056999999997</v>
      </c>
    </row>
    <row r="9309" spans="2:4">
      <c r="B9309" t="s">
        <v>24</v>
      </c>
      <c r="C9309" s="1">
        <v>40627</v>
      </c>
      <c r="D9309" s="82">
        <v>43.211269000000001</v>
      </c>
    </row>
    <row r="9310" spans="2:4">
      <c r="B9310" t="s">
        <v>24</v>
      </c>
      <c r="C9310" s="1">
        <v>40628</v>
      </c>
      <c r="D9310" s="82">
        <v>42.868659999999998</v>
      </c>
    </row>
    <row r="9311" spans="2:4">
      <c r="B9311" t="s">
        <v>24</v>
      </c>
      <c r="C9311" s="1">
        <v>40629</v>
      </c>
      <c r="D9311" s="82">
        <v>43.356876</v>
      </c>
    </row>
    <row r="9312" spans="2:4">
      <c r="B9312" t="s">
        <v>24</v>
      </c>
      <c r="C9312" s="1">
        <v>40630</v>
      </c>
      <c r="D9312" s="82">
        <v>43.262656999999997</v>
      </c>
    </row>
    <row r="9313" spans="2:4">
      <c r="B9313" t="s">
        <v>24</v>
      </c>
      <c r="C9313" s="1">
        <v>40631</v>
      </c>
      <c r="D9313" s="82">
        <v>43.613830999999998</v>
      </c>
    </row>
    <row r="9314" spans="2:4">
      <c r="B9314" t="s">
        <v>24</v>
      </c>
      <c r="C9314" s="1">
        <v>40632</v>
      </c>
      <c r="D9314" s="82">
        <v>43.622397999999997</v>
      </c>
    </row>
    <row r="9315" spans="2:4">
      <c r="B9315" t="s">
        <v>24</v>
      </c>
      <c r="C9315" s="1">
        <v>40633</v>
      </c>
      <c r="D9315" s="82">
        <v>43.177005999999999</v>
      </c>
    </row>
    <row r="9316" spans="2:4">
      <c r="B9316" t="s">
        <v>24</v>
      </c>
      <c r="C9316" s="1">
        <v>40634</v>
      </c>
      <c r="D9316" s="82">
        <v>42.808703999999999</v>
      </c>
    </row>
    <row r="9317" spans="2:4">
      <c r="B9317" t="s">
        <v>24</v>
      </c>
      <c r="C9317" s="1">
        <v>40635</v>
      </c>
      <c r="D9317" s="82">
        <v>43.331176999999997</v>
      </c>
    </row>
    <row r="9318" spans="2:4">
      <c r="B9318" t="s">
        <v>24</v>
      </c>
      <c r="C9318" s="1">
        <v>40636</v>
      </c>
      <c r="D9318" s="82">
        <v>42.825836000000002</v>
      </c>
    </row>
    <row r="9319" spans="2:4">
      <c r="B9319" t="s">
        <v>24</v>
      </c>
      <c r="C9319" s="1">
        <v>40637</v>
      </c>
      <c r="D9319" s="82">
        <v>42.238948999999998</v>
      </c>
    </row>
    <row r="9320" spans="2:4">
      <c r="B9320" t="s">
        <v>24</v>
      </c>
      <c r="C9320" s="1">
        <v>40638</v>
      </c>
      <c r="D9320" s="82">
        <v>42.256207000000003</v>
      </c>
    </row>
    <row r="9321" spans="2:4">
      <c r="B9321" t="s">
        <v>24</v>
      </c>
      <c r="C9321" s="1">
        <v>40639</v>
      </c>
      <c r="D9321" s="82">
        <v>42.307986999999997</v>
      </c>
    </row>
    <row r="9322" spans="2:4">
      <c r="B9322" t="s">
        <v>24</v>
      </c>
      <c r="C9322" s="1">
        <v>40640</v>
      </c>
      <c r="D9322" s="82">
        <v>42.187164000000003</v>
      </c>
    </row>
    <row r="9323" spans="2:4">
      <c r="B9323" t="s">
        <v>24</v>
      </c>
      <c r="C9323" s="1">
        <v>40641</v>
      </c>
      <c r="D9323" s="82">
        <v>42.635962999999997</v>
      </c>
    </row>
    <row r="9324" spans="2:4">
      <c r="B9324" t="s">
        <v>24</v>
      </c>
      <c r="C9324" s="1">
        <v>40642</v>
      </c>
      <c r="D9324" s="82">
        <v>42.359772</v>
      </c>
    </row>
    <row r="9325" spans="2:4">
      <c r="B9325" t="s">
        <v>24</v>
      </c>
      <c r="C9325" s="1">
        <v>40643</v>
      </c>
      <c r="D9325" s="82">
        <v>42.463344999999997</v>
      </c>
    </row>
    <row r="9326" spans="2:4">
      <c r="B9326" t="s">
        <v>24</v>
      </c>
      <c r="C9326" s="1">
        <v>40644</v>
      </c>
      <c r="D9326" s="82">
        <v>41.634791999999997</v>
      </c>
    </row>
    <row r="9327" spans="2:4">
      <c r="B9327" t="s">
        <v>24</v>
      </c>
      <c r="C9327" s="1">
        <v>40645</v>
      </c>
      <c r="D9327" s="82">
        <v>41.660679000000002</v>
      </c>
    </row>
    <row r="9328" spans="2:4">
      <c r="B9328" t="s">
        <v>24</v>
      </c>
      <c r="C9328" s="1">
        <v>40646</v>
      </c>
      <c r="D9328" s="82">
        <v>41.099685999999998</v>
      </c>
    </row>
    <row r="9329" spans="2:4">
      <c r="B9329" t="s">
        <v>24</v>
      </c>
      <c r="C9329" s="1">
        <v>40647</v>
      </c>
      <c r="D9329" s="82">
        <v>41.988655000000001</v>
      </c>
    </row>
    <row r="9330" spans="2:4">
      <c r="B9330" t="s">
        <v>24</v>
      </c>
      <c r="C9330" s="1">
        <v>40648</v>
      </c>
      <c r="D9330" s="82">
        <v>41.755623</v>
      </c>
    </row>
    <row r="9331" spans="2:4">
      <c r="B9331" t="s">
        <v>24</v>
      </c>
      <c r="C9331" s="1">
        <v>40649</v>
      </c>
      <c r="D9331" s="82">
        <v>42.074966000000003</v>
      </c>
    </row>
    <row r="9332" spans="2:4">
      <c r="B9332" t="s">
        <v>24</v>
      </c>
      <c r="C9332" s="1">
        <v>40650</v>
      </c>
      <c r="D9332" s="82">
        <v>42.031807000000001</v>
      </c>
    </row>
    <row r="9333" spans="2:4">
      <c r="B9333" t="s">
        <v>24</v>
      </c>
      <c r="C9333" s="1">
        <v>40651</v>
      </c>
      <c r="D9333" s="82">
        <v>42.463344999999997</v>
      </c>
    </row>
    <row r="9334" spans="2:4">
      <c r="B9334" t="s">
        <v>24</v>
      </c>
      <c r="C9334" s="1">
        <v>40652</v>
      </c>
      <c r="D9334" s="82">
        <v>43.585357999999999</v>
      </c>
    </row>
    <row r="9335" spans="2:4">
      <c r="B9335" t="s">
        <v>24</v>
      </c>
      <c r="C9335" s="1">
        <v>40653</v>
      </c>
      <c r="D9335" s="82">
        <v>43.628501999999997</v>
      </c>
    </row>
    <row r="9336" spans="2:4">
      <c r="B9336" t="s">
        <v>24</v>
      </c>
      <c r="C9336" s="1">
        <v>40654</v>
      </c>
      <c r="D9336" s="82">
        <v>43.887424000000003</v>
      </c>
    </row>
    <row r="9337" spans="2:4">
      <c r="B9337" t="s">
        <v>24</v>
      </c>
      <c r="C9337" s="1">
        <v>40655</v>
      </c>
      <c r="D9337" s="82">
        <v>43.775219</v>
      </c>
    </row>
    <row r="9338" spans="2:4">
      <c r="B9338" t="s">
        <v>24</v>
      </c>
      <c r="C9338" s="1">
        <v>40656</v>
      </c>
      <c r="D9338" s="82">
        <v>44.016871999999999</v>
      </c>
    </row>
    <row r="9339" spans="2:4">
      <c r="B9339" t="s">
        <v>24</v>
      </c>
      <c r="C9339" s="1">
        <v>40657</v>
      </c>
      <c r="D9339" s="82">
        <v>44.111812999999998</v>
      </c>
    </row>
    <row r="9340" spans="2:4">
      <c r="B9340" t="s">
        <v>24</v>
      </c>
      <c r="C9340" s="1">
        <v>40658</v>
      </c>
      <c r="D9340" s="82">
        <v>43.317787000000003</v>
      </c>
    </row>
    <row r="9341" spans="2:4">
      <c r="B9341" t="s">
        <v>24</v>
      </c>
      <c r="C9341" s="1">
        <v>40659</v>
      </c>
      <c r="D9341" s="82">
        <v>43.576717000000002</v>
      </c>
    </row>
    <row r="9342" spans="2:4">
      <c r="B9342" t="s">
        <v>24</v>
      </c>
      <c r="C9342" s="1">
        <v>40660</v>
      </c>
      <c r="D9342" s="82">
        <v>43.386837</v>
      </c>
    </row>
    <row r="9343" spans="2:4">
      <c r="B9343" t="s">
        <v>24</v>
      </c>
      <c r="C9343" s="1">
        <v>40661</v>
      </c>
      <c r="D9343" s="82">
        <v>43.153804999999998</v>
      </c>
    </row>
    <row r="9344" spans="2:4">
      <c r="B9344" t="s">
        <v>24</v>
      </c>
      <c r="C9344" s="1">
        <v>40662</v>
      </c>
      <c r="D9344" s="82">
        <v>42.411563999999998</v>
      </c>
    </row>
    <row r="9345" spans="2:4">
      <c r="B9345" t="s">
        <v>24</v>
      </c>
      <c r="C9345" s="1">
        <v>40663</v>
      </c>
      <c r="D9345" s="82">
        <v>41.721096000000003</v>
      </c>
    </row>
    <row r="9346" spans="2:4">
      <c r="B9346" t="s">
        <v>24</v>
      </c>
      <c r="C9346" s="1">
        <v>40664</v>
      </c>
      <c r="D9346" s="82">
        <v>41.401772000000001</v>
      </c>
    </row>
    <row r="9347" spans="2:4">
      <c r="B9347" t="s">
        <v>24</v>
      </c>
      <c r="C9347" s="1">
        <v>40665</v>
      </c>
      <c r="D9347" s="82">
        <v>40.461010000000002</v>
      </c>
    </row>
    <row r="9348" spans="2:4">
      <c r="B9348" t="s">
        <v>24</v>
      </c>
      <c r="C9348" s="1">
        <v>40666</v>
      </c>
      <c r="D9348" s="82">
        <v>40.374695000000003</v>
      </c>
    </row>
    <row r="9349" spans="2:4">
      <c r="B9349" t="s">
        <v>24</v>
      </c>
      <c r="C9349" s="1">
        <v>40667</v>
      </c>
      <c r="D9349" s="82">
        <v>40.435116000000001</v>
      </c>
    </row>
    <row r="9350" spans="2:4">
      <c r="B9350" t="s">
        <v>24</v>
      </c>
      <c r="C9350" s="1">
        <v>40668</v>
      </c>
      <c r="D9350" s="82">
        <v>40.219349000000001</v>
      </c>
    </row>
    <row r="9351" spans="2:4">
      <c r="B9351" t="s">
        <v>24</v>
      </c>
      <c r="C9351" s="1">
        <v>40669</v>
      </c>
      <c r="D9351" s="82">
        <v>40.504165999999998</v>
      </c>
    </row>
    <row r="9352" spans="2:4">
      <c r="B9352" t="s">
        <v>24</v>
      </c>
      <c r="C9352" s="1">
        <v>40670</v>
      </c>
      <c r="D9352" s="82">
        <v>40.763083999999999</v>
      </c>
    </row>
    <row r="9353" spans="2:4">
      <c r="B9353" t="s">
        <v>24</v>
      </c>
      <c r="C9353" s="1">
        <v>40671</v>
      </c>
      <c r="D9353" s="82">
        <v>40.538680999999997</v>
      </c>
    </row>
    <row r="9354" spans="2:4">
      <c r="B9354" t="s">
        <v>24</v>
      </c>
      <c r="C9354" s="1">
        <v>40672</v>
      </c>
      <c r="D9354" s="82">
        <v>41.349975999999998</v>
      </c>
    </row>
    <row r="9355" spans="2:4">
      <c r="B9355" t="s">
        <v>24</v>
      </c>
      <c r="C9355" s="1">
        <v>40673</v>
      </c>
      <c r="D9355" s="82">
        <v>39.451210000000003</v>
      </c>
    </row>
    <row r="9356" spans="2:4">
      <c r="B9356" t="s">
        <v>24</v>
      </c>
      <c r="C9356" s="1">
        <v>40674</v>
      </c>
      <c r="D9356" s="82">
        <v>38.847054</v>
      </c>
    </row>
    <row r="9357" spans="2:4">
      <c r="B9357" t="s">
        <v>24</v>
      </c>
      <c r="C9357" s="1">
        <v>40675</v>
      </c>
      <c r="D9357" s="82">
        <v>39.787807000000001</v>
      </c>
    </row>
    <row r="9358" spans="2:4">
      <c r="B9358" t="s">
        <v>24</v>
      </c>
      <c r="C9358" s="1">
        <v>40676</v>
      </c>
      <c r="D9358" s="82">
        <v>40.538680999999997</v>
      </c>
    </row>
    <row r="9359" spans="2:4">
      <c r="B9359" t="s">
        <v>24</v>
      </c>
      <c r="C9359" s="1">
        <v>40677</v>
      </c>
      <c r="D9359" s="82">
        <v>40.849400000000003</v>
      </c>
    </row>
    <row r="9360" spans="2:4">
      <c r="B9360" t="s">
        <v>24</v>
      </c>
      <c r="C9360" s="1">
        <v>40678</v>
      </c>
      <c r="D9360" s="82">
        <v>40.590468999999999</v>
      </c>
    </row>
    <row r="9361" spans="2:4">
      <c r="B9361" t="s">
        <v>24</v>
      </c>
      <c r="C9361" s="1">
        <v>40679</v>
      </c>
      <c r="D9361" s="82">
        <v>39.882747999999999</v>
      </c>
    </row>
    <row r="9362" spans="2:4">
      <c r="B9362" t="s">
        <v>24</v>
      </c>
      <c r="C9362" s="1">
        <v>40680</v>
      </c>
      <c r="D9362" s="82">
        <v>40.262501</v>
      </c>
    </row>
    <row r="9363" spans="2:4">
      <c r="B9363" t="s">
        <v>24</v>
      </c>
      <c r="C9363" s="1">
        <v>40681</v>
      </c>
      <c r="D9363" s="82">
        <v>40.391967999999999</v>
      </c>
    </row>
    <row r="9364" spans="2:4">
      <c r="B9364" t="s">
        <v>24</v>
      </c>
      <c r="C9364" s="1">
        <v>40682</v>
      </c>
      <c r="D9364" s="82">
        <v>41.246403000000001</v>
      </c>
    </row>
    <row r="9365" spans="2:4">
      <c r="B9365" t="s">
        <v>24</v>
      </c>
      <c r="C9365" s="1">
        <v>40683</v>
      </c>
      <c r="D9365" s="82">
        <v>41.496707999999998</v>
      </c>
    </row>
    <row r="9366" spans="2:4">
      <c r="B9366" t="s">
        <v>24</v>
      </c>
      <c r="C9366" s="1">
        <v>40684</v>
      </c>
      <c r="D9366" s="82">
        <v>41.729733000000003</v>
      </c>
    </row>
    <row r="9367" spans="2:4">
      <c r="B9367" t="s">
        <v>24</v>
      </c>
      <c r="C9367" s="1">
        <v>40685</v>
      </c>
      <c r="D9367" s="82">
        <v>41.660679000000002</v>
      </c>
    </row>
    <row r="9368" spans="2:4">
      <c r="B9368" t="s">
        <v>24</v>
      </c>
      <c r="C9368" s="1">
        <v>40686</v>
      </c>
      <c r="D9368" s="82">
        <v>42.238948999999998</v>
      </c>
    </row>
    <row r="9369" spans="2:4">
      <c r="B9369" t="s">
        <v>24</v>
      </c>
      <c r="C9369" s="1">
        <v>40687</v>
      </c>
      <c r="D9369" s="82">
        <v>41.177363999999997</v>
      </c>
    </row>
    <row r="9370" spans="2:4">
      <c r="B9370" t="s">
        <v>24</v>
      </c>
      <c r="C9370" s="1">
        <v>40688</v>
      </c>
      <c r="D9370" s="82">
        <v>41.669308000000001</v>
      </c>
    </row>
    <row r="9371" spans="2:4">
      <c r="B9371" t="s">
        <v>24</v>
      </c>
      <c r="C9371" s="1">
        <v>40689</v>
      </c>
      <c r="D9371" s="82">
        <v>41.746989999999997</v>
      </c>
    </row>
    <row r="9372" spans="2:4">
      <c r="B9372" t="s">
        <v>24</v>
      </c>
      <c r="C9372" s="1">
        <v>40690</v>
      </c>
      <c r="D9372" s="82">
        <v>41.954127999999997</v>
      </c>
    </row>
    <row r="9373" spans="2:4">
      <c r="B9373" t="s">
        <v>24</v>
      </c>
      <c r="C9373" s="1">
        <v>40691</v>
      </c>
      <c r="D9373" s="82">
        <v>41.686568999999999</v>
      </c>
    </row>
    <row r="9374" spans="2:4">
      <c r="B9374" t="s">
        <v>24</v>
      </c>
      <c r="C9374" s="1">
        <v>40692</v>
      </c>
      <c r="D9374" s="82">
        <v>41.703842000000002</v>
      </c>
    </row>
    <row r="9375" spans="2:4">
      <c r="B9375" t="s">
        <v>24</v>
      </c>
      <c r="C9375" s="1">
        <v>40693</v>
      </c>
      <c r="D9375" s="82">
        <v>41.531219</v>
      </c>
    </row>
    <row r="9376" spans="2:4">
      <c r="B9376" t="s">
        <v>24</v>
      </c>
      <c r="C9376" s="1">
        <v>40694</v>
      </c>
      <c r="D9376" s="82">
        <v>41.401772000000001</v>
      </c>
    </row>
    <row r="9377" spans="2:4">
      <c r="B9377" t="s">
        <v>24</v>
      </c>
      <c r="C9377" s="1">
        <v>40695</v>
      </c>
      <c r="D9377" s="82">
        <v>41.427661999999998</v>
      </c>
    </row>
    <row r="9378" spans="2:4">
      <c r="B9378" t="s">
        <v>24</v>
      </c>
      <c r="C9378" s="1">
        <v>40696</v>
      </c>
      <c r="D9378" s="82">
        <v>41.539856</v>
      </c>
    </row>
    <row r="9379" spans="2:4">
      <c r="B9379" t="s">
        <v>24</v>
      </c>
      <c r="C9379" s="1">
        <v>40697</v>
      </c>
      <c r="D9379" s="82">
        <v>41.401772000000001</v>
      </c>
    </row>
    <row r="9380" spans="2:4">
      <c r="B9380" t="s">
        <v>24</v>
      </c>
      <c r="C9380" s="1">
        <v>40698</v>
      </c>
      <c r="D9380" s="82">
        <v>41.263675999999997</v>
      </c>
    </row>
    <row r="9381" spans="2:4">
      <c r="B9381" t="s">
        <v>24</v>
      </c>
      <c r="C9381" s="1">
        <v>40699</v>
      </c>
      <c r="D9381" s="82">
        <v>41.168731999999999</v>
      </c>
    </row>
    <row r="9382" spans="2:4">
      <c r="B9382" t="s">
        <v>24</v>
      </c>
      <c r="C9382" s="1">
        <v>40700</v>
      </c>
      <c r="D9382" s="82">
        <v>41.386234000000002</v>
      </c>
    </row>
    <row r="9383" spans="2:4">
      <c r="B9383" t="s">
        <v>24</v>
      </c>
      <c r="C9383" s="1">
        <v>40701</v>
      </c>
      <c r="D9383" s="82">
        <v>41.621136</v>
      </c>
    </row>
    <row r="9384" spans="2:4">
      <c r="B9384" t="s">
        <v>24</v>
      </c>
      <c r="C9384" s="1">
        <v>40702</v>
      </c>
      <c r="D9384" s="82">
        <v>42.351944000000003</v>
      </c>
    </row>
    <row r="9385" spans="2:4">
      <c r="B9385" t="s">
        <v>24</v>
      </c>
      <c r="C9385" s="1">
        <v>40703</v>
      </c>
      <c r="D9385" s="82">
        <v>42.552044000000002</v>
      </c>
    </row>
    <row r="9386" spans="2:4">
      <c r="B9386" t="s">
        <v>24</v>
      </c>
      <c r="C9386" s="1">
        <v>40704</v>
      </c>
      <c r="D9386" s="82">
        <v>42.569443</v>
      </c>
    </row>
    <row r="9387" spans="2:4">
      <c r="B9387" t="s">
        <v>24</v>
      </c>
      <c r="C9387" s="1">
        <v>40705</v>
      </c>
      <c r="D9387" s="82">
        <v>41.916935000000002</v>
      </c>
    </row>
    <row r="9388" spans="2:4">
      <c r="B9388" t="s">
        <v>24</v>
      </c>
      <c r="C9388" s="1">
        <v>40706</v>
      </c>
      <c r="D9388" s="82">
        <v>41.969135000000001</v>
      </c>
    </row>
    <row r="9389" spans="2:4">
      <c r="B9389" t="s">
        <v>24</v>
      </c>
      <c r="C9389" s="1">
        <v>40707</v>
      </c>
      <c r="D9389" s="82">
        <v>41.673340000000003</v>
      </c>
    </row>
    <row r="9390" spans="2:4">
      <c r="B9390" t="s">
        <v>24</v>
      </c>
      <c r="C9390" s="1">
        <v>40708</v>
      </c>
      <c r="D9390" s="82">
        <v>41.995232000000001</v>
      </c>
    </row>
    <row r="9391" spans="2:4">
      <c r="B9391" t="s">
        <v>24</v>
      </c>
      <c r="C9391" s="1">
        <v>40709</v>
      </c>
      <c r="D9391" s="82">
        <v>42.143138999999998</v>
      </c>
    </row>
    <row r="9392" spans="2:4">
      <c r="B9392" t="s">
        <v>24</v>
      </c>
      <c r="C9392" s="1">
        <v>40710</v>
      </c>
      <c r="D9392" s="82">
        <v>42.291035000000001</v>
      </c>
    </row>
    <row r="9393" spans="2:4">
      <c r="B9393" t="s">
        <v>24</v>
      </c>
      <c r="C9393" s="1">
        <v>40711</v>
      </c>
      <c r="D9393" s="82">
        <v>42.221435999999997</v>
      </c>
    </row>
    <row r="9394" spans="2:4">
      <c r="B9394" t="s">
        <v>24</v>
      </c>
      <c r="C9394" s="1">
        <v>40712</v>
      </c>
      <c r="D9394" s="82">
        <v>42.325843999999996</v>
      </c>
    </row>
    <row r="9395" spans="2:4">
      <c r="B9395" t="s">
        <v>24</v>
      </c>
      <c r="C9395" s="1">
        <v>40713</v>
      </c>
      <c r="D9395" s="82">
        <v>42.308433999999998</v>
      </c>
    </row>
    <row r="9396" spans="2:4">
      <c r="B9396" t="s">
        <v>24</v>
      </c>
      <c r="C9396" s="1">
        <v>40714</v>
      </c>
      <c r="D9396" s="82">
        <v>42.117043000000002</v>
      </c>
    </row>
    <row r="9397" spans="2:4">
      <c r="B9397" t="s">
        <v>24</v>
      </c>
      <c r="C9397" s="1">
        <v>40715</v>
      </c>
      <c r="D9397" s="82">
        <v>42.308433999999998</v>
      </c>
    </row>
    <row r="9398" spans="2:4">
      <c r="B9398" t="s">
        <v>24</v>
      </c>
      <c r="C9398" s="1">
        <v>40716</v>
      </c>
      <c r="D9398" s="82">
        <v>42.090930999999998</v>
      </c>
    </row>
    <row r="9399" spans="2:4">
      <c r="B9399" t="s">
        <v>24</v>
      </c>
      <c r="C9399" s="1">
        <v>40717</v>
      </c>
      <c r="D9399" s="82">
        <v>42.204040999999997</v>
      </c>
    </row>
    <row r="9400" spans="2:4">
      <c r="B9400" t="s">
        <v>24</v>
      </c>
      <c r="C9400" s="1">
        <v>40718</v>
      </c>
      <c r="D9400" s="82">
        <v>43.117550000000001</v>
      </c>
    </row>
    <row r="9401" spans="2:4">
      <c r="B9401" t="s">
        <v>24</v>
      </c>
      <c r="C9401" s="1">
        <v>40719</v>
      </c>
      <c r="D9401" s="82">
        <v>44.039757000000002</v>
      </c>
    </row>
    <row r="9402" spans="2:4">
      <c r="B9402" t="s">
        <v>24</v>
      </c>
      <c r="C9402" s="1">
        <v>40720</v>
      </c>
      <c r="D9402" s="82">
        <v>44.196357999999996</v>
      </c>
    </row>
    <row r="9403" spans="2:4">
      <c r="B9403" t="s">
        <v>24</v>
      </c>
      <c r="C9403" s="1">
        <v>40721</v>
      </c>
      <c r="D9403" s="82">
        <v>43.874447000000004</v>
      </c>
    </row>
    <row r="9404" spans="2:4">
      <c r="B9404" t="s">
        <v>24</v>
      </c>
      <c r="C9404" s="1">
        <v>40722</v>
      </c>
      <c r="D9404" s="82">
        <v>43.978847999999999</v>
      </c>
    </row>
    <row r="9405" spans="2:4">
      <c r="B9405" t="s">
        <v>24</v>
      </c>
      <c r="C9405" s="1">
        <v>40723</v>
      </c>
      <c r="D9405" s="82">
        <v>43.49165</v>
      </c>
    </row>
    <row r="9406" spans="2:4">
      <c r="B9406" t="s">
        <v>24</v>
      </c>
      <c r="C9406" s="1">
        <v>40724</v>
      </c>
      <c r="D9406" s="82">
        <v>43.300258999999997</v>
      </c>
    </row>
    <row r="9407" spans="2:4">
      <c r="B9407" t="s">
        <v>24</v>
      </c>
      <c r="C9407" s="1">
        <v>40725</v>
      </c>
      <c r="D9407" s="82">
        <v>43.413348999999997</v>
      </c>
    </row>
    <row r="9408" spans="2:4">
      <c r="B9408" t="s">
        <v>24</v>
      </c>
      <c r="C9408" s="1">
        <v>40726</v>
      </c>
      <c r="D9408" s="82">
        <v>42.386738000000001</v>
      </c>
    </row>
    <row r="9409" spans="2:4">
      <c r="B9409" t="s">
        <v>24</v>
      </c>
      <c r="C9409" s="1">
        <v>40727</v>
      </c>
      <c r="D9409" s="82">
        <v>42.230136999999999</v>
      </c>
    </row>
    <row r="9410" spans="2:4">
      <c r="B9410" t="s">
        <v>24</v>
      </c>
      <c r="C9410" s="1">
        <v>40728</v>
      </c>
      <c r="D9410" s="82">
        <v>40.855533999999999</v>
      </c>
    </row>
    <row r="9411" spans="2:4">
      <c r="B9411" t="s">
        <v>24</v>
      </c>
      <c r="C9411" s="1">
        <v>40729</v>
      </c>
      <c r="D9411" s="82">
        <v>40.472729000000001</v>
      </c>
    </row>
    <row r="9412" spans="2:4">
      <c r="B9412" t="s">
        <v>24</v>
      </c>
      <c r="C9412" s="1">
        <v>40730</v>
      </c>
      <c r="D9412" s="82">
        <v>40.150818000000001</v>
      </c>
    </row>
    <row r="9413" spans="2:4">
      <c r="B9413" t="s">
        <v>24</v>
      </c>
      <c r="C9413" s="1">
        <v>40731</v>
      </c>
      <c r="D9413" s="82">
        <v>39.524417999999997</v>
      </c>
    </row>
    <row r="9414" spans="2:4">
      <c r="B9414" t="s">
        <v>24</v>
      </c>
      <c r="C9414" s="1">
        <v>40732</v>
      </c>
      <c r="D9414" s="82">
        <v>40.029018000000001</v>
      </c>
    </row>
    <row r="9415" spans="2:4">
      <c r="B9415" t="s">
        <v>24</v>
      </c>
      <c r="C9415" s="1">
        <v>40733</v>
      </c>
      <c r="D9415" s="82">
        <v>40.507530000000003</v>
      </c>
    </row>
    <row r="9416" spans="2:4">
      <c r="B9416" t="s">
        <v>24</v>
      </c>
      <c r="C9416" s="1">
        <v>40734</v>
      </c>
      <c r="D9416" s="82">
        <v>39.872421000000003</v>
      </c>
    </row>
    <row r="9417" spans="2:4">
      <c r="B9417" t="s">
        <v>24</v>
      </c>
      <c r="C9417" s="1">
        <v>40735</v>
      </c>
      <c r="D9417" s="82">
        <v>39.776721999999999</v>
      </c>
    </row>
    <row r="9418" spans="2:4">
      <c r="B9418" t="s">
        <v>24</v>
      </c>
      <c r="C9418" s="1">
        <v>40736</v>
      </c>
      <c r="D9418" s="82">
        <v>39.794120999999997</v>
      </c>
    </row>
    <row r="9419" spans="2:4">
      <c r="B9419" t="s">
        <v>24</v>
      </c>
      <c r="C9419" s="1">
        <v>40737</v>
      </c>
      <c r="D9419" s="82">
        <v>39.045918</v>
      </c>
    </row>
    <row r="9420" spans="2:4">
      <c r="B9420" t="s">
        <v>24</v>
      </c>
      <c r="C9420" s="1">
        <v>40738</v>
      </c>
      <c r="D9420" s="82">
        <v>39.228619000000002</v>
      </c>
    </row>
    <row r="9421" spans="2:4">
      <c r="B9421" t="s">
        <v>24</v>
      </c>
      <c r="C9421" s="1">
        <v>40739</v>
      </c>
      <c r="D9421" s="82">
        <v>39.420017000000001</v>
      </c>
    </row>
    <row r="9422" spans="2:4">
      <c r="B9422" t="s">
        <v>24</v>
      </c>
      <c r="C9422" s="1">
        <v>40740</v>
      </c>
      <c r="D9422" s="82">
        <v>38.602210999999997</v>
      </c>
    </row>
    <row r="9423" spans="2:4">
      <c r="B9423" t="s">
        <v>24</v>
      </c>
      <c r="C9423" s="1">
        <v>40741</v>
      </c>
      <c r="D9423" s="82">
        <v>38.523910999999998</v>
      </c>
    </row>
    <row r="9424" spans="2:4">
      <c r="B9424" t="s">
        <v>24</v>
      </c>
      <c r="C9424" s="1">
        <v>40742</v>
      </c>
      <c r="D9424" s="82">
        <v>38.132407999999998</v>
      </c>
    </row>
    <row r="9425" spans="2:4">
      <c r="B9425" t="s">
        <v>24</v>
      </c>
      <c r="C9425" s="1">
        <v>40743</v>
      </c>
      <c r="D9425" s="82">
        <v>38.062804999999997</v>
      </c>
    </row>
    <row r="9426" spans="2:4">
      <c r="B9426" t="s">
        <v>24</v>
      </c>
      <c r="C9426" s="1">
        <v>40744</v>
      </c>
      <c r="D9426" s="82">
        <v>39.141613</v>
      </c>
    </row>
    <row r="9427" spans="2:4">
      <c r="B9427" t="s">
        <v>24</v>
      </c>
      <c r="C9427" s="1">
        <v>40745</v>
      </c>
      <c r="D9427" s="82">
        <v>39.306919000000001</v>
      </c>
    </row>
    <row r="9428" spans="2:4">
      <c r="B9428" t="s">
        <v>24</v>
      </c>
      <c r="C9428" s="1">
        <v>40746</v>
      </c>
      <c r="D9428" s="82">
        <v>39.437415999999999</v>
      </c>
    </row>
    <row r="9429" spans="2:4">
      <c r="B9429" t="s">
        <v>24</v>
      </c>
      <c r="C9429" s="1">
        <v>40747</v>
      </c>
      <c r="D9429" s="82">
        <v>39.715815999999997</v>
      </c>
    </row>
    <row r="9430" spans="2:4">
      <c r="B9430" t="s">
        <v>24</v>
      </c>
      <c r="C9430" s="1">
        <v>40748</v>
      </c>
      <c r="D9430" s="82">
        <v>39.541817000000002</v>
      </c>
    </row>
    <row r="9431" spans="2:4">
      <c r="B9431" t="s">
        <v>24</v>
      </c>
      <c r="C9431" s="1">
        <v>40749</v>
      </c>
      <c r="D9431" s="82">
        <v>39.428714999999997</v>
      </c>
    </row>
    <row r="9432" spans="2:4">
      <c r="B9432" t="s">
        <v>24</v>
      </c>
      <c r="C9432" s="1">
        <v>40750</v>
      </c>
      <c r="D9432" s="82">
        <v>38.932816000000003</v>
      </c>
    </row>
    <row r="9433" spans="2:4">
      <c r="B9433" t="s">
        <v>24</v>
      </c>
      <c r="C9433" s="1">
        <v>40751</v>
      </c>
      <c r="D9433" s="82">
        <v>38.898014000000003</v>
      </c>
    </row>
    <row r="9434" spans="2:4">
      <c r="B9434" t="s">
        <v>24</v>
      </c>
      <c r="C9434" s="1">
        <v>40752</v>
      </c>
      <c r="D9434" s="82">
        <v>38.715308999999998</v>
      </c>
    </row>
    <row r="9435" spans="2:4">
      <c r="B9435" t="s">
        <v>24</v>
      </c>
      <c r="C9435" s="1">
        <v>40753</v>
      </c>
      <c r="D9435" s="82">
        <v>39.106814999999997</v>
      </c>
    </row>
    <row r="9436" spans="2:4">
      <c r="B9436" t="s">
        <v>24</v>
      </c>
      <c r="C9436" s="1">
        <v>40754</v>
      </c>
      <c r="D9436" s="82">
        <v>39.376511000000001</v>
      </c>
    </row>
    <row r="9437" spans="2:4">
      <c r="B9437" t="s">
        <v>24</v>
      </c>
      <c r="C9437" s="1">
        <v>40755</v>
      </c>
      <c r="D9437" s="82">
        <v>39.089416999999997</v>
      </c>
    </row>
    <row r="9438" spans="2:4">
      <c r="B9438" t="s">
        <v>24</v>
      </c>
      <c r="C9438" s="1">
        <v>40756</v>
      </c>
      <c r="D9438" s="82">
        <v>39.228619000000002</v>
      </c>
    </row>
    <row r="9439" spans="2:4">
      <c r="B9439" t="s">
        <v>24</v>
      </c>
      <c r="C9439" s="1">
        <v>40757</v>
      </c>
      <c r="D9439" s="82">
        <v>39.602722</v>
      </c>
    </row>
    <row r="9440" spans="2:4">
      <c r="B9440" t="s">
        <v>24</v>
      </c>
      <c r="C9440" s="1">
        <v>40758</v>
      </c>
      <c r="D9440" s="82">
        <v>39.776721999999999</v>
      </c>
    </row>
    <row r="9441" spans="2:4">
      <c r="B9441" t="s">
        <v>24</v>
      </c>
      <c r="C9441" s="1">
        <v>40759</v>
      </c>
      <c r="D9441" s="82">
        <v>40.150818000000001</v>
      </c>
    </row>
    <row r="9442" spans="2:4">
      <c r="B9442" t="s">
        <v>24</v>
      </c>
      <c r="C9442" s="1">
        <v>40760</v>
      </c>
      <c r="D9442" s="82">
        <v>40.377014000000003</v>
      </c>
    </row>
    <row r="9443" spans="2:4">
      <c r="B9443" t="s">
        <v>24</v>
      </c>
      <c r="C9443" s="1">
        <v>40761</v>
      </c>
      <c r="D9443" s="82">
        <v>40.220416999999998</v>
      </c>
    </row>
    <row r="9444" spans="2:4">
      <c r="B9444" t="s">
        <v>24</v>
      </c>
      <c r="C9444" s="1">
        <v>40762</v>
      </c>
      <c r="D9444" s="82">
        <v>40.029018000000001</v>
      </c>
    </row>
    <row r="9445" spans="2:4">
      <c r="B9445" t="s">
        <v>24</v>
      </c>
      <c r="C9445" s="1">
        <v>40763</v>
      </c>
      <c r="D9445" s="82">
        <v>40.011620000000001</v>
      </c>
    </row>
    <row r="9446" spans="2:4">
      <c r="B9446" t="s">
        <v>24</v>
      </c>
      <c r="C9446" s="1">
        <v>40764</v>
      </c>
      <c r="D9446" s="82">
        <v>39.687046000000002</v>
      </c>
    </row>
    <row r="9447" spans="2:4">
      <c r="B9447" t="s">
        <v>24</v>
      </c>
      <c r="C9447" s="1">
        <v>40765</v>
      </c>
      <c r="D9447" s="82">
        <v>39.774765000000002</v>
      </c>
    </row>
    <row r="9448" spans="2:4">
      <c r="B9448" t="s">
        <v>24</v>
      </c>
      <c r="C9448" s="1">
        <v>40766</v>
      </c>
      <c r="D9448" s="82">
        <v>39.125594999999997</v>
      </c>
    </row>
    <row r="9449" spans="2:4">
      <c r="B9449" t="s">
        <v>24</v>
      </c>
      <c r="C9449" s="1">
        <v>40767</v>
      </c>
      <c r="D9449" s="82">
        <v>39.827399999999997</v>
      </c>
    </row>
    <row r="9450" spans="2:4">
      <c r="B9450" t="s">
        <v>24</v>
      </c>
      <c r="C9450" s="1">
        <v>40768</v>
      </c>
      <c r="D9450" s="82">
        <v>39.950218</v>
      </c>
    </row>
    <row r="9451" spans="2:4">
      <c r="B9451" t="s">
        <v>24</v>
      </c>
      <c r="C9451" s="1">
        <v>40769</v>
      </c>
      <c r="D9451" s="82">
        <v>42.099491</v>
      </c>
    </row>
    <row r="9452" spans="2:4">
      <c r="B9452" t="s">
        <v>24</v>
      </c>
      <c r="C9452" s="1">
        <v>40770</v>
      </c>
      <c r="D9452" s="82">
        <v>45.292706000000003</v>
      </c>
    </row>
    <row r="9453" spans="2:4">
      <c r="B9453" t="s">
        <v>24</v>
      </c>
      <c r="C9453" s="1">
        <v>40771</v>
      </c>
      <c r="D9453" s="82">
        <v>45.380423999999998</v>
      </c>
    </row>
    <row r="9454" spans="2:4">
      <c r="B9454" t="s">
        <v>24</v>
      </c>
      <c r="C9454" s="1">
        <v>40772</v>
      </c>
      <c r="D9454" s="82">
        <v>46.687538000000004</v>
      </c>
    </row>
    <row r="9455" spans="2:4">
      <c r="B9455" t="s">
        <v>24</v>
      </c>
      <c r="C9455" s="1">
        <v>40773</v>
      </c>
      <c r="D9455" s="82">
        <v>46.134864999999998</v>
      </c>
    </row>
    <row r="9456" spans="2:4">
      <c r="B9456" t="s">
        <v>24</v>
      </c>
      <c r="C9456" s="1">
        <v>40774</v>
      </c>
      <c r="D9456" s="82">
        <v>45.336567000000002</v>
      </c>
    </row>
    <row r="9457" spans="2:4">
      <c r="B9457" t="s">
        <v>24</v>
      </c>
      <c r="C9457" s="1">
        <v>40775</v>
      </c>
      <c r="D9457" s="82">
        <v>46.047145999999998</v>
      </c>
    </row>
    <row r="9458" spans="2:4">
      <c r="B9458" t="s">
        <v>24</v>
      </c>
      <c r="C9458" s="1">
        <v>40776</v>
      </c>
      <c r="D9458" s="82">
        <v>46.336638999999998</v>
      </c>
    </row>
    <row r="9459" spans="2:4">
      <c r="B9459" t="s">
        <v>24</v>
      </c>
      <c r="C9459" s="1">
        <v>40777</v>
      </c>
      <c r="D9459" s="82">
        <v>45.722549000000001</v>
      </c>
    </row>
    <row r="9460" spans="2:4">
      <c r="B9460" t="s">
        <v>24</v>
      </c>
      <c r="C9460" s="1">
        <v>40778</v>
      </c>
      <c r="D9460" s="82">
        <v>45.810287000000002</v>
      </c>
    </row>
    <row r="9461" spans="2:4">
      <c r="B9461" t="s">
        <v>24</v>
      </c>
      <c r="C9461" s="1">
        <v>40779</v>
      </c>
      <c r="D9461" s="82">
        <v>45.757641</v>
      </c>
    </row>
    <row r="9462" spans="2:4">
      <c r="B9462" t="s">
        <v>24</v>
      </c>
      <c r="C9462" s="1">
        <v>40780</v>
      </c>
      <c r="D9462" s="82">
        <v>46.161189999999998</v>
      </c>
    </row>
    <row r="9463" spans="2:4">
      <c r="B9463" t="s">
        <v>24</v>
      </c>
      <c r="C9463" s="1">
        <v>40781</v>
      </c>
      <c r="D9463" s="82">
        <v>45.248837000000002</v>
      </c>
    </row>
    <row r="9464" spans="2:4">
      <c r="B9464" t="s">
        <v>24</v>
      </c>
      <c r="C9464" s="1">
        <v>40782</v>
      </c>
      <c r="D9464" s="82">
        <v>45.494469000000002</v>
      </c>
    </row>
    <row r="9465" spans="2:4">
      <c r="B9465" t="s">
        <v>24</v>
      </c>
      <c r="C9465" s="1">
        <v>40783</v>
      </c>
      <c r="D9465" s="82">
        <v>46.424362000000002</v>
      </c>
    </row>
    <row r="9466" spans="2:4">
      <c r="B9466" t="s">
        <v>24</v>
      </c>
      <c r="C9466" s="1">
        <v>40784</v>
      </c>
      <c r="D9466" s="82">
        <v>47.670062999999999</v>
      </c>
    </row>
    <row r="9467" spans="2:4">
      <c r="B9467" t="s">
        <v>24</v>
      </c>
      <c r="C9467" s="1">
        <v>40785</v>
      </c>
      <c r="D9467" s="82">
        <v>47.003345000000003</v>
      </c>
    </row>
    <row r="9468" spans="2:4">
      <c r="B9468" t="s">
        <v>24</v>
      </c>
      <c r="C9468" s="1">
        <v>40786</v>
      </c>
      <c r="D9468" s="82">
        <v>47.678832999999997</v>
      </c>
    </row>
    <row r="9469" spans="2:4">
      <c r="B9469" t="s">
        <v>24</v>
      </c>
      <c r="C9469" s="1">
        <v>40787</v>
      </c>
      <c r="D9469" s="82">
        <v>48.731537000000003</v>
      </c>
    </row>
    <row r="9470" spans="2:4">
      <c r="B9470" t="s">
        <v>24</v>
      </c>
      <c r="C9470" s="1">
        <v>40788</v>
      </c>
      <c r="D9470" s="82">
        <v>50.249191000000003</v>
      </c>
    </row>
    <row r="9471" spans="2:4">
      <c r="B9471" t="s">
        <v>24</v>
      </c>
      <c r="C9471" s="1">
        <v>40789</v>
      </c>
      <c r="D9471" s="82">
        <v>50.257964999999999</v>
      </c>
    </row>
    <row r="9472" spans="2:4">
      <c r="B9472" t="s">
        <v>24</v>
      </c>
      <c r="C9472" s="1">
        <v>40790</v>
      </c>
      <c r="D9472" s="82">
        <v>50.126376999999998</v>
      </c>
    </row>
    <row r="9473" spans="2:4">
      <c r="B9473" t="s">
        <v>24</v>
      </c>
      <c r="C9473" s="1">
        <v>40791</v>
      </c>
      <c r="D9473" s="82">
        <v>48.933315</v>
      </c>
    </row>
    <row r="9474" spans="2:4">
      <c r="B9474" t="s">
        <v>24</v>
      </c>
      <c r="C9474" s="1">
        <v>40792</v>
      </c>
      <c r="D9474" s="82">
        <v>48.985947000000003</v>
      </c>
    </row>
    <row r="9475" spans="2:4">
      <c r="B9475" t="s">
        <v>24</v>
      </c>
      <c r="C9475" s="1">
        <v>40793</v>
      </c>
      <c r="D9475" s="82">
        <v>47.985869999999998</v>
      </c>
    </row>
    <row r="9476" spans="2:4">
      <c r="B9476" t="s">
        <v>24</v>
      </c>
      <c r="C9476" s="1">
        <v>40794</v>
      </c>
      <c r="D9476" s="82">
        <v>48.415730000000003</v>
      </c>
    </row>
    <row r="9477" spans="2:4">
      <c r="B9477" t="s">
        <v>24</v>
      </c>
      <c r="C9477" s="1">
        <v>40795</v>
      </c>
      <c r="D9477" s="82">
        <v>48.547325000000001</v>
      </c>
    </row>
    <row r="9478" spans="2:4">
      <c r="B9478" t="s">
        <v>24</v>
      </c>
      <c r="C9478" s="1">
        <v>40796</v>
      </c>
      <c r="D9478" s="82">
        <v>48.442059</v>
      </c>
    </row>
    <row r="9479" spans="2:4">
      <c r="B9479" t="s">
        <v>24</v>
      </c>
      <c r="C9479" s="1">
        <v>40797</v>
      </c>
      <c r="D9479" s="82">
        <v>49.214030999999999</v>
      </c>
    </row>
    <row r="9480" spans="2:4">
      <c r="B9480" t="s">
        <v>24</v>
      </c>
      <c r="C9480" s="1">
        <v>40798</v>
      </c>
      <c r="D9480" s="82">
        <v>48.871898999999999</v>
      </c>
    </row>
    <row r="9481" spans="2:4">
      <c r="B9481" t="s">
        <v>24</v>
      </c>
      <c r="C9481" s="1">
        <v>40799</v>
      </c>
      <c r="D9481" s="82">
        <v>48.906998000000002</v>
      </c>
    </row>
    <row r="9482" spans="2:4">
      <c r="B9482" t="s">
        <v>24</v>
      </c>
      <c r="C9482" s="1">
        <v>40800</v>
      </c>
      <c r="D9482" s="82">
        <v>49.091220999999997</v>
      </c>
    </row>
    <row r="9483" spans="2:4">
      <c r="B9483" t="s">
        <v>24</v>
      </c>
      <c r="C9483" s="1">
        <v>40801</v>
      </c>
      <c r="D9483" s="82">
        <v>49.082442999999998</v>
      </c>
    </row>
    <row r="9484" spans="2:4">
      <c r="B9484" t="s">
        <v>24</v>
      </c>
      <c r="C9484" s="1">
        <v>40802</v>
      </c>
      <c r="D9484" s="82">
        <v>48.529778</v>
      </c>
    </row>
    <row r="9485" spans="2:4">
      <c r="B9485" t="s">
        <v>24</v>
      </c>
      <c r="C9485" s="1">
        <v>40803</v>
      </c>
      <c r="D9485" s="82">
        <v>48.108685000000001</v>
      </c>
    </row>
    <row r="9486" spans="2:4">
      <c r="B9486" t="s">
        <v>24</v>
      </c>
      <c r="C9486" s="1">
        <v>40804</v>
      </c>
      <c r="D9486" s="82">
        <v>48.345551</v>
      </c>
    </row>
    <row r="9487" spans="2:4">
      <c r="B9487" t="s">
        <v>24</v>
      </c>
      <c r="C9487" s="1">
        <v>40805</v>
      </c>
      <c r="D9487" s="82">
        <v>49.126300999999998</v>
      </c>
    </row>
    <row r="9488" spans="2:4">
      <c r="B9488" t="s">
        <v>24</v>
      </c>
      <c r="C9488" s="1">
        <v>40806</v>
      </c>
      <c r="D9488" s="82">
        <v>49.170161999999998</v>
      </c>
    </row>
    <row r="9489" spans="2:4">
      <c r="B9489" t="s">
        <v>24</v>
      </c>
      <c r="C9489" s="1">
        <v>40807</v>
      </c>
      <c r="D9489" s="82">
        <v>48.406956000000001</v>
      </c>
    </row>
    <row r="9490" spans="2:4">
      <c r="B9490" t="s">
        <v>24</v>
      </c>
      <c r="C9490" s="1">
        <v>40808</v>
      </c>
      <c r="D9490" s="82">
        <v>48.284137999999999</v>
      </c>
    </row>
    <row r="9491" spans="2:4">
      <c r="B9491" t="s">
        <v>24</v>
      </c>
      <c r="C9491" s="1">
        <v>40809</v>
      </c>
      <c r="D9491" s="82">
        <v>47.582343999999999</v>
      </c>
    </row>
    <row r="9492" spans="2:4">
      <c r="B9492" t="s">
        <v>24</v>
      </c>
      <c r="C9492" s="1">
        <v>40810</v>
      </c>
      <c r="D9492" s="82">
        <v>47.915691000000002</v>
      </c>
    </row>
    <row r="9493" spans="2:4">
      <c r="B9493" t="s">
        <v>24</v>
      </c>
      <c r="C9493" s="1">
        <v>40811</v>
      </c>
      <c r="D9493" s="82">
        <v>48.073596999999999</v>
      </c>
    </row>
    <row r="9494" spans="2:4">
      <c r="B9494" t="s">
        <v>24</v>
      </c>
      <c r="C9494" s="1">
        <v>40812</v>
      </c>
      <c r="D9494" s="82">
        <v>47.810425000000002</v>
      </c>
    </row>
    <row r="9495" spans="2:4">
      <c r="B9495" t="s">
        <v>24</v>
      </c>
      <c r="C9495" s="1">
        <v>40813</v>
      </c>
      <c r="D9495" s="82">
        <v>48.521003999999998</v>
      </c>
    </row>
    <row r="9496" spans="2:4">
      <c r="B9496" t="s">
        <v>24</v>
      </c>
      <c r="C9496" s="1">
        <v>40814</v>
      </c>
      <c r="D9496" s="82">
        <v>47.178798999999998</v>
      </c>
    </row>
    <row r="9497" spans="2:4">
      <c r="B9497" t="s">
        <v>24</v>
      </c>
      <c r="C9497" s="1">
        <v>40815</v>
      </c>
      <c r="D9497" s="82">
        <v>47.608654000000001</v>
      </c>
    </row>
    <row r="9498" spans="2:4">
      <c r="B9498" t="s">
        <v>24</v>
      </c>
      <c r="C9498" s="1">
        <v>40816</v>
      </c>
      <c r="D9498" s="82">
        <v>47.880603999999998</v>
      </c>
    </row>
    <row r="9499" spans="2:4">
      <c r="B9499" t="s">
        <v>24</v>
      </c>
      <c r="C9499" s="1">
        <v>40817</v>
      </c>
      <c r="D9499" s="82">
        <v>48.310459000000002</v>
      </c>
    </row>
    <row r="9500" spans="2:4">
      <c r="B9500" t="s">
        <v>24</v>
      </c>
      <c r="C9500" s="1">
        <v>40818</v>
      </c>
      <c r="D9500" s="82">
        <v>47.591106000000003</v>
      </c>
    </row>
    <row r="9501" spans="2:4">
      <c r="B9501" t="s">
        <v>24</v>
      </c>
      <c r="C9501" s="1">
        <v>40819</v>
      </c>
      <c r="D9501" s="82">
        <v>47.985869999999998</v>
      </c>
    </row>
    <row r="9502" spans="2:4">
      <c r="B9502" t="s">
        <v>24</v>
      </c>
      <c r="C9502" s="1">
        <v>40820</v>
      </c>
      <c r="D9502" s="82">
        <v>49.670203999999998</v>
      </c>
    </row>
    <row r="9503" spans="2:4">
      <c r="B9503" t="s">
        <v>24</v>
      </c>
      <c r="C9503" s="1">
        <v>40821</v>
      </c>
      <c r="D9503" s="82">
        <v>50.161465</v>
      </c>
    </row>
    <row r="9504" spans="2:4">
      <c r="B9504" t="s">
        <v>24</v>
      </c>
      <c r="C9504" s="1">
        <v>40822</v>
      </c>
      <c r="D9504" s="82">
        <v>49.643883000000002</v>
      </c>
    </row>
    <row r="9505" spans="2:4">
      <c r="B9505" t="s">
        <v>24</v>
      </c>
      <c r="C9505" s="1">
        <v>40823</v>
      </c>
      <c r="D9505" s="82">
        <v>49.196491000000002</v>
      </c>
    </row>
    <row r="9506" spans="2:4">
      <c r="B9506" t="s">
        <v>24</v>
      </c>
      <c r="C9506" s="1">
        <v>40824</v>
      </c>
      <c r="D9506" s="82">
        <v>49.415801999999999</v>
      </c>
    </row>
    <row r="9507" spans="2:4">
      <c r="B9507" t="s">
        <v>24</v>
      </c>
      <c r="C9507" s="1">
        <v>40825</v>
      </c>
      <c r="D9507" s="82">
        <v>49.380477999999997</v>
      </c>
    </row>
    <row r="9508" spans="2:4">
      <c r="B9508" t="s">
        <v>24</v>
      </c>
      <c r="C9508" s="1">
        <v>40826</v>
      </c>
      <c r="D9508" s="82">
        <v>49.239165999999997</v>
      </c>
    </row>
    <row r="9509" spans="2:4">
      <c r="B9509" t="s">
        <v>24</v>
      </c>
      <c r="C9509" s="1">
        <v>40827</v>
      </c>
      <c r="D9509" s="82">
        <v>50.581637999999998</v>
      </c>
    </row>
    <row r="9510" spans="2:4">
      <c r="B9510" t="s">
        <v>24</v>
      </c>
      <c r="C9510" s="1">
        <v>40828</v>
      </c>
      <c r="D9510" s="82">
        <v>49.945720999999999</v>
      </c>
    </row>
    <row r="9511" spans="2:4">
      <c r="B9511" t="s">
        <v>24</v>
      </c>
      <c r="C9511" s="1">
        <v>40829</v>
      </c>
      <c r="D9511" s="82">
        <v>49.760254000000003</v>
      </c>
    </row>
    <row r="9512" spans="2:4">
      <c r="B9512" t="s">
        <v>24</v>
      </c>
      <c r="C9512" s="1">
        <v>40830</v>
      </c>
      <c r="D9512" s="82">
        <v>49.133170999999997</v>
      </c>
    </row>
    <row r="9513" spans="2:4">
      <c r="B9513" t="s">
        <v>24</v>
      </c>
      <c r="C9513" s="1">
        <v>40831</v>
      </c>
      <c r="D9513" s="82">
        <v>50.104709999999997</v>
      </c>
    </row>
    <row r="9514" spans="2:4">
      <c r="B9514" t="s">
        <v>24</v>
      </c>
      <c r="C9514" s="1">
        <v>40832</v>
      </c>
      <c r="D9514" s="82">
        <v>50.219527999999997</v>
      </c>
    </row>
    <row r="9515" spans="2:4">
      <c r="B9515" t="s">
        <v>24</v>
      </c>
      <c r="C9515" s="1">
        <v>40833</v>
      </c>
      <c r="D9515" s="82">
        <v>50.413834000000001</v>
      </c>
    </row>
    <row r="9516" spans="2:4">
      <c r="B9516" t="s">
        <v>24</v>
      </c>
      <c r="C9516" s="1">
        <v>40834</v>
      </c>
      <c r="D9516" s="82">
        <v>51.208725000000001</v>
      </c>
    </row>
    <row r="9517" spans="2:4">
      <c r="B9517" t="s">
        <v>24</v>
      </c>
      <c r="C9517" s="1">
        <v>40835</v>
      </c>
      <c r="D9517" s="82">
        <v>51.712158000000002</v>
      </c>
    </row>
    <row r="9518" spans="2:4">
      <c r="B9518" t="s">
        <v>24</v>
      </c>
      <c r="C9518" s="1">
        <v>40836</v>
      </c>
      <c r="D9518" s="82">
        <v>51.332374999999999</v>
      </c>
    </row>
    <row r="9519" spans="2:4">
      <c r="B9519" t="s">
        <v>24</v>
      </c>
      <c r="C9519" s="1">
        <v>40837</v>
      </c>
      <c r="D9519" s="82">
        <v>51.305881999999997</v>
      </c>
    </row>
    <row r="9520" spans="2:4">
      <c r="B9520" t="s">
        <v>24</v>
      </c>
      <c r="C9520" s="1">
        <v>40838</v>
      </c>
      <c r="D9520" s="82">
        <v>51.447186000000002</v>
      </c>
    </row>
    <row r="9521" spans="2:4">
      <c r="B9521" t="s">
        <v>24</v>
      </c>
      <c r="C9521" s="1">
        <v>40839</v>
      </c>
      <c r="D9521" s="82">
        <v>51.544342</v>
      </c>
    </row>
    <row r="9522" spans="2:4">
      <c r="B9522" t="s">
        <v>24</v>
      </c>
      <c r="C9522" s="1">
        <v>40840</v>
      </c>
      <c r="D9522" s="82">
        <v>51.659171999999998</v>
      </c>
    </row>
    <row r="9523" spans="2:4">
      <c r="B9523" t="s">
        <v>24</v>
      </c>
      <c r="C9523" s="1">
        <v>40841</v>
      </c>
      <c r="D9523" s="82">
        <v>51.058574999999998</v>
      </c>
    </row>
    <row r="9524" spans="2:4">
      <c r="B9524" t="s">
        <v>24</v>
      </c>
      <c r="C9524" s="1">
        <v>40842</v>
      </c>
      <c r="D9524" s="82">
        <v>51.279384999999998</v>
      </c>
    </row>
    <row r="9525" spans="2:4">
      <c r="B9525" t="s">
        <v>24</v>
      </c>
      <c r="C9525" s="1">
        <v>40843</v>
      </c>
      <c r="D9525" s="82">
        <v>51.120403000000003</v>
      </c>
    </row>
    <row r="9526" spans="2:4">
      <c r="B9526" t="s">
        <v>24</v>
      </c>
      <c r="C9526" s="1">
        <v>40844</v>
      </c>
      <c r="D9526" s="82">
        <v>52.754353000000002</v>
      </c>
    </row>
    <row r="9527" spans="2:4">
      <c r="B9527" t="s">
        <v>24</v>
      </c>
      <c r="C9527" s="1">
        <v>40845</v>
      </c>
      <c r="D9527" s="82">
        <v>51.853470000000002</v>
      </c>
    </row>
    <row r="9528" spans="2:4">
      <c r="B9528" t="s">
        <v>24</v>
      </c>
      <c r="C9528" s="1">
        <v>40846</v>
      </c>
      <c r="D9528" s="82">
        <v>52.012447000000002</v>
      </c>
    </row>
    <row r="9529" spans="2:4">
      <c r="B9529" t="s">
        <v>24</v>
      </c>
      <c r="C9529" s="1">
        <v>40847</v>
      </c>
      <c r="D9529" s="82">
        <v>51.765148000000003</v>
      </c>
    </row>
    <row r="9530" spans="2:4">
      <c r="B9530" t="s">
        <v>24</v>
      </c>
      <c r="C9530" s="1">
        <v>40848</v>
      </c>
      <c r="D9530" s="82">
        <v>51.491351999999999</v>
      </c>
    </row>
    <row r="9531" spans="2:4">
      <c r="B9531" t="s">
        <v>24</v>
      </c>
      <c r="C9531" s="1">
        <v>40849</v>
      </c>
      <c r="D9531" s="82">
        <v>51.411858000000002</v>
      </c>
    </row>
    <row r="9532" spans="2:4">
      <c r="B9532" t="s">
        <v>24</v>
      </c>
      <c r="C9532" s="1">
        <v>40850</v>
      </c>
      <c r="D9532" s="82">
        <v>51.844639000000001</v>
      </c>
    </row>
    <row r="9533" spans="2:4">
      <c r="B9533" t="s">
        <v>24</v>
      </c>
      <c r="C9533" s="1">
        <v>40851</v>
      </c>
      <c r="D9533" s="82">
        <v>51.977116000000002</v>
      </c>
    </row>
    <row r="9534" spans="2:4">
      <c r="B9534" t="s">
        <v>24</v>
      </c>
      <c r="C9534" s="1">
        <v>40852</v>
      </c>
      <c r="D9534" s="82">
        <v>51.844639000000001</v>
      </c>
    </row>
    <row r="9535" spans="2:4">
      <c r="B9535" t="s">
        <v>24</v>
      </c>
      <c r="C9535" s="1">
        <v>40853</v>
      </c>
      <c r="D9535" s="82">
        <v>51.897624999999998</v>
      </c>
    </row>
    <row r="9536" spans="2:4">
      <c r="B9536" t="s">
        <v>24</v>
      </c>
      <c r="C9536" s="1">
        <v>40854</v>
      </c>
      <c r="D9536" s="82">
        <v>51.853470000000002</v>
      </c>
    </row>
    <row r="9537" spans="2:4">
      <c r="B9537" t="s">
        <v>24</v>
      </c>
      <c r="C9537" s="1">
        <v>40855</v>
      </c>
      <c r="D9537" s="82">
        <v>52.392231000000002</v>
      </c>
    </row>
    <row r="9538" spans="2:4">
      <c r="B9538" t="s">
        <v>24</v>
      </c>
      <c r="C9538" s="1">
        <v>40856</v>
      </c>
      <c r="D9538" s="82">
        <v>51.818137999999998</v>
      </c>
    </row>
    <row r="9539" spans="2:4">
      <c r="B9539" t="s">
        <v>24</v>
      </c>
      <c r="C9539" s="1">
        <v>40857</v>
      </c>
      <c r="D9539" s="82">
        <v>50.899600999999997</v>
      </c>
    </row>
    <row r="9540" spans="2:4">
      <c r="B9540" t="s">
        <v>24</v>
      </c>
      <c r="C9540" s="1">
        <v>40858</v>
      </c>
      <c r="D9540" s="82">
        <v>49.327483999999998</v>
      </c>
    </row>
    <row r="9541" spans="2:4">
      <c r="B9541" t="s">
        <v>24</v>
      </c>
      <c r="C9541" s="1">
        <v>40859</v>
      </c>
      <c r="D9541" s="82">
        <v>48.868206000000001</v>
      </c>
    </row>
    <row r="9542" spans="2:4">
      <c r="B9542" t="s">
        <v>24</v>
      </c>
      <c r="C9542" s="1">
        <v>40860</v>
      </c>
      <c r="D9542" s="82">
        <v>48.797550000000001</v>
      </c>
    </row>
    <row r="9543" spans="2:4">
      <c r="B9543" t="s">
        <v>24</v>
      </c>
      <c r="C9543" s="1">
        <v>40861</v>
      </c>
      <c r="D9543" s="82">
        <v>49.309814000000003</v>
      </c>
    </row>
    <row r="9544" spans="2:4">
      <c r="B9544" t="s">
        <v>24</v>
      </c>
      <c r="C9544" s="1">
        <v>40862</v>
      </c>
      <c r="D9544" s="82">
        <v>48.921199999999999</v>
      </c>
    </row>
    <row r="9545" spans="2:4">
      <c r="B9545" t="s">
        <v>24</v>
      </c>
      <c r="C9545" s="1">
        <v>40863</v>
      </c>
      <c r="D9545" s="82">
        <v>49.424641000000001</v>
      </c>
    </row>
    <row r="9546" spans="2:4">
      <c r="B9546" t="s">
        <v>24</v>
      </c>
      <c r="C9546" s="1">
        <v>40864</v>
      </c>
      <c r="D9546" s="82">
        <v>49.168498999999997</v>
      </c>
    </row>
    <row r="9547" spans="2:4">
      <c r="B9547" t="s">
        <v>24</v>
      </c>
      <c r="C9547" s="1">
        <v>40865</v>
      </c>
      <c r="D9547" s="82">
        <v>49.671936000000002</v>
      </c>
    </row>
    <row r="9548" spans="2:4">
      <c r="B9548" t="s">
        <v>24</v>
      </c>
      <c r="C9548" s="1">
        <v>40866</v>
      </c>
      <c r="D9548" s="82">
        <v>49.159663999999999</v>
      </c>
    </row>
    <row r="9549" spans="2:4">
      <c r="B9549" t="s">
        <v>24</v>
      </c>
      <c r="C9549" s="1">
        <v>40867</v>
      </c>
      <c r="D9549" s="82">
        <v>49.009524999999996</v>
      </c>
    </row>
    <row r="9550" spans="2:4">
      <c r="B9550" t="s">
        <v>24</v>
      </c>
      <c r="C9550" s="1">
        <v>40868</v>
      </c>
      <c r="D9550" s="82">
        <v>48.753391000000001</v>
      </c>
    </row>
    <row r="9551" spans="2:4">
      <c r="B9551" t="s">
        <v>24</v>
      </c>
      <c r="C9551" s="1">
        <v>40869</v>
      </c>
      <c r="D9551" s="82">
        <v>48.559086000000001</v>
      </c>
    </row>
    <row r="9552" spans="2:4">
      <c r="B9552" t="s">
        <v>24</v>
      </c>
      <c r="C9552" s="1">
        <v>40870</v>
      </c>
      <c r="D9552" s="82">
        <v>48.903537999999998</v>
      </c>
    </row>
    <row r="9553" spans="2:4">
      <c r="B9553" t="s">
        <v>24</v>
      </c>
      <c r="C9553" s="1">
        <v>40871</v>
      </c>
      <c r="D9553" s="82">
        <v>48.435436000000003</v>
      </c>
    </row>
    <row r="9554" spans="2:4">
      <c r="B9554" t="s">
        <v>24</v>
      </c>
      <c r="C9554" s="1">
        <v>40872</v>
      </c>
      <c r="D9554" s="82">
        <v>48.170467000000002</v>
      </c>
    </row>
    <row r="9555" spans="2:4">
      <c r="B9555" t="s">
        <v>24</v>
      </c>
      <c r="C9555" s="1">
        <v>40873</v>
      </c>
      <c r="D9555" s="82">
        <v>47.834850000000003</v>
      </c>
    </row>
    <row r="9556" spans="2:4">
      <c r="B9556" t="s">
        <v>24</v>
      </c>
      <c r="C9556" s="1">
        <v>40874</v>
      </c>
      <c r="D9556" s="82">
        <v>46.916313000000002</v>
      </c>
    </row>
    <row r="9557" spans="2:4">
      <c r="B9557" t="s">
        <v>24</v>
      </c>
      <c r="C9557" s="1">
        <v>40875</v>
      </c>
      <c r="D9557" s="82">
        <v>45.353020000000001</v>
      </c>
    </row>
    <row r="9558" spans="2:4">
      <c r="B9558" t="s">
        <v>24</v>
      </c>
      <c r="C9558" s="1">
        <v>40876</v>
      </c>
      <c r="D9558" s="82">
        <v>46.563026000000001</v>
      </c>
    </row>
    <row r="9559" spans="2:4">
      <c r="B9559" t="s">
        <v>24</v>
      </c>
      <c r="C9559" s="1">
        <v>40877</v>
      </c>
      <c r="D9559" s="82">
        <v>46.324553999999999</v>
      </c>
    </row>
    <row r="9560" spans="2:4">
      <c r="B9560" t="s">
        <v>24</v>
      </c>
      <c r="C9560" s="1">
        <v>40878</v>
      </c>
      <c r="D9560" s="82">
        <v>46.059593</v>
      </c>
    </row>
    <row r="9561" spans="2:4">
      <c r="B9561" t="s">
        <v>24</v>
      </c>
      <c r="C9561" s="1">
        <v>40879</v>
      </c>
      <c r="D9561" s="82">
        <v>47.251930000000002</v>
      </c>
    </row>
    <row r="9562" spans="2:4">
      <c r="B9562" t="s">
        <v>24</v>
      </c>
      <c r="C9562" s="1">
        <v>40880</v>
      </c>
      <c r="D9562" s="82">
        <v>46.810326000000003</v>
      </c>
    </row>
    <row r="9563" spans="2:4">
      <c r="B9563" t="s">
        <v>24</v>
      </c>
      <c r="C9563" s="1">
        <v>40881</v>
      </c>
      <c r="D9563" s="82">
        <v>47.384414999999997</v>
      </c>
    </row>
    <row r="9564" spans="2:4">
      <c r="B9564" t="s">
        <v>24</v>
      </c>
      <c r="C9564" s="1">
        <v>40882</v>
      </c>
      <c r="D9564" s="82">
        <v>48.188133000000001</v>
      </c>
    </row>
    <row r="9565" spans="2:4">
      <c r="B9565" t="s">
        <v>24</v>
      </c>
      <c r="C9565" s="1">
        <v>40883</v>
      </c>
      <c r="D9565" s="82">
        <v>48.170467000000002</v>
      </c>
    </row>
    <row r="9566" spans="2:4">
      <c r="B9566" t="s">
        <v>24</v>
      </c>
      <c r="C9566" s="1">
        <v>40884</v>
      </c>
      <c r="D9566" s="82">
        <v>48.082149999999999</v>
      </c>
    </row>
    <row r="9567" spans="2:4">
      <c r="B9567" t="s">
        <v>24</v>
      </c>
      <c r="C9567" s="1">
        <v>40885</v>
      </c>
      <c r="D9567" s="82">
        <v>47.552216000000001</v>
      </c>
    </row>
    <row r="9568" spans="2:4">
      <c r="B9568" t="s">
        <v>24</v>
      </c>
      <c r="C9568" s="1">
        <v>40886</v>
      </c>
      <c r="D9568" s="82">
        <v>48.099808000000003</v>
      </c>
    </row>
    <row r="9569" spans="2:4">
      <c r="B9569" t="s">
        <v>24</v>
      </c>
      <c r="C9569" s="1">
        <v>40887</v>
      </c>
      <c r="D9569" s="82">
        <v>48.170467000000002</v>
      </c>
    </row>
    <row r="9570" spans="2:4">
      <c r="B9570" t="s">
        <v>24</v>
      </c>
      <c r="C9570" s="1">
        <v>40888</v>
      </c>
      <c r="D9570" s="82">
        <v>48.784160999999997</v>
      </c>
    </row>
    <row r="9571" spans="2:4">
      <c r="B9571" t="s">
        <v>24</v>
      </c>
      <c r="C9571" s="1">
        <v>40889</v>
      </c>
      <c r="D9571" s="82">
        <v>49.077663000000001</v>
      </c>
    </row>
    <row r="9572" spans="2:4">
      <c r="B9572" t="s">
        <v>24</v>
      </c>
      <c r="C9572" s="1">
        <v>40890</v>
      </c>
      <c r="D9572" s="82">
        <v>49.015411</v>
      </c>
    </row>
    <row r="9573" spans="2:4">
      <c r="B9573" t="s">
        <v>24</v>
      </c>
      <c r="C9573" s="1">
        <v>40891</v>
      </c>
      <c r="D9573" s="82">
        <v>48.953152000000003</v>
      </c>
    </row>
    <row r="9574" spans="2:4">
      <c r="B9574" t="s">
        <v>24</v>
      </c>
      <c r="C9574" s="1">
        <v>40892</v>
      </c>
      <c r="D9574" s="82">
        <v>48.632961000000002</v>
      </c>
    </row>
    <row r="9575" spans="2:4">
      <c r="B9575" t="s">
        <v>24</v>
      </c>
      <c r="C9575" s="1">
        <v>40893</v>
      </c>
      <c r="D9575" s="82">
        <v>48.668537000000001</v>
      </c>
    </row>
    <row r="9576" spans="2:4">
      <c r="B9576" t="s">
        <v>24</v>
      </c>
      <c r="C9576" s="1">
        <v>40894</v>
      </c>
      <c r="D9576" s="82">
        <v>47.796913000000004</v>
      </c>
    </row>
    <row r="9577" spans="2:4">
      <c r="B9577" t="s">
        <v>24</v>
      </c>
      <c r="C9577" s="1">
        <v>40895</v>
      </c>
      <c r="D9577" s="82">
        <v>47.156531999999999</v>
      </c>
    </row>
    <row r="9578" spans="2:4">
      <c r="B9578" t="s">
        <v>24</v>
      </c>
      <c r="C9578" s="1">
        <v>40896</v>
      </c>
      <c r="D9578" s="82">
        <v>47.423363000000002</v>
      </c>
    </row>
    <row r="9579" spans="2:4">
      <c r="B9579" t="s">
        <v>24</v>
      </c>
      <c r="C9579" s="1">
        <v>40897</v>
      </c>
      <c r="D9579" s="82">
        <v>47.369999</v>
      </c>
    </row>
    <row r="9580" spans="2:4">
      <c r="B9580" t="s">
        <v>24</v>
      </c>
      <c r="C9580" s="1">
        <v>40898</v>
      </c>
      <c r="D9580" s="82">
        <v>46.462795</v>
      </c>
    </row>
    <row r="9581" spans="2:4">
      <c r="B9581" t="s">
        <v>24</v>
      </c>
      <c r="C9581" s="1">
        <v>40899</v>
      </c>
      <c r="D9581" s="82">
        <v>46.587314999999997</v>
      </c>
    </row>
    <row r="9582" spans="2:4">
      <c r="B9582" t="s">
        <v>24</v>
      </c>
      <c r="C9582" s="1">
        <v>40900</v>
      </c>
      <c r="D9582" s="82">
        <v>47.192123000000002</v>
      </c>
    </row>
    <row r="9583" spans="2:4">
      <c r="B9583" t="s">
        <v>24</v>
      </c>
      <c r="C9583" s="1">
        <v>40901</v>
      </c>
      <c r="D9583" s="82">
        <v>47.147652000000001</v>
      </c>
    </row>
    <row r="9584" spans="2:4">
      <c r="B9584" t="s">
        <v>24</v>
      </c>
      <c r="C9584" s="1">
        <v>40902</v>
      </c>
      <c r="D9584" s="82">
        <v>47.485621999999999</v>
      </c>
    </row>
    <row r="9585" spans="2:4">
      <c r="B9585" t="s">
        <v>24</v>
      </c>
      <c r="C9585" s="1">
        <v>40903</v>
      </c>
      <c r="D9585" s="82">
        <v>47.218800000000002</v>
      </c>
    </row>
    <row r="9586" spans="2:4">
      <c r="B9586" t="s">
        <v>24</v>
      </c>
      <c r="C9586" s="1">
        <v>40904</v>
      </c>
      <c r="D9586" s="82">
        <v>46.943089000000001</v>
      </c>
    </row>
    <row r="9587" spans="2:4">
      <c r="B9587" t="s">
        <v>24</v>
      </c>
      <c r="C9587" s="1">
        <v>40905</v>
      </c>
      <c r="D9587" s="82">
        <v>46.614001999999999</v>
      </c>
    </row>
    <row r="9588" spans="2:4">
      <c r="B9588" t="s">
        <v>24</v>
      </c>
      <c r="C9588" s="1">
        <v>40906</v>
      </c>
      <c r="D9588" s="82">
        <v>46.391640000000002</v>
      </c>
    </row>
    <row r="9589" spans="2:4">
      <c r="B9589" t="s">
        <v>24</v>
      </c>
      <c r="C9589" s="1">
        <v>40907</v>
      </c>
      <c r="D9589" s="82">
        <v>45.484447000000003</v>
      </c>
    </row>
    <row r="9590" spans="2:4">
      <c r="B9590" t="s">
        <v>24</v>
      </c>
      <c r="C9590" s="1">
        <v>40908</v>
      </c>
      <c r="D9590" s="82">
        <v>46.320503000000002</v>
      </c>
    </row>
    <row r="9591" spans="2:4">
      <c r="B9591" t="s">
        <v>24</v>
      </c>
      <c r="C9591" s="1">
        <v>40909</v>
      </c>
      <c r="D9591" s="82">
        <v>46.080356999999999</v>
      </c>
    </row>
    <row r="9592" spans="2:4">
      <c r="B9592" t="s">
        <v>24</v>
      </c>
      <c r="C9592" s="1">
        <v>40910</v>
      </c>
      <c r="D9592" s="82">
        <v>46.000312999999998</v>
      </c>
    </row>
    <row r="9593" spans="2:4">
      <c r="B9593" t="s">
        <v>24</v>
      </c>
      <c r="C9593" s="1">
        <v>40911</v>
      </c>
      <c r="D9593" s="82">
        <v>46.080356999999999</v>
      </c>
    </row>
    <row r="9594" spans="2:4">
      <c r="B9594" t="s">
        <v>24</v>
      </c>
      <c r="C9594" s="1">
        <v>40912</v>
      </c>
      <c r="D9594" s="82">
        <v>46.329394999999998</v>
      </c>
    </row>
    <row r="9595" spans="2:4">
      <c r="B9595" t="s">
        <v>24</v>
      </c>
      <c r="C9595" s="1">
        <v>40913</v>
      </c>
      <c r="D9595" s="82">
        <v>46.747416999999999</v>
      </c>
    </row>
    <row r="9596" spans="2:4">
      <c r="B9596" t="s">
        <v>24</v>
      </c>
      <c r="C9596" s="1">
        <v>40914</v>
      </c>
      <c r="D9596" s="82">
        <v>47.850268999999997</v>
      </c>
    </row>
    <row r="9597" spans="2:4">
      <c r="B9597" t="s">
        <v>24</v>
      </c>
      <c r="C9597" s="1">
        <v>40915</v>
      </c>
      <c r="D9597" s="82">
        <v>48.108212000000002</v>
      </c>
    </row>
    <row r="9598" spans="2:4">
      <c r="B9598" t="s">
        <v>24</v>
      </c>
      <c r="C9598" s="1">
        <v>40916</v>
      </c>
      <c r="D9598" s="82">
        <v>48.428406000000003</v>
      </c>
    </row>
    <row r="9599" spans="2:4">
      <c r="B9599" t="s">
        <v>24</v>
      </c>
      <c r="C9599" s="1">
        <v>40917</v>
      </c>
      <c r="D9599" s="82">
        <v>48.499549999999999</v>
      </c>
    </row>
    <row r="9600" spans="2:4">
      <c r="B9600" t="s">
        <v>24</v>
      </c>
      <c r="C9600" s="1">
        <v>40918</v>
      </c>
      <c r="D9600" s="82">
        <v>47.939228</v>
      </c>
    </row>
    <row r="9601" spans="2:4">
      <c r="B9601" t="s">
        <v>24</v>
      </c>
      <c r="C9601" s="1">
        <v>40919</v>
      </c>
      <c r="D9601" s="82">
        <v>47.930328000000003</v>
      </c>
    </row>
    <row r="9602" spans="2:4">
      <c r="B9602" t="s">
        <v>24</v>
      </c>
      <c r="C9602" s="1">
        <v>40920</v>
      </c>
      <c r="D9602" s="82">
        <v>48.241622999999997</v>
      </c>
    </row>
    <row r="9603" spans="2:4">
      <c r="B9603" t="s">
        <v>24</v>
      </c>
      <c r="C9603" s="1">
        <v>40921</v>
      </c>
      <c r="D9603" s="82">
        <v>47.547877999999997</v>
      </c>
    </row>
    <row r="9604" spans="2:4">
      <c r="B9604" t="s">
        <v>24</v>
      </c>
      <c r="C9604" s="1">
        <v>40922</v>
      </c>
      <c r="D9604" s="82">
        <v>47.120967999999998</v>
      </c>
    </row>
    <row r="9605" spans="2:4">
      <c r="B9605" t="s">
        <v>24</v>
      </c>
      <c r="C9605" s="1">
        <v>40923</v>
      </c>
      <c r="D9605" s="82">
        <v>46.685153999999997</v>
      </c>
    </row>
    <row r="9606" spans="2:4">
      <c r="B9606" t="s">
        <v>24</v>
      </c>
      <c r="C9606" s="1">
        <v>40924</v>
      </c>
      <c r="D9606" s="82">
        <v>46.649577999999998</v>
      </c>
    </row>
    <row r="9607" spans="2:4">
      <c r="B9607" t="s">
        <v>24</v>
      </c>
      <c r="C9607" s="1">
        <v>40925</v>
      </c>
      <c r="D9607" s="82">
        <v>47.049816</v>
      </c>
    </row>
    <row r="9608" spans="2:4">
      <c r="B9608" t="s">
        <v>24</v>
      </c>
      <c r="C9608" s="1">
        <v>40926</v>
      </c>
      <c r="D9608" s="82">
        <v>47.281063000000003</v>
      </c>
    </row>
    <row r="9609" spans="2:4">
      <c r="B9609" t="s">
        <v>24</v>
      </c>
      <c r="C9609" s="1">
        <v>40927</v>
      </c>
      <c r="D9609" s="82">
        <v>48.321671000000002</v>
      </c>
    </row>
    <row r="9610" spans="2:4">
      <c r="B9610" t="s">
        <v>24</v>
      </c>
      <c r="C9610" s="1">
        <v>40928</v>
      </c>
      <c r="D9610" s="82">
        <v>49.611313000000003</v>
      </c>
    </row>
    <row r="9611" spans="2:4">
      <c r="B9611" t="s">
        <v>24</v>
      </c>
      <c r="C9611" s="1">
        <v>40929</v>
      </c>
      <c r="D9611" s="82">
        <v>49.282234000000003</v>
      </c>
    </row>
    <row r="9612" spans="2:4">
      <c r="B9612" t="s">
        <v>24</v>
      </c>
      <c r="C9612" s="1">
        <v>40930</v>
      </c>
      <c r="D9612" s="82">
        <v>49.611313000000003</v>
      </c>
    </row>
    <row r="9613" spans="2:4">
      <c r="B9613" t="s">
        <v>24</v>
      </c>
      <c r="C9613" s="1">
        <v>40931</v>
      </c>
      <c r="D9613" s="82">
        <v>49.611313000000003</v>
      </c>
    </row>
    <row r="9614" spans="2:4">
      <c r="B9614" t="s">
        <v>24</v>
      </c>
      <c r="C9614" s="1">
        <v>40932</v>
      </c>
      <c r="D9614" s="82">
        <v>49.415646000000002</v>
      </c>
    </row>
    <row r="9615" spans="2:4">
      <c r="B9615" t="s">
        <v>24</v>
      </c>
      <c r="C9615" s="1">
        <v>40933</v>
      </c>
      <c r="D9615" s="82">
        <v>49.575741000000001</v>
      </c>
    </row>
    <row r="9616" spans="2:4">
      <c r="B9616" t="s">
        <v>24</v>
      </c>
      <c r="C9616" s="1">
        <v>40934</v>
      </c>
      <c r="D9616" s="82">
        <v>49.442329000000001</v>
      </c>
    </row>
    <row r="9617" spans="2:4">
      <c r="B9617" t="s">
        <v>24</v>
      </c>
      <c r="C9617" s="1">
        <v>40935</v>
      </c>
      <c r="D9617" s="82">
        <v>48.953152000000003</v>
      </c>
    </row>
    <row r="9618" spans="2:4">
      <c r="B9618" t="s">
        <v>24</v>
      </c>
      <c r="C9618" s="1">
        <v>40936</v>
      </c>
      <c r="D9618" s="82">
        <v>49.068775000000002</v>
      </c>
    </row>
    <row r="9619" spans="2:4">
      <c r="B9619" t="s">
        <v>24</v>
      </c>
      <c r="C9619" s="1">
        <v>40937</v>
      </c>
      <c r="D9619" s="82">
        <v>49.451217999999997</v>
      </c>
    </row>
    <row r="9620" spans="2:4">
      <c r="B9620" t="s">
        <v>24</v>
      </c>
      <c r="C9620" s="1">
        <v>40938</v>
      </c>
      <c r="D9620" s="82">
        <v>48.908679999999997</v>
      </c>
    </row>
    <row r="9621" spans="2:4">
      <c r="B9621" t="s">
        <v>24</v>
      </c>
      <c r="C9621" s="1">
        <v>40939</v>
      </c>
      <c r="D9621" s="82">
        <v>48.659644999999998</v>
      </c>
    </row>
    <row r="9622" spans="2:4">
      <c r="B9622" t="s">
        <v>24</v>
      </c>
      <c r="C9622" s="1">
        <v>40940</v>
      </c>
      <c r="D9622" s="82">
        <v>48.739688999999998</v>
      </c>
    </row>
    <row r="9623" spans="2:4">
      <c r="B9623" t="s">
        <v>24</v>
      </c>
      <c r="C9623" s="1">
        <v>40941</v>
      </c>
      <c r="D9623" s="82">
        <v>48.864212000000002</v>
      </c>
    </row>
    <row r="9624" spans="2:4">
      <c r="B9624" t="s">
        <v>24</v>
      </c>
      <c r="C9624" s="1">
        <v>40942</v>
      </c>
      <c r="D9624" s="82">
        <v>48.810841000000003</v>
      </c>
    </row>
    <row r="9625" spans="2:4">
      <c r="B9625" t="s">
        <v>24</v>
      </c>
      <c r="C9625" s="1">
        <v>40943</v>
      </c>
      <c r="D9625" s="82">
        <v>48.179358999999998</v>
      </c>
    </row>
    <row r="9626" spans="2:4">
      <c r="B9626" t="s">
        <v>24</v>
      </c>
      <c r="C9626" s="1">
        <v>40944</v>
      </c>
      <c r="D9626" s="82">
        <v>48.268298999999999</v>
      </c>
    </row>
    <row r="9627" spans="2:4">
      <c r="B9627" t="s">
        <v>24</v>
      </c>
      <c r="C9627" s="1">
        <v>40945</v>
      </c>
      <c r="D9627" s="82">
        <v>48.970942999999998</v>
      </c>
    </row>
    <row r="9628" spans="2:4">
      <c r="B9628" t="s">
        <v>24</v>
      </c>
      <c r="C9628" s="1">
        <v>40946</v>
      </c>
      <c r="D9628" s="82">
        <v>48.837521000000002</v>
      </c>
    </row>
    <row r="9629" spans="2:4">
      <c r="B9629" t="s">
        <v>24</v>
      </c>
      <c r="C9629" s="1">
        <v>40947</v>
      </c>
      <c r="D9629" s="82">
        <v>48.659644999999998</v>
      </c>
    </row>
    <row r="9630" spans="2:4">
      <c r="B9630" t="s">
        <v>24</v>
      </c>
      <c r="C9630" s="1">
        <v>40948</v>
      </c>
      <c r="D9630" s="82">
        <v>47.405571000000002</v>
      </c>
    </row>
    <row r="9631" spans="2:4">
      <c r="B9631" t="s">
        <v>24</v>
      </c>
      <c r="C9631" s="1">
        <v>40949</v>
      </c>
      <c r="D9631" s="82">
        <v>47.974792000000001</v>
      </c>
    </row>
    <row r="9632" spans="2:4">
      <c r="B9632" t="s">
        <v>24</v>
      </c>
      <c r="C9632" s="1">
        <v>40950</v>
      </c>
      <c r="D9632" s="82">
        <v>48.099319000000001</v>
      </c>
    </row>
    <row r="9633" spans="2:4">
      <c r="B9633" t="s">
        <v>24</v>
      </c>
      <c r="C9633" s="1">
        <v>40951</v>
      </c>
      <c r="D9633" s="82">
        <v>48.036602000000002</v>
      </c>
    </row>
    <row r="9634" spans="2:4">
      <c r="B9634" t="s">
        <v>24</v>
      </c>
      <c r="C9634" s="1">
        <v>40952</v>
      </c>
      <c r="D9634" s="82">
        <v>47.839508000000002</v>
      </c>
    </row>
    <row r="9635" spans="2:4">
      <c r="B9635" t="s">
        <v>24</v>
      </c>
      <c r="C9635" s="1">
        <v>40953</v>
      </c>
      <c r="D9635" s="82">
        <v>47.337826</v>
      </c>
    </row>
    <row r="9636" spans="2:4">
      <c r="B9636" t="s">
        <v>24</v>
      </c>
      <c r="C9636" s="1">
        <v>40954</v>
      </c>
      <c r="D9636" s="82">
        <v>47.069065000000002</v>
      </c>
    </row>
    <row r="9637" spans="2:4">
      <c r="B9637" t="s">
        <v>24</v>
      </c>
      <c r="C9637" s="1">
        <v>40955</v>
      </c>
      <c r="D9637" s="82">
        <v>47.221362999999997</v>
      </c>
    </row>
    <row r="9638" spans="2:4">
      <c r="B9638" t="s">
        <v>24</v>
      </c>
      <c r="C9638" s="1">
        <v>40956</v>
      </c>
      <c r="D9638" s="82">
        <v>47.293030000000002</v>
      </c>
    </row>
    <row r="9639" spans="2:4">
      <c r="B9639" t="s">
        <v>24</v>
      </c>
      <c r="C9639" s="1">
        <v>40957</v>
      </c>
      <c r="D9639" s="82">
        <v>46.540500999999999</v>
      </c>
    </row>
    <row r="9640" spans="2:4">
      <c r="B9640" t="s">
        <v>24</v>
      </c>
      <c r="C9640" s="1">
        <v>40958</v>
      </c>
      <c r="D9640" s="82">
        <v>46.53154</v>
      </c>
    </row>
    <row r="9641" spans="2:4">
      <c r="B9641" t="s">
        <v>24</v>
      </c>
      <c r="C9641" s="1">
        <v>40959</v>
      </c>
      <c r="D9641" s="82">
        <v>47.337826</v>
      </c>
    </row>
    <row r="9642" spans="2:4">
      <c r="B9642" t="s">
        <v>24</v>
      </c>
      <c r="C9642" s="1">
        <v>40960</v>
      </c>
      <c r="D9642" s="82">
        <v>47.346786000000002</v>
      </c>
    </row>
    <row r="9643" spans="2:4">
      <c r="B9643" t="s">
        <v>24</v>
      </c>
      <c r="C9643" s="1">
        <v>40961</v>
      </c>
      <c r="D9643" s="82">
        <v>47.203445000000002</v>
      </c>
    </row>
    <row r="9644" spans="2:4">
      <c r="B9644" t="s">
        <v>24</v>
      </c>
      <c r="C9644" s="1">
        <v>40962</v>
      </c>
      <c r="D9644" s="82">
        <v>46.406115999999997</v>
      </c>
    </row>
    <row r="9645" spans="2:4">
      <c r="B9645" t="s">
        <v>24</v>
      </c>
      <c r="C9645" s="1">
        <v>40963</v>
      </c>
      <c r="D9645" s="82">
        <v>46.298622000000002</v>
      </c>
    </row>
    <row r="9646" spans="2:4">
      <c r="B9646" t="s">
        <v>24</v>
      </c>
      <c r="C9646" s="1">
        <v>40964</v>
      </c>
      <c r="D9646" s="82">
        <v>46.424038000000003</v>
      </c>
    </row>
    <row r="9647" spans="2:4">
      <c r="B9647" t="s">
        <v>24</v>
      </c>
      <c r="C9647" s="1">
        <v>40965</v>
      </c>
      <c r="D9647" s="82">
        <v>46.782387</v>
      </c>
    </row>
    <row r="9648" spans="2:4">
      <c r="B9648" t="s">
        <v>24</v>
      </c>
      <c r="C9648" s="1">
        <v>40966</v>
      </c>
      <c r="D9648" s="82">
        <v>46.612166999999999</v>
      </c>
    </row>
    <row r="9649" spans="2:4">
      <c r="B9649" t="s">
        <v>24</v>
      </c>
      <c r="C9649" s="1">
        <v>40967</v>
      </c>
      <c r="D9649" s="82">
        <v>46.728625999999998</v>
      </c>
    </row>
    <row r="9650" spans="2:4">
      <c r="B9650" t="s">
        <v>24</v>
      </c>
      <c r="C9650" s="1">
        <v>40968</v>
      </c>
      <c r="D9650" s="82">
        <v>46.379241999999998</v>
      </c>
    </row>
    <row r="9651" spans="2:4">
      <c r="B9651" t="s">
        <v>24</v>
      </c>
      <c r="C9651" s="1">
        <v>40969</v>
      </c>
      <c r="D9651" s="82">
        <v>46.253825999999997</v>
      </c>
    </row>
    <row r="9652" spans="2:4">
      <c r="B9652" t="s">
        <v>24</v>
      </c>
      <c r="C9652" s="1">
        <v>40970</v>
      </c>
      <c r="D9652" s="82">
        <v>46.065680999999998</v>
      </c>
    </row>
    <row r="9653" spans="2:4">
      <c r="B9653" t="s">
        <v>24</v>
      </c>
      <c r="C9653" s="1">
        <v>40971</v>
      </c>
      <c r="D9653" s="82">
        <v>46.011940000000003</v>
      </c>
    </row>
    <row r="9654" spans="2:4">
      <c r="B9654" t="s">
        <v>24</v>
      </c>
      <c r="C9654" s="1">
        <v>40972</v>
      </c>
      <c r="D9654" s="82">
        <v>45.752132000000003</v>
      </c>
    </row>
    <row r="9655" spans="2:4">
      <c r="B9655" t="s">
        <v>24</v>
      </c>
      <c r="C9655" s="1">
        <v>40973</v>
      </c>
      <c r="D9655" s="82">
        <v>45.662548000000001</v>
      </c>
    </row>
    <row r="9656" spans="2:4">
      <c r="B9656" t="s">
        <v>24</v>
      </c>
      <c r="C9656" s="1">
        <v>40974</v>
      </c>
      <c r="D9656" s="82">
        <v>44.883136999999998</v>
      </c>
    </row>
    <row r="9657" spans="2:4">
      <c r="B9657" t="s">
        <v>24</v>
      </c>
      <c r="C9657" s="1">
        <v>40975</v>
      </c>
      <c r="D9657" s="82">
        <v>44.686050000000002</v>
      </c>
    </row>
    <row r="9658" spans="2:4">
      <c r="B9658" t="s">
        <v>24</v>
      </c>
      <c r="C9658" s="1">
        <v>40976</v>
      </c>
      <c r="D9658" s="82">
        <v>44.506874000000003</v>
      </c>
    </row>
    <row r="9659" spans="2:4">
      <c r="B9659" t="s">
        <v>24</v>
      </c>
      <c r="C9659" s="1">
        <v>40977</v>
      </c>
      <c r="D9659" s="82">
        <v>44.417290000000001</v>
      </c>
    </row>
    <row r="9660" spans="2:4">
      <c r="B9660" t="s">
        <v>24</v>
      </c>
      <c r="C9660" s="1">
        <v>40978</v>
      </c>
      <c r="D9660" s="82">
        <v>45.384827000000001</v>
      </c>
    </row>
    <row r="9661" spans="2:4">
      <c r="B9661" t="s">
        <v>24</v>
      </c>
      <c r="C9661" s="1">
        <v>40979</v>
      </c>
      <c r="D9661" s="82">
        <v>46.200066</v>
      </c>
    </row>
    <row r="9662" spans="2:4">
      <c r="B9662" t="s">
        <v>24</v>
      </c>
      <c r="C9662" s="1">
        <v>40980</v>
      </c>
      <c r="D9662" s="82">
        <v>46.101517000000001</v>
      </c>
    </row>
    <row r="9663" spans="2:4">
      <c r="B9663" t="s">
        <v>24</v>
      </c>
      <c r="C9663" s="1">
        <v>40981</v>
      </c>
      <c r="D9663" s="82">
        <v>45.949226000000003</v>
      </c>
    </row>
    <row r="9664" spans="2:4">
      <c r="B9664" t="s">
        <v>24</v>
      </c>
      <c r="C9664" s="1">
        <v>40982</v>
      </c>
      <c r="D9664" s="82">
        <v>46.280701000000001</v>
      </c>
    </row>
    <row r="9665" spans="2:4">
      <c r="B9665" t="s">
        <v>24</v>
      </c>
      <c r="C9665" s="1">
        <v>40983</v>
      </c>
      <c r="D9665" s="82">
        <v>47.221362999999997</v>
      </c>
    </row>
    <row r="9666" spans="2:4">
      <c r="B9666" t="s">
        <v>24</v>
      </c>
      <c r="C9666" s="1">
        <v>40984</v>
      </c>
      <c r="D9666" s="82">
        <v>47.803683999999997</v>
      </c>
    </row>
    <row r="9667" spans="2:4">
      <c r="B9667" t="s">
        <v>24</v>
      </c>
      <c r="C9667" s="1">
        <v>40985</v>
      </c>
      <c r="D9667" s="82">
        <v>48.153072000000002</v>
      </c>
    </row>
    <row r="9668" spans="2:4">
      <c r="B9668" t="s">
        <v>24</v>
      </c>
      <c r="C9668" s="1">
        <v>40986</v>
      </c>
      <c r="D9668" s="82">
        <v>48.430793999999999</v>
      </c>
    </row>
    <row r="9669" spans="2:4">
      <c r="B9669" t="s">
        <v>24</v>
      </c>
      <c r="C9669" s="1">
        <v>40987</v>
      </c>
      <c r="D9669" s="82">
        <v>48.601005999999998</v>
      </c>
    </row>
    <row r="9670" spans="2:4">
      <c r="B9670" t="s">
        <v>24</v>
      </c>
      <c r="C9670" s="1">
        <v>40988</v>
      </c>
      <c r="D9670" s="82">
        <v>48.403911999999998</v>
      </c>
    </row>
    <row r="9671" spans="2:4">
      <c r="B9671" t="s">
        <v>24</v>
      </c>
      <c r="C9671" s="1">
        <v>40989</v>
      </c>
      <c r="D9671" s="82">
        <v>48.197853000000002</v>
      </c>
    </row>
    <row r="9672" spans="2:4">
      <c r="B9672" t="s">
        <v>24</v>
      </c>
      <c r="C9672" s="1">
        <v>40990</v>
      </c>
      <c r="D9672" s="82">
        <v>48.565165999999998</v>
      </c>
    </row>
    <row r="9673" spans="2:4">
      <c r="B9673" t="s">
        <v>24</v>
      </c>
      <c r="C9673" s="1">
        <v>40991</v>
      </c>
      <c r="D9673" s="82">
        <v>48.601005999999998</v>
      </c>
    </row>
    <row r="9674" spans="2:4">
      <c r="B9674" t="s">
        <v>24</v>
      </c>
      <c r="C9674" s="1">
        <v>40992</v>
      </c>
      <c r="D9674" s="82">
        <v>49.407291000000001</v>
      </c>
    </row>
    <row r="9675" spans="2:4">
      <c r="B9675" t="s">
        <v>24</v>
      </c>
      <c r="C9675" s="1">
        <v>40993</v>
      </c>
      <c r="D9675" s="82">
        <v>49.693973999999997</v>
      </c>
    </row>
    <row r="9676" spans="2:4">
      <c r="B9676" t="s">
        <v>24</v>
      </c>
      <c r="C9676" s="1">
        <v>40994</v>
      </c>
      <c r="D9676" s="82">
        <v>49.792510999999998</v>
      </c>
    </row>
    <row r="9677" spans="2:4">
      <c r="B9677" t="s">
        <v>24</v>
      </c>
      <c r="C9677" s="1">
        <v>40995</v>
      </c>
      <c r="D9677" s="82">
        <v>49.237076000000002</v>
      </c>
    </row>
    <row r="9678" spans="2:4">
      <c r="B9678" t="s">
        <v>24</v>
      </c>
      <c r="C9678" s="1">
        <v>40996</v>
      </c>
      <c r="D9678" s="82">
        <v>49.622298999999998</v>
      </c>
    </row>
    <row r="9679" spans="2:4">
      <c r="B9679" t="s">
        <v>24</v>
      </c>
      <c r="C9679" s="1">
        <v>40997</v>
      </c>
      <c r="D9679" s="82">
        <v>49.792510999999998</v>
      </c>
    </row>
    <row r="9680" spans="2:4">
      <c r="B9680" t="s">
        <v>24</v>
      </c>
      <c r="C9680" s="1">
        <v>40998</v>
      </c>
      <c r="D9680" s="82">
        <v>49.398330999999999</v>
      </c>
    </row>
    <row r="9681" spans="2:4">
      <c r="B9681" t="s">
        <v>24</v>
      </c>
      <c r="C9681" s="1">
        <v>40999</v>
      </c>
      <c r="D9681" s="82">
        <v>49.819392999999998</v>
      </c>
    </row>
    <row r="9682" spans="2:4">
      <c r="B9682" t="s">
        <v>24</v>
      </c>
      <c r="C9682" s="1">
        <v>41000</v>
      </c>
      <c r="D9682" s="82">
        <v>49.864182</v>
      </c>
    </row>
    <row r="9683" spans="2:4">
      <c r="B9683" t="s">
        <v>24</v>
      </c>
      <c r="C9683" s="1">
        <v>41001</v>
      </c>
      <c r="D9683" s="82">
        <v>49.461039999999997</v>
      </c>
    </row>
    <row r="9684" spans="2:4">
      <c r="B9684" t="s">
        <v>24</v>
      </c>
      <c r="C9684" s="1">
        <v>41002</v>
      </c>
      <c r="D9684" s="82">
        <v>48.099311999999998</v>
      </c>
    </row>
    <row r="9685" spans="2:4">
      <c r="B9685" t="s">
        <v>24</v>
      </c>
      <c r="C9685" s="1">
        <v>41003</v>
      </c>
      <c r="D9685" s="82">
        <v>48.197853000000002</v>
      </c>
    </row>
    <row r="9686" spans="2:4">
      <c r="B9686" t="s">
        <v>24</v>
      </c>
      <c r="C9686" s="1">
        <v>41004</v>
      </c>
      <c r="D9686" s="82">
        <v>47.651378999999999</v>
      </c>
    </row>
    <row r="9687" spans="2:4">
      <c r="B9687" t="s">
        <v>24</v>
      </c>
      <c r="C9687" s="1">
        <v>41005</v>
      </c>
      <c r="D9687" s="82">
        <v>47.848464999999997</v>
      </c>
    </row>
    <row r="9688" spans="2:4">
      <c r="B9688" t="s">
        <v>24</v>
      </c>
      <c r="C9688" s="1">
        <v>41006</v>
      </c>
      <c r="D9688" s="82">
        <v>48.153072000000002</v>
      </c>
    </row>
    <row r="9689" spans="2:4">
      <c r="B9689" t="s">
        <v>24</v>
      </c>
      <c r="C9689" s="1">
        <v>41007</v>
      </c>
      <c r="D9689" s="82">
        <v>49.201241000000003</v>
      </c>
    </row>
    <row r="9690" spans="2:4">
      <c r="B9690" t="s">
        <v>24</v>
      </c>
      <c r="C9690" s="1">
        <v>41008</v>
      </c>
      <c r="D9690" s="82">
        <v>49.192272000000003</v>
      </c>
    </row>
    <row r="9691" spans="2:4">
      <c r="B9691" t="s">
        <v>24</v>
      </c>
      <c r="C9691" s="1">
        <v>41009</v>
      </c>
      <c r="D9691" s="82">
        <v>49.649169999999998</v>
      </c>
    </row>
    <row r="9692" spans="2:4">
      <c r="B9692" t="s">
        <v>24</v>
      </c>
      <c r="C9692" s="1">
        <v>41010</v>
      </c>
      <c r="D9692" s="82">
        <v>49.496876</v>
      </c>
    </row>
    <row r="9693" spans="2:4">
      <c r="B9693" t="s">
        <v>24</v>
      </c>
      <c r="C9693" s="1">
        <v>41011</v>
      </c>
      <c r="D9693" s="82">
        <v>49.828346000000003</v>
      </c>
    </row>
    <row r="9694" spans="2:4">
      <c r="B9694" t="s">
        <v>24</v>
      </c>
      <c r="C9694" s="1">
        <v>41012</v>
      </c>
      <c r="D9694" s="82">
        <v>50.052318999999997</v>
      </c>
    </row>
    <row r="9695" spans="2:4">
      <c r="B9695" t="s">
        <v>24</v>
      </c>
      <c r="C9695" s="1">
        <v>41013</v>
      </c>
      <c r="D9695" s="82">
        <v>50.034401000000003</v>
      </c>
    </row>
    <row r="9696" spans="2:4">
      <c r="B9696" t="s">
        <v>24</v>
      </c>
      <c r="C9696" s="1">
        <v>41014</v>
      </c>
      <c r="D9696" s="82">
        <v>50.294201000000001</v>
      </c>
    </row>
    <row r="9697" spans="2:4">
      <c r="B9697" t="s">
        <v>24</v>
      </c>
      <c r="C9697" s="1">
        <v>41015</v>
      </c>
      <c r="D9697" s="82">
        <v>50.356910999999997</v>
      </c>
    </row>
    <row r="9698" spans="2:4">
      <c r="B9698" t="s">
        <v>24</v>
      </c>
      <c r="C9698" s="1">
        <v>41016</v>
      </c>
      <c r="D9698" s="82">
        <v>50.95232</v>
      </c>
    </row>
    <row r="9699" spans="2:4">
      <c r="B9699" t="s">
        <v>24</v>
      </c>
      <c r="C9699" s="1">
        <v>41017</v>
      </c>
      <c r="D9699" s="82">
        <v>50.835045000000001</v>
      </c>
    </row>
    <row r="9700" spans="2:4">
      <c r="B9700" t="s">
        <v>24</v>
      </c>
      <c r="C9700" s="1">
        <v>41018</v>
      </c>
      <c r="D9700" s="82">
        <v>50.681679000000003</v>
      </c>
    </row>
    <row r="9701" spans="2:4">
      <c r="B9701" t="s">
        <v>24</v>
      </c>
      <c r="C9701" s="1">
        <v>41019</v>
      </c>
      <c r="D9701" s="82">
        <v>49.662277000000003</v>
      </c>
    </row>
    <row r="9702" spans="2:4">
      <c r="B9702" t="s">
        <v>24</v>
      </c>
      <c r="C9702" s="1">
        <v>41020</v>
      </c>
      <c r="D9702" s="82">
        <v>48.949584999999999</v>
      </c>
    </row>
    <row r="9703" spans="2:4">
      <c r="B9703" t="s">
        <v>24</v>
      </c>
      <c r="C9703" s="1">
        <v>41021</v>
      </c>
      <c r="D9703" s="82">
        <v>48.715034000000003</v>
      </c>
    </row>
    <row r="9704" spans="2:4">
      <c r="B9704" t="s">
        <v>24</v>
      </c>
      <c r="C9704" s="1">
        <v>41022</v>
      </c>
      <c r="D9704" s="82">
        <v>48.543640000000003</v>
      </c>
    </row>
    <row r="9705" spans="2:4">
      <c r="B9705" t="s">
        <v>24</v>
      </c>
      <c r="C9705" s="1">
        <v>41023</v>
      </c>
      <c r="D9705" s="82">
        <v>48.462440000000001</v>
      </c>
    </row>
    <row r="9706" spans="2:4">
      <c r="B9706" t="s">
        <v>24</v>
      </c>
      <c r="C9706" s="1">
        <v>41024</v>
      </c>
      <c r="D9706" s="82">
        <v>48.751125000000002</v>
      </c>
    </row>
    <row r="9707" spans="2:4">
      <c r="B9707" t="s">
        <v>24</v>
      </c>
      <c r="C9707" s="1">
        <v>41025</v>
      </c>
      <c r="D9707" s="82">
        <v>48.489502000000002</v>
      </c>
    </row>
    <row r="9708" spans="2:4">
      <c r="B9708" t="s">
        <v>24</v>
      </c>
      <c r="C9708" s="1">
        <v>41026</v>
      </c>
      <c r="D9708" s="82">
        <v>49.256317000000003</v>
      </c>
    </row>
    <row r="9709" spans="2:4">
      <c r="B9709" t="s">
        <v>24</v>
      </c>
      <c r="C9709" s="1">
        <v>41027</v>
      </c>
      <c r="D9709" s="82">
        <v>48.850349000000001</v>
      </c>
    </row>
    <row r="9710" spans="2:4">
      <c r="B9710" t="s">
        <v>24</v>
      </c>
      <c r="C9710" s="1">
        <v>41028</v>
      </c>
      <c r="D9710" s="82">
        <v>48.760136000000003</v>
      </c>
    </row>
    <row r="9711" spans="2:4">
      <c r="B9711" t="s">
        <v>24</v>
      </c>
      <c r="C9711" s="1">
        <v>41029</v>
      </c>
      <c r="D9711" s="82">
        <v>49.184142999999999</v>
      </c>
    </row>
    <row r="9712" spans="2:4">
      <c r="B9712" t="s">
        <v>24</v>
      </c>
      <c r="C9712" s="1">
        <v>41030</v>
      </c>
      <c r="D9712" s="82">
        <v>48.769168999999998</v>
      </c>
    </row>
    <row r="9713" spans="2:4">
      <c r="B9713" t="s">
        <v>24</v>
      </c>
      <c r="C9713" s="1">
        <v>41031</v>
      </c>
      <c r="D9713" s="82">
        <v>48.796227000000002</v>
      </c>
    </row>
    <row r="9714" spans="2:4">
      <c r="B9714" t="s">
        <v>24</v>
      </c>
      <c r="C9714" s="1">
        <v>41032</v>
      </c>
      <c r="D9714" s="82">
        <v>48.669930000000001</v>
      </c>
    </row>
    <row r="9715" spans="2:4">
      <c r="B9715" t="s">
        <v>24</v>
      </c>
      <c r="C9715" s="1">
        <v>41033</v>
      </c>
      <c r="D9715" s="82">
        <v>50.131377999999998</v>
      </c>
    </row>
    <row r="9716" spans="2:4">
      <c r="B9716" t="s">
        <v>24</v>
      </c>
      <c r="C9716" s="1">
        <v>41034</v>
      </c>
      <c r="D9716" s="82">
        <v>51.132747999999999</v>
      </c>
    </row>
    <row r="9717" spans="2:4">
      <c r="B9717" t="s">
        <v>24</v>
      </c>
      <c r="C9717" s="1">
        <v>41035</v>
      </c>
      <c r="D9717" s="82">
        <v>50.943297999999999</v>
      </c>
    </row>
    <row r="9718" spans="2:4">
      <c r="B9718" t="s">
        <v>24</v>
      </c>
      <c r="C9718" s="1">
        <v>41036</v>
      </c>
      <c r="D9718" s="82">
        <v>50.699730000000002</v>
      </c>
    </row>
    <row r="9719" spans="2:4">
      <c r="B9719" t="s">
        <v>24</v>
      </c>
      <c r="C9719" s="1">
        <v>41037</v>
      </c>
      <c r="D9719" s="82">
        <v>51.773257999999998</v>
      </c>
    </row>
    <row r="9720" spans="2:4">
      <c r="B9720" t="s">
        <v>24</v>
      </c>
      <c r="C9720" s="1">
        <v>41038</v>
      </c>
      <c r="D9720" s="82">
        <v>52.819729000000002</v>
      </c>
    </row>
    <row r="9721" spans="2:4">
      <c r="B9721" t="s">
        <v>24</v>
      </c>
      <c r="C9721" s="1">
        <v>41039</v>
      </c>
      <c r="D9721" s="82">
        <v>52.837772000000001</v>
      </c>
    </row>
    <row r="9722" spans="2:4">
      <c r="B9722" t="s">
        <v>24</v>
      </c>
      <c r="C9722" s="1">
        <v>41040</v>
      </c>
      <c r="D9722" s="82">
        <v>53.550452999999997</v>
      </c>
    </row>
    <row r="9723" spans="2:4">
      <c r="B9723" t="s">
        <v>24</v>
      </c>
      <c r="C9723" s="1">
        <v>41041</v>
      </c>
      <c r="D9723" s="82">
        <v>53.505352000000002</v>
      </c>
    </row>
    <row r="9724" spans="2:4">
      <c r="B9724" t="s">
        <v>24</v>
      </c>
      <c r="C9724" s="1">
        <v>41042</v>
      </c>
      <c r="D9724" s="82">
        <v>53.108414000000003</v>
      </c>
    </row>
    <row r="9725" spans="2:4">
      <c r="B9725" t="s">
        <v>24</v>
      </c>
      <c r="C9725" s="1">
        <v>41043</v>
      </c>
      <c r="D9725" s="82">
        <v>54.425522000000001</v>
      </c>
    </row>
    <row r="9726" spans="2:4">
      <c r="B9726" t="s">
        <v>24</v>
      </c>
      <c r="C9726" s="1">
        <v>41044</v>
      </c>
      <c r="D9726" s="82">
        <v>53.586539999999999</v>
      </c>
    </row>
    <row r="9727" spans="2:4">
      <c r="B9727" t="s">
        <v>24</v>
      </c>
      <c r="C9727" s="1">
        <v>41045</v>
      </c>
      <c r="D9727" s="82">
        <v>53.424156000000004</v>
      </c>
    </row>
    <row r="9728" spans="2:4">
      <c r="B9728" t="s">
        <v>24</v>
      </c>
      <c r="C9728" s="1">
        <v>41046</v>
      </c>
      <c r="D9728" s="82">
        <v>54.010539999999999</v>
      </c>
    </row>
    <row r="9729" spans="2:4">
      <c r="B9729" t="s">
        <v>24</v>
      </c>
      <c r="C9729" s="1">
        <v>41047</v>
      </c>
      <c r="D9729" s="82">
        <v>54.957774999999998</v>
      </c>
    </row>
    <row r="9730" spans="2:4">
      <c r="B9730" t="s">
        <v>24</v>
      </c>
      <c r="C9730" s="1">
        <v>41048</v>
      </c>
      <c r="D9730" s="82">
        <v>54.452587000000001</v>
      </c>
    </row>
    <row r="9731" spans="2:4">
      <c r="B9731" t="s">
        <v>24</v>
      </c>
      <c r="C9731" s="1">
        <v>41049</v>
      </c>
      <c r="D9731" s="82">
        <v>54.254111999999999</v>
      </c>
    </row>
    <row r="9732" spans="2:4">
      <c r="B9732" t="s">
        <v>24</v>
      </c>
      <c r="C9732" s="1">
        <v>41050</v>
      </c>
      <c r="D9732" s="82">
        <v>55.580249999999999</v>
      </c>
    </row>
    <row r="9733" spans="2:4">
      <c r="B9733" t="s">
        <v>24</v>
      </c>
      <c r="C9733" s="1">
        <v>41051</v>
      </c>
      <c r="D9733" s="82">
        <v>55.526122999999998</v>
      </c>
    </row>
    <row r="9734" spans="2:4">
      <c r="B9734" t="s">
        <v>24</v>
      </c>
      <c r="C9734" s="1">
        <v>41052</v>
      </c>
      <c r="D9734" s="82">
        <v>55.147224000000001</v>
      </c>
    </row>
    <row r="9735" spans="2:4">
      <c r="B9735" t="s">
        <v>24</v>
      </c>
      <c r="C9735" s="1">
        <v>41053</v>
      </c>
      <c r="D9735" s="82">
        <v>54.984844000000002</v>
      </c>
    </row>
    <row r="9736" spans="2:4">
      <c r="B9736" t="s">
        <v>24</v>
      </c>
      <c r="C9736" s="1">
        <v>41054</v>
      </c>
      <c r="D9736" s="82">
        <v>55.300590999999997</v>
      </c>
    </row>
    <row r="9737" spans="2:4">
      <c r="B9737" t="s">
        <v>24</v>
      </c>
      <c r="C9737" s="1">
        <v>41055</v>
      </c>
      <c r="D9737" s="82">
        <v>54.732250000000001</v>
      </c>
    </row>
    <row r="9738" spans="2:4">
      <c r="B9738" t="s">
        <v>24</v>
      </c>
      <c r="C9738" s="1">
        <v>41056</v>
      </c>
      <c r="D9738" s="82">
        <v>55.111141000000003</v>
      </c>
    </row>
    <row r="9739" spans="2:4">
      <c r="B9739" t="s">
        <v>24</v>
      </c>
      <c r="C9739" s="1">
        <v>41057</v>
      </c>
      <c r="D9739" s="82">
        <v>55.535141000000003</v>
      </c>
    </row>
    <row r="9740" spans="2:4">
      <c r="B9740" t="s">
        <v>24</v>
      </c>
      <c r="C9740" s="1">
        <v>41058</v>
      </c>
      <c r="D9740" s="82">
        <v>56.229785999999997</v>
      </c>
    </row>
    <row r="9741" spans="2:4">
      <c r="B9741" t="s">
        <v>24</v>
      </c>
      <c r="C9741" s="1">
        <v>41059</v>
      </c>
      <c r="D9741" s="82">
        <v>56.608673000000003</v>
      </c>
    </row>
    <row r="9742" spans="2:4">
      <c r="B9742" t="s">
        <v>24</v>
      </c>
      <c r="C9742" s="1">
        <v>41060</v>
      </c>
      <c r="D9742" s="82">
        <v>55.968170000000001</v>
      </c>
    </row>
    <row r="9743" spans="2:4">
      <c r="B9743" t="s">
        <v>24</v>
      </c>
      <c r="C9743" s="1">
        <v>41061</v>
      </c>
      <c r="D9743" s="82">
        <v>56.166626000000001</v>
      </c>
    </row>
    <row r="9744" spans="2:4">
      <c r="B9744" t="s">
        <v>24</v>
      </c>
      <c r="C9744" s="1">
        <v>41062</v>
      </c>
      <c r="D9744" s="82">
        <v>56.942467000000001</v>
      </c>
    </row>
    <row r="9745" spans="2:4">
      <c r="B9745" t="s">
        <v>24</v>
      </c>
      <c r="C9745" s="1">
        <v>41063</v>
      </c>
      <c r="D9745" s="82">
        <v>56.843226999999999</v>
      </c>
    </row>
    <row r="9746" spans="2:4">
      <c r="B9746" t="s">
        <v>24</v>
      </c>
      <c r="C9746" s="1">
        <v>41064</v>
      </c>
      <c r="D9746" s="82">
        <v>56.428252999999998</v>
      </c>
    </row>
    <row r="9747" spans="2:4">
      <c r="B9747" t="s">
        <v>24</v>
      </c>
      <c r="C9747" s="1">
        <v>41065</v>
      </c>
      <c r="D9747" s="82">
        <v>56.383144000000001</v>
      </c>
    </row>
    <row r="9748" spans="2:4">
      <c r="B9748" t="s">
        <v>24</v>
      </c>
      <c r="C9748" s="1">
        <v>41066</v>
      </c>
      <c r="D9748" s="82">
        <v>57.628086000000003</v>
      </c>
    </row>
    <row r="9749" spans="2:4">
      <c r="B9749" t="s">
        <v>24</v>
      </c>
      <c r="C9749" s="1">
        <v>41067</v>
      </c>
      <c r="D9749" s="82">
        <v>57.691234999999999</v>
      </c>
    </row>
    <row r="9750" spans="2:4">
      <c r="B9750" t="s">
        <v>24</v>
      </c>
      <c r="C9750" s="1">
        <v>41068</v>
      </c>
      <c r="D9750" s="82">
        <v>57.934818</v>
      </c>
    </row>
    <row r="9751" spans="2:4">
      <c r="B9751" t="s">
        <v>24</v>
      </c>
      <c r="C9751" s="1">
        <v>41069</v>
      </c>
      <c r="D9751" s="82">
        <v>58.394894000000001</v>
      </c>
    </row>
    <row r="9752" spans="2:4">
      <c r="B9752" t="s">
        <v>24</v>
      </c>
      <c r="C9752" s="1">
        <v>41070</v>
      </c>
      <c r="D9752" s="82">
        <v>58.178379</v>
      </c>
    </row>
    <row r="9753" spans="2:4">
      <c r="B9753" t="s">
        <v>24</v>
      </c>
      <c r="C9753" s="1">
        <v>41071</v>
      </c>
      <c r="D9753" s="82">
        <v>59.071491000000002</v>
      </c>
    </row>
    <row r="9754" spans="2:4">
      <c r="B9754" t="s">
        <v>24</v>
      </c>
      <c r="C9754" s="1">
        <v>41072</v>
      </c>
      <c r="D9754" s="82">
        <v>59.224854000000001</v>
      </c>
    </row>
    <row r="9755" spans="2:4">
      <c r="B9755" t="s">
        <v>24</v>
      </c>
      <c r="C9755" s="1">
        <v>41073</v>
      </c>
      <c r="D9755" s="82">
        <v>59.477454999999999</v>
      </c>
    </row>
    <row r="9756" spans="2:4">
      <c r="B9756" t="s">
        <v>24</v>
      </c>
      <c r="C9756" s="1">
        <v>41074</v>
      </c>
      <c r="D9756" s="82">
        <v>59.378222999999998</v>
      </c>
    </row>
    <row r="9757" spans="2:4">
      <c r="B9757" t="s">
        <v>24</v>
      </c>
      <c r="C9757" s="1">
        <v>41075</v>
      </c>
      <c r="D9757" s="82">
        <v>58.891067999999997</v>
      </c>
    </row>
    <row r="9758" spans="2:4">
      <c r="B9758" t="s">
        <v>24</v>
      </c>
      <c r="C9758" s="1">
        <v>41076</v>
      </c>
      <c r="D9758" s="82">
        <v>59.342129</v>
      </c>
    </row>
    <row r="9759" spans="2:4">
      <c r="B9759" t="s">
        <v>24</v>
      </c>
      <c r="C9759" s="1">
        <v>41077</v>
      </c>
      <c r="D9759" s="82">
        <v>59.451034999999997</v>
      </c>
    </row>
    <row r="9760" spans="2:4">
      <c r="B9760" t="s">
        <v>24</v>
      </c>
      <c r="C9760" s="1">
        <v>41078</v>
      </c>
      <c r="D9760" s="82">
        <v>58.144210999999999</v>
      </c>
    </row>
    <row r="9761" spans="2:4">
      <c r="B9761" t="s">
        <v>24</v>
      </c>
      <c r="C9761" s="1">
        <v>41079</v>
      </c>
      <c r="D9761" s="82">
        <v>52.780830000000002</v>
      </c>
    </row>
    <row r="9762" spans="2:4">
      <c r="B9762" t="s">
        <v>24</v>
      </c>
      <c r="C9762" s="1">
        <v>41080</v>
      </c>
      <c r="D9762" s="82">
        <v>51.982216000000001</v>
      </c>
    </row>
    <row r="9763" spans="2:4">
      <c r="B9763" t="s">
        <v>24</v>
      </c>
      <c r="C9763" s="1">
        <v>41081</v>
      </c>
      <c r="D9763" s="82">
        <v>52.218173999999998</v>
      </c>
    </row>
    <row r="9764" spans="2:4">
      <c r="B9764" t="s">
        <v>24</v>
      </c>
      <c r="C9764" s="1">
        <v>41082</v>
      </c>
      <c r="D9764" s="82">
        <v>50.276096000000003</v>
      </c>
    </row>
    <row r="9765" spans="2:4">
      <c r="B9765" t="s">
        <v>24</v>
      </c>
      <c r="C9765" s="1">
        <v>41083</v>
      </c>
      <c r="D9765" s="82">
        <v>50.938575999999998</v>
      </c>
    </row>
    <row r="9766" spans="2:4">
      <c r="B9766" t="s">
        <v>24</v>
      </c>
      <c r="C9766" s="1">
        <v>41084</v>
      </c>
      <c r="D9766" s="82">
        <v>51.274363999999998</v>
      </c>
    </row>
    <row r="9767" spans="2:4">
      <c r="B9767" t="s">
        <v>24</v>
      </c>
      <c r="C9767" s="1">
        <v>41085</v>
      </c>
      <c r="D9767" s="82">
        <v>52.635627999999997</v>
      </c>
    </row>
    <row r="9768" spans="2:4">
      <c r="B9768" t="s">
        <v>24</v>
      </c>
      <c r="C9768" s="1">
        <v>41086</v>
      </c>
      <c r="D9768" s="82">
        <v>54.042267000000002</v>
      </c>
    </row>
    <row r="9769" spans="2:4">
      <c r="B9769" t="s">
        <v>24</v>
      </c>
      <c r="C9769" s="1">
        <v>41087</v>
      </c>
      <c r="D9769" s="82">
        <v>54.468800000000002</v>
      </c>
    </row>
    <row r="9770" spans="2:4">
      <c r="B9770" t="s">
        <v>24</v>
      </c>
      <c r="C9770" s="1">
        <v>41088</v>
      </c>
      <c r="D9770" s="82">
        <v>54.405273000000001</v>
      </c>
    </row>
    <row r="9771" spans="2:4">
      <c r="B9771" t="s">
        <v>24</v>
      </c>
      <c r="C9771" s="1">
        <v>41089</v>
      </c>
      <c r="D9771" s="82">
        <v>54.405273000000001</v>
      </c>
    </row>
    <row r="9772" spans="2:4">
      <c r="B9772" t="s">
        <v>24</v>
      </c>
      <c r="C9772" s="1">
        <v>41090</v>
      </c>
      <c r="D9772" s="82">
        <v>54.205620000000003</v>
      </c>
    </row>
    <row r="9773" spans="2:4">
      <c r="B9773" t="s">
        <v>24</v>
      </c>
      <c r="C9773" s="1">
        <v>41091</v>
      </c>
      <c r="D9773" s="82">
        <v>53.370711999999997</v>
      </c>
    </row>
    <row r="9774" spans="2:4">
      <c r="B9774" t="s">
        <v>24</v>
      </c>
      <c r="C9774" s="1">
        <v>41092</v>
      </c>
      <c r="D9774" s="82">
        <v>53.697411000000002</v>
      </c>
    </row>
    <row r="9775" spans="2:4">
      <c r="B9775" t="s">
        <v>24</v>
      </c>
      <c r="C9775" s="1">
        <v>41093</v>
      </c>
      <c r="D9775" s="82">
        <v>54.423428000000001</v>
      </c>
    </row>
    <row r="9776" spans="2:4">
      <c r="B9776" t="s">
        <v>24</v>
      </c>
      <c r="C9776" s="1">
        <v>41094</v>
      </c>
      <c r="D9776" s="82">
        <v>53.733714999999997</v>
      </c>
    </row>
    <row r="9777" spans="2:4">
      <c r="B9777" t="s">
        <v>24</v>
      </c>
      <c r="C9777" s="1">
        <v>41095</v>
      </c>
      <c r="D9777" s="82">
        <v>53.007702000000002</v>
      </c>
    </row>
    <row r="9778" spans="2:4">
      <c r="B9778" t="s">
        <v>24</v>
      </c>
      <c r="C9778" s="1">
        <v>41096</v>
      </c>
      <c r="D9778" s="82">
        <v>52.009441000000002</v>
      </c>
    </row>
    <row r="9779" spans="2:4">
      <c r="B9779" t="s">
        <v>24</v>
      </c>
      <c r="C9779" s="1">
        <v>41097</v>
      </c>
      <c r="D9779" s="82">
        <v>52.100197000000001</v>
      </c>
    </row>
    <row r="9780" spans="2:4">
      <c r="B9780" t="s">
        <v>24</v>
      </c>
      <c r="C9780" s="1">
        <v>41098</v>
      </c>
      <c r="D9780" s="82">
        <v>52.263550000000002</v>
      </c>
    </row>
    <row r="9781" spans="2:4">
      <c r="B9781" t="s">
        <v>24</v>
      </c>
      <c r="C9781" s="1">
        <v>41099</v>
      </c>
      <c r="D9781" s="82">
        <v>51.791640999999998</v>
      </c>
    </row>
    <row r="9782" spans="2:4">
      <c r="B9782" t="s">
        <v>24</v>
      </c>
      <c r="C9782" s="1">
        <v>41100</v>
      </c>
      <c r="D9782" s="82">
        <v>51.365105</v>
      </c>
    </row>
    <row r="9783" spans="2:4">
      <c r="B9783" t="s">
        <v>24</v>
      </c>
      <c r="C9783" s="1">
        <v>41101</v>
      </c>
      <c r="D9783" s="82">
        <v>51.474013999999997</v>
      </c>
    </row>
    <row r="9784" spans="2:4">
      <c r="B9784" t="s">
        <v>24</v>
      </c>
      <c r="C9784" s="1">
        <v>41102</v>
      </c>
      <c r="D9784" s="82">
        <v>52.844352999999998</v>
      </c>
    </row>
    <row r="9785" spans="2:4">
      <c r="B9785" t="s">
        <v>24</v>
      </c>
      <c r="C9785" s="1">
        <v>41103</v>
      </c>
      <c r="D9785" s="82">
        <v>52.653782</v>
      </c>
    </row>
    <row r="9786" spans="2:4">
      <c r="B9786" t="s">
        <v>24</v>
      </c>
      <c r="C9786" s="1">
        <v>41104</v>
      </c>
      <c r="D9786" s="82">
        <v>52.236328</v>
      </c>
    </row>
    <row r="9787" spans="2:4">
      <c r="B9787" t="s">
        <v>24</v>
      </c>
      <c r="C9787" s="1">
        <v>41105</v>
      </c>
      <c r="D9787" s="82">
        <v>51.392333999999998</v>
      </c>
    </row>
    <row r="9788" spans="2:4">
      <c r="B9788" t="s">
        <v>24</v>
      </c>
      <c r="C9788" s="1">
        <v>41106</v>
      </c>
      <c r="D9788" s="82">
        <v>51.573841000000002</v>
      </c>
    </row>
    <row r="9789" spans="2:4">
      <c r="B9789" t="s">
        <v>24</v>
      </c>
      <c r="C9789" s="1">
        <v>41107</v>
      </c>
      <c r="D9789" s="82">
        <v>50.729855000000001</v>
      </c>
    </row>
    <row r="9790" spans="2:4">
      <c r="B9790" t="s">
        <v>24</v>
      </c>
      <c r="C9790" s="1">
        <v>41108</v>
      </c>
      <c r="D9790" s="82">
        <v>50.348697999999999</v>
      </c>
    </row>
    <row r="9791" spans="2:4">
      <c r="B9791" t="s">
        <v>24</v>
      </c>
      <c r="C9791" s="1">
        <v>41109</v>
      </c>
      <c r="D9791" s="82">
        <v>49.82235</v>
      </c>
    </row>
    <row r="9792" spans="2:4">
      <c r="B9792" t="s">
        <v>24</v>
      </c>
      <c r="C9792" s="1">
        <v>41110</v>
      </c>
      <c r="D9792" s="82">
        <v>49.722515000000001</v>
      </c>
    </row>
    <row r="9793" spans="2:4">
      <c r="B9793" t="s">
        <v>24</v>
      </c>
      <c r="C9793" s="1">
        <v>41111</v>
      </c>
      <c r="D9793" s="82">
        <v>47.671546999999997</v>
      </c>
    </row>
    <row r="9794" spans="2:4">
      <c r="B9794" t="s">
        <v>24</v>
      </c>
      <c r="C9794" s="1">
        <v>41112</v>
      </c>
      <c r="D9794" s="82">
        <v>46.264899999999997</v>
      </c>
    </row>
    <row r="9795" spans="2:4">
      <c r="B9795" t="s">
        <v>24</v>
      </c>
      <c r="C9795" s="1">
        <v>41113</v>
      </c>
      <c r="D9795" s="82">
        <v>47.453743000000003</v>
      </c>
    </row>
    <row r="9796" spans="2:4">
      <c r="B9796" t="s">
        <v>24</v>
      </c>
      <c r="C9796" s="1">
        <v>41114</v>
      </c>
      <c r="D9796" s="82">
        <v>46.373798000000001</v>
      </c>
    </row>
    <row r="9797" spans="2:4">
      <c r="B9797" t="s">
        <v>24</v>
      </c>
      <c r="C9797" s="1">
        <v>41115</v>
      </c>
      <c r="D9797" s="82">
        <v>46.718657999999998</v>
      </c>
    </row>
    <row r="9798" spans="2:4">
      <c r="B9798" t="s">
        <v>24</v>
      </c>
      <c r="C9798" s="1">
        <v>41116</v>
      </c>
      <c r="D9798" s="82">
        <v>47.562645000000003</v>
      </c>
    </row>
    <row r="9799" spans="2:4">
      <c r="B9799" t="s">
        <v>24</v>
      </c>
      <c r="C9799" s="1">
        <v>41117</v>
      </c>
      <c r="D9799" s="82">
        <v>46.600681000000002</v>
      </c>
    </row>
    <row r="9800" spans="2:4">
      <c r="B9800" t="s">
        <v>24</v>
      </c>
      <c r="C9800" s="1">
        <v>41118</v>
      </c>
      <c r="D9800" s="82">
        <v>47.263165000000001</v>
      </c>
    </row>
    <row r="9801" spans="2:4">
      <c r="B9801" t="s">
        <v>24</v>
      </c>
      <c r="C9801" s="1">
        <v>41119</v>
      </c>
      <c r="D9801" s="82">
        <v>48.016396</v>
      </c>
    </row>
    <row r="9802" spans="2:4">
      <c r="B9802" t="s">
        <v>24</v>
      </c>
      <c r="C9802" s="1">
        <v>41120</v>
      </c>
      <c r="D9802" s="82">
        <v>48.334018999999998</v>
      </c>
    </row>
    <row r="9803" spans="2:4">
      <c r="B9803" t="s">
        <v>24</v>
      </c>
      <c r="C9803" s="1">
        <v>41121</v>
      </c>
      <c r="D9803" s="82">
        <v>47.399296</v>
      </c>
    </row>
    <row r="9804" spans="2:4">
      <c r="B9804" t="s">
        <v>24</v>
      </c>
      <c r="C9804" s="1">
        <v>41122</v>
      </c>
      <c r="D9804" s="82">
        <v>47.417439000000002</v>
      </c>
    </row>
    <row r="9805" spans="2:4">
      <c r="B9805" t="s">
        <v>24</v>
      </c>
      <c r="C9805" s="1">
        <v>41123</v>
      </c>
      <c r="D9805" s="82">
        <v>47.753219999999999</v>
      </c>
    </row>
    <row r="9806" spans="2:4">
      <c r="B9806" t="s">
        <v>24</v>
      </c>
      <c r="C9806" s="1">
        <v>41124</v>
      </c>
      <c r="D9806" s="82">
        <v>47.127040999999998</v>
      </c>
    </row>
    <row r="9807" spans="2:4">
      <c r="B9807" t="s">
        <v>24</v>
      </c>
      <c r="C9807" s="1">
        <v>41125</v>
      </c>
      <c r="D9807" s="82">
        <v>47.825828999999999</v>
      </c>
    </row>
    <row r="9808" spans="2:4">
      <c r="B9808" t="s">
        <v>24</v>
      </c>
      <c r="C9808" s="1">
        <v>41126</v>
      </c>
      <c r="D9808" s="82">
        <v>46.183228</v>
      </c>
    </row>
    <row r="9809" spans="2:4">
      <c r="B9809" t="s">
        <v>24</v>
      </c>
      <c r="C9809" s="1">
        <v>41127</v>
      </c>
      <c r="D9809" s="82">
        <v>46.101551000000001</v>
      </c>
    </row>
    <row r="9810" spans="2:4">
      <c r="B9810" t="s">
        <v>24</v>
      </c>
      <c r="C9810" s="1">
        <v>41128</v>
      </c>
      <c r="D9810" s="82">
        <v>45.892822000000002</v>
      </c>
    </row>
    <row r="9811" spans="2:4">
      <c r="B9811" t="s">
        <v>24</v>
      </c>
      <c r="C9811" s="1">
        <v>41129</v>
      </c>
      <c r="D9811" s="82">
        <v>45.729469000000002</v>
      </c>
    </row>
    <row r="9812" spans="2:4">
      <c r="B9812" t="s">
        <v>24</v>
      </c>
      <c r="C9812" s="1">
        <v>41130</v>
      </c>
      <c r="D9812" s="82">
        <v>46.773105999999999</v>
      </c>
    </row>
    <row r="9813" spans="2:4">
      <c r="B9813" t="s">
        <v>24</v>
      </c>
      <c r="C9813" s="1">
        <v>41131</v>
      </c>
      <c r="D9813" s="82">
        <v>47.698771999999998</v>
      </c>
    </row>
    <row r="9814" spans="2:4">
      <c r="B9814" t="s">
        <v>24</v>
      </c>
      <c r="C9814" s="1">
        <v>41132</v>
      </c>
      <c r="D9814" s="82">
        <v>47.744143999999999</v>
      </c>
    </row>
    <row r="9815" spans="2:4">
      <c r="B9815" t="s">
        <v>24</v>
      </c>
      <c r="C9815" s="1">
        <v>41133</v>
      </c>
      <c r="D9815" s="82">
        <v>47.653388999999997</v>
      </c>
    </row>
    <row r="9816" spans="2:4">
      <c r="B9816" t="s">
        <v>24</v>
      </c>
      <c r="C9816" s="1">
        <v>41134</v>
      </c>
      <c r="D9816" s="82">
        <v>48.197899</v>
      </c>
    </row>
    <row r="9817" spans="2:4">
      <c r="B9817" t="s">
        <v>24</v>
      </c>
      <c r="C9817" s="1">
        <v>41135</v>
      </c>
      <c r="D9817" s="82">
        <v>47.589863000000001</v>
      </c>
    </row>
    <row r="9818" spans="2:4">
      <c r="B9818" t="s">
        <v>24</v>
      </c>
      <c r="C9818" s="1">
        <v>41136</v>
      </c>
      <c r="D9818" s="82">
        <v>47.517268999999999</v>
      </c>
    </row>
    <row r="9819" spans="2:4">
      <c r="B9819" t="s">
        <v>24</v>
      </c>
      <c r="C9819" s="1">
        <v>41137</v>
      </c>
      <c r="D9819" s="82">
        <v>47.154263</v>
      </c>
    </row>
    <row r="9820" spans="2:4">
      <c r="B9820" t="s">
        <v>24</v>
      </c>
      <c r="C9820" s="1">
        <v>41138</v>
      </c>
      <c r="D9820" s="82">
        <v>47.698771999999998</v>
      </c>
    </row>
    <row r="9821" spans="2:4">
      <c r="B9821" t="s">
        <v>24</v>
      </c>
      <c r="C9821" s="1">
        <v>41139</v>
      </c>
      <c r="D9821" s="82">
        <v>47.362988000000001</v>
      </c>
    </row>
    <row r="9822" spans="2:4">
      <c r="B9822" t="s">
        <v>24</v>
      </c>
      <c r="C9822" s="1">
        <v>41140</v>
      </c>
      <c r="D9822" s="82">
        <v>47.125262999999997</v>
      </c>
    </row>
    <row r="9823" spans="2:4">
      <c r="B9823" t="s">
        <v>24</v>
      </c>
      <c r="C9823" s="1">
        <v>41141</v>
      </c>
      <c r="D9823" s="82">
        <v>47.920741999999997</v>
      </c>
    </row>
    <row r="9824" spans="2:4">
      <c r="B9824" t="s">
        <v>24</v>
      </c>
      <c r="C9824" s="1">
        <v>41142</v>
      </c>
      <c r="D9824" s="82">
        <v>48.149323000000003</v>
      </c>
    </row>
    <row r="9825" spans="2:4">
      <c r="B9825" t="s">
        <v>24</v>
      </c>
      <c r="C9825" s="1">
        <v>41143</v>
      </c>
      <c r="D9825" s="82">
        <v>48.633923000000003</v>
      </c>
    </row>
    <row r="9826" spans="2:4">
      <c r="B9826" t="s">
        <v>24</v>
      </c>
      <c r="C9826" s="1">
        <v>41144</v>
      </c>
      <c r="D9826" s="82">
        <v>49.155101999999999</v>
      </c>
    </row>
    <row r="9827" spans="2:4">
      <c r="B9827" t="s">
        <v>24</v>
      </c>
      <c r="C9827" s="1">
        <v>41145</v>
      </c>
      <c r="D9827" s="82">
        <v>49.968871999999998</v>
      </c>
    </row>
    <row r="9828" spans="2:4">
      <c r="B9828" t="s">
        <v>24</v>
      </c>
      <c r="C9828" s="1">
        <v>41146</v>
      </c>
      <c r="D9828" s="82">
        <v>49.785995</v>
      </c>
    </row>
    <row r="9829" spans="2:4">
      <c r="B9829" t="s">
        <v>24</v>
      </c>
      <c r="C9829" s="1">
        <v>41147</v>
      </c>
      <c r="D9829" s="82">
        <v>49.813434999999998</v>
      </c>
    </row>
    <row r="9830" spans="2:4">
      <c r="B9830" t="s">
        <v>24</v>
      </c>
      <c r="C9830" s="1">
        <v>41148</v>
      </c>
      <c r="D9830" s="82">
        <v>50.060302999999998</v>
      </c>
    </row>
    <row r="9831" spans="2:4">
      <c r="B9831" t="s">
        <v>24</v>
      </c>
      <c r="C9831" s="1">
        <v>41149</v>
      </c>
      <c r="D9831" s="82">
        <v>50.325462000000002</v>
      </c>
    </row>
    <row r="9832" spans="2:4">
      <c r="B9832" t="s">
        <v>24</v>
      </c>
      <c r="C9832" s="1">
        <v>41150</v>
      </c>
      <c r="D9832" s="82">
        <v>49.575695000000003</v>
      </c>
    </row>
    <row r="9833" spans="2:4">
      <c r="B9833" t="s">
        <v>24</v>
      </c>
      <c r="C9833" s="1">
        <v>41151</v>
      </c>
      <c r="D9833" s="82">
        <v>49.100242999999999</v>
      </c>
    </row>
    <row r="9834" spans="2:4">
      <c r="B9834" t="s">
        <v>24</v>
      </c>
      <c r="C9834" s="1">
        <v>41152</v>
      </c>
      <c r="D9834" s="82">
        <v>49.868290000000002</v>
      </c>
    </row>
    <row r="9835" spans="2:4">
      <c r="B9835" t="s">
        <v>24</v>
      </c>
      <c r="C9835" s="1">
        <v>41153</v>
      </c>
      <c r="D9835" s="82">
        <v>50.526618999999997</v>
      </c>
    </row>
    <row r="9836" spans="2:4">
      <c r="B9836" t="s">
        <v>24</v>
      </c>
      <c r="C9836" s="1">
        <v>41154</v>
      </c>
      <c r="D9836" s="82">
        <v>51.367809000000001</v>
      </c>
    </row>
    <row r="9837" spans="2:4">
      <c r="B9837" t="s">
        <v>24</v>
      </c>
      <c r="C9837" s="1">
        <v>41155</v>
      </c>
      <c r="D9837" s="82">
        <v>49.987155999999999</v>
      </c>
    </row>
    <row r="9838" spans="2:4">
      <c r="B9838" t="s">
        <v>24</v>
      </c>
      <c r="C9838" s="1">
        <v>41156</v>
      </c>
      <c r="D9838" s="82">
        <v>50.197456000000003</v>
      </c>
    </row>
    <row r="9839" spans="2:4">
      <c r="B9839" t="s">
        <v>24</v>
      </c>
      <c r="C9839" s="1">
        <v>41157</v>
      </c>
      <c r="D9839" s="82">
        <v>48.414482</v>
      </c>
    </row>
    <row r="9840" spans="2:4">
      <c r="B9840" t="s">
        <v>24</v>
      </c>
      <c r="C9840" s="1">
        <v>41158</v>
      </c>
      <c r="D9840" s="82">
        <v>49.584839000000002</v>
      </c>
    </row>
    <row r="9841" spans="2:4">
      <c r="B9841" t="s">
        <v>24</v>
      </c>
      <c r="C9841" s="1">
        <v>41159</v>
      </c>
      <c r="D9841" s="82">
        <v>49.365406</v>
      </c>
    </row>
    <row r="9842" spans="2:4">
      <c r="B9842" t="s">
        <v>24</v>
      </c>
      <c r="C9842" s="1">
        <v>41160</v>
      </c>
      <c r="D9842" s="82">
        <v>50.00544</v>
      </c>
    </row>
    <row r="9843" spans="2:4">
      <c r="B9843" t="s">
        <v>24</v>
      </c>
      <c r="C9843" s="1">
        <v>41161</v>
      </c>
      <c r="D9843" s="82">
        <v>50.133450000000003</v>
      </c>
    </row>
    <row r="9844" spans="2:4">
      <c r="B9844" t="s">
        <v>24</v>
      </c>
      <c r="C9844" s="1">
        <v>41162</v>
      </c>
      <c r="D9844" s="82">
        <v>49.831718000000002</v>
      </c>
    </row>
    <row r="9845" spans="2:4">
      <c r="B9845" t="s">
        <v>24</v>
      </c>
      <c r="C9845" s="1">
        <v>41163</v>
      </c>
      <c r="D9845" s="82">
        <v>50.819209999999998</v>
      </c>
    </row>
    <row r="9846" spans="2:4">
      <c r="B9846" t="s">
        <v>24</v>
      </c>
      <c r="C9846" s="1">
        <v>41164</v>
      </c>
      <c r="D9846" s="82">
        <v>50.864922</v>
      </c>
    </row>
    <row r="9847" spans="2:4">
      <c r="B9847" t="s">
        <v>24</v>
      </c>
      <c r="C9847" s="1">
        <v>41165</v>
      </c>
      <c r="D9847" s="82">
        <v>50.910640999999998</v>
      </c>
    </row>
    <row r="9848" spans="2:4">
      <c r="B9848" t="s">
        <v>24</v>
      </c>
      <c r="C9848" s="1">
        <v>41166</v>
      </c>
      <c r="D9848" s="82">
        <v>50.755203000000002</v>
      </c>
    </row>
    <row r="9849" spans="2:4">
      <c r="B9849" t="s">
        <v>24</v>
      </c>
      <c r="C9849" s="1">
        <v>41167</v>
      </c>
      <c r="D9849" s="82">
        <v>50.636336999999997</v>
      </c>
    </row>
    <row r="9850" spans="2:4">
      <c r="B9850" t="s">
        <v>24</v>
      </c>
      <c r="C9850" s="1">
        <v>41168</v>
      </c>
      <c r="D9850" s="82">
        <v>50.435177000000003</v>
      </c>
    </row>
    <row r="9851" spans="2:4">
      <c r="B9851" t="s">
        <v>24</v>
      </c>
      <c r="C9851" s="1">
        <v>41169</v>
      </c>
      <c r="D9851" s="82">
        <v>50.051163000000003</v>
      </c>
    </row>
    <row r="9852" spans="2:4">
      <c r="B9852" t="s">
        <v>24</v>
      </c>
      <c r="C9852" s="1">
        <v>41170</v>
      </c>
      <c r="D9852" s="82">
        <v>50.270606999999998</v>
      </c>
    </row>
    <row r="9853" spans="2:4">
      <c r="B9853" t="s">
        <v>24</v>
      </c>
      <c r="C9853" s="1">
        <v>41171</v>
      </c>
      <c r="D9853" s="82">
        <v>50.362034000000001</v>
      </c>
    </row>
    <row r="9854" spans="2:4">
      <c r="B9854" t="s">
        <v>24</v>
      </c>
      <c r="C9854" s="1">
        <v>41172</v>
      </c>
      <c r="D9854" s="82">
        <v>50.362034000000001</v>
      </c>
    </row>
    <row r="9855" spans="2:4">
      <c r="B9855" t="s">
        <v>24</v>
      </c>
      <c r="C9855" s="1">
        <v>41173</v>
      </c>
      <c r="D9855" s="82">
        <v>49.813434999999998</v>
      </c>
    </row>
    <row r="9856" spans="2:4">
      <c r="B9856" t="s">
        <v>24</v>
      </c>
      <c r="C9856" s="1">
        <v>41174</v>
      </c>
      <c r="D9856" s="82">
        <v>49.712856000000002</v>
      </c>
    </row>
    <row r="9857" spans="2:4">
      <c r="B9857" t="s">
        <v>24</v>
      </c>
      <c r="C9857" s="1">
        <v>41175</v>
      </c>
      <c r="D9857" s="82">
        <v>49.319682999999998</v>
      </c>
    </row>
    <row r="9858" spans="2:4">
      <c r="B9858" t="s">
        <v>24</v>
      </c>
      <c r="C9858" s="1">
        <v>41176</v>
      </c>
      <c r="D9858" s="82">
        <v>49.337975</v>
      </c>
    </row>
    <row r="9859" spans="2:4">
      <c r="B9859" t="s">
        <v>24</v>
      </c>
      <c r="C9859" s="1">
        <v>41177</v>
      </c>
      <c r="D9859" s="82">
        <v>48.853371000000003</v>
      </c>
    </row>
    <row r="9860" spans="2:4">
      <c r="B9860" t="s">
        <v>24</v>
      </c>
      <c r="C9860" s="1">
        <v>41178</v>
      </c>
      <c r="D9860" s="82">
        <v>48.716217</v>
      </c>
    </row>
    <row r="9861" spans="2:4">
      <c r="B9861" t="s">
        <v>24</v>
      </c>
      <c r="C9861" s="1">
        <v>41179</v>
      </c>
      <c r="D9861" s="82">
        <v>49.036239999999999</v>
      </c>
    </row>
    <row r="9862" spans="2:4">
      <c r="B9862" t="s">
        <v>24</v>
      </c>
      <c r="C9862" s="1">
        <v>41180</v>
      </c>
      <c r="D9862" s="82">
        <v>50.691200000000002</v>
      </c>
    </row>
    <row r="9863" spans="2:4">
      <c r="B9863" t="s">
        <v>24</v>
      </c>
      <c r="C9863" s="1">
        <v>41181</v>
      </c>
      <c r="D9863" s="82">
        <v>51.495823000000001</v>
      </c>
    </row>
    <row r="9864" spans="2:4">
      <c r="B9864" t="s">
        <v>24</v>
      </c>
      <c r="C9864" s="1">
        <v>41182</v>
      </c>
      <c r="D9864" s="82">
        <v>50.800919</v>
      </c>
    </row>
    <row r="9865" spans="2:4">
      <c r="B9865" t="s">
        <v>24</v>
      </c>
      <c r="C9865" s="1">
        <v>41183</v>
      </c>
      <c r="D9865" s="82">
        <v>50.508335000000002</v>
      </c>
    </row>
    <row r="9866" spans="2:4">
      <c r="B9866" t="s">
        <v>24</v>
      </c>
      <c r="C9866" s="1">
        <v>41184</v>
      </c>
      <c r="D9866" s="82">
        <v>51.102657000000001</v>
      </c>
    </row>
    <row r="9867" spans="2:4">
      <c r="B9867" t="s">
        <v>24</v>
      </c>
      <c r="C9867" s="1">
        <v>41185</v>
      </c>
      <c r="D9867" s="82">
        <v>51.90728</v>
      </c>
    </row>
    <row r="9868" spans="2:4">
      <c r="B9868" t="s">
        <v>24</v>
      </c>
      <c r="C9868" s="1">
        <v>41186</v>
      </c>
      <c r="D9868" s="82">
        <v>51.770125999999998</v>
      </c>
    </row>
    <row r="9869" spans="2:4">
      <c r="B9869" t="s">
        <v>24</v>
      </c>
      <c r="C9869" s="1">
        <v>41187</v>
      </c>
      <c r="D9869" s="82">
        <v>51.267234999999999</v>
      </c>
    </row>
    <row r="9870" spans="2:4">
      <c r="B9870" t="s">
        <v>24</v>
      </c>
      <c r="C9870" s="1">
        <v>41188</v>
      </c>
      <c r="D9870" s="82">
        <v>51.230663</v>
      </c>
    </row>
    <row r="9871" spans="2:4">
      <c r="B9871" t="s">
        <v>24</v>
      </c>
      <c r="C9871" s="1">
        <v>41189</v>
      </c>
      <c r="D9871" s="82">
        <v>50.618049999999997</v>
      </c>
    </row>
    <row r="9872" spans="2:4">
      <c r="B9872" t="s">
        <v>24</v>
      </c>
      <c r="C9872" s="1">
        <v>41190</v>
      </c>
      <c r="D9872" s="82">
        <v>52.108437000000002</v>
      </c>
    </row>
    <row r="9873" spans="2:4">
      <c r="B9873" t="s">
        <v>24</v>
      </c>
      <c r="C9873" s="1">
        <v>41191</v>
      </c>
      <c r="D9873" s="82">
        <v>51.715260000000001</v>
      </c>
    </row>
    <row r="9874" spans="2:4">
      <c r="B9874" t="s">
        <v>24</v>
      </c>
      <c r="C9874" s="1">
        <v>41192</v>
      </c>
      <c r="D9874" s="82">
        <v>51.724400000000003</v>
      </c>
    </row>
    <row r="9875" spans="2:4">
      <c r="B9875" t="s">
        <v>24</v>
      </c>
      <c r="C9875" s="1">
        <v>41193</v>
      </c>
      <c r="D9875" s="82">
        <v>51.504967000000001</v>
      </c>
    </row>
    <row r="9876" spans="2:4">
      <c r="B9876" t="s">
        <v>24</v>
      </c>
      <c r="C9876" s="1">
        <v>41194</v>
      </c>
      <c r="D9876" s="82">
        <v>51.578113999999999</v>
      </c>
    </row>
    <row r="9877" spans="2:4">
      <c r="B9877" t="s">
        <v>24</v>
      </c>
      <c r="C9877" s="1">
        <v>41195</v>
      </c>
      <c r="D9877" s="82">
        <v>53.031917999999997</v>
      </c>
    </row>
    <row r="9878" spans="2:4">
      <c r="B9878" t="s">
        <v>24</v>
      </c>
      <c r="C9878" s="1">
        <v>41196</v>
      </c>
      <c r="D9878" s="82">
        <v>53.351939999999999</v>
      </c>
    </row>
    <row r="9879" spans="2:4">
      <c r="B9879" t="s">
        <v>24</v>
      </c>
      <c r="C9879" s="1">
        <v>41197</v>
      </c>
      <c r="D9879" s="82">
        <v>53.242218000000001</v>
      </c>
    </row>
    <row r="9880" spans="2:4">
      <c r="B9880" t="s">
        <v>24</v>
      </c>
      <c r="C9880" s="1">
        <v>41198</v>
      </c>
      <c r="D9880" s="82">
        <v>53.315368999999997</v>
      </c>
    </row>
    <row r="9881" spans="2:4">
      <c r="B9881" t="s">
        <v>24</v>
      </c>
      <c r="C9881" s="1">
        <v>41199</v>
      </c>
      <c r="D9881" s="82">
        <v>53.607956000000001</v>
      </c>
    </row>
    <row r="9882" spans="2:4">
      <c r="B9882" t="s">
        <v>24</v>
      </c>
      <c r="C9882" s="1">
        <v>41200</v>
      </c>
      <c r="D9882" s="82">
        <v>53.479950000000002</v>
      </c>
    </row>
    <row r="9883" spans="2:4">
      <c r="B9883" t="s">
        <v>24</v>
      </c>
      <c r="C9883" s="1">
        <v>41201</v>
      </c>
      <c r="D9883" s="82">
        <v>52.382736000000001</v>
      </c>
    </row>
    <row r="9884" spans="2:4">
      <c r="B9884" t="s">
        <v>24</v>
      </c>
      <c r="C9884" s="1">
        <v>41202</v>
      </c>
      <c r="D9884" s="82">
        <v>52.711899000000003</v>
      </c>
    </row>
    <row r="9885" spans="2:4">
      <c r="B9885" t="s">
        <v>24</v>
      </c>
      <c r="C9885" s="1">
        <v>41203</v>
      </c>
      <c r="D9885" s="82">
        <v>53.297085000000003</v>
      </c>
    </row>
    <row r="9886" spans="2:4">
      <c r="B9886" t="s">
        <v>24</v>
      </c>
      <c r="C9886" s="1">
        <v>41204</v>
      </c>
      <c r="D9886" s="82">
        <v>53.790824999999998</v>
      </c>
    </row>
    <row r="9887" spans="2:4">
      <c r="B9887" t="s">
        <v>24</v>
      </c>
      <c r="C9887" s="1">
        <v>41205</v>
      </c>
      <c r="D9887" s="82">
        <v>53.845683999999999</v>
      </c>
    </row>
    <row r="9888" spans="2:4">
      <c r="B9888" t="s">
        <v>24</v>
      </c>
      <c r="C9888" s="1">
        <v>41206</v>
      </c>
      <c r="D9888" s="82">
        <v>53.781677000000002</v>
      </c>
    </row>
    <row r="9889" spans="2:4">
      <c r="B9889" t="s">
        <v>24</v>
      </c>
      <c r="C9889" s="1">
        <v>41207</v>
      </c>
      <c r="D9889" s="82">
        <v>54.119987000000002</v>
      </c>
    </row>
    <row r="9890" spans="2:4">
      <c r="B9890" t="s">
        <v>24</v>
      </c>
      <c r="C9890" s="1">
        <v>41208</v>
      </c>
      <c r="D9890" s="82">
        <v>53.825256000000003</v>
      </c>
    </row>
    <row r="9891" spans="2:4">
      <c r="B9891" t="s">
        <v>24</v>
      </c>
      <c r="C9891" s="1">
        <v>41209</v>
      </c>
      <c r="D9891" s="82">
        <v>53.466042000000002</v>
      </c>
    </row>
    <row r="9892" spans="2:4">
      <c r="B9892" t="s">
        <v>24</v>
      </c>
      <c r="C9892" s="1">
        <v>41210</v>
      </c>
      <c r="D9892" s="82">
        <v>53.060794999999999</v>
      </c>
    </row>
    <row r="9893" spans="2:4">
      <c r="B9893" t="s">
        <v>24</v>
      </c>
      <c r="C9893" s="1">
        <v>41211</v>
      </c>
      <c r="D9893" s="82">
        <v>53.484470000000002</v>
      </c>
    </row>
    <row r="9894" spans="2:4">
      <c r="B9894" t="s">
        <v>24</v>
      </c>
      <c r="C9894" s="1">
        <v>41212</v>
      </c>
      <c r="D9894" s="82">
        <v>53.410789000000001</v>
      </c>
    </row>
    <row r="9895" spans="2:4">
      <c r="B9895" t="s">
        <v>24</v>
      </c>
      <c r="C9895" s="1">
        <v>41213</v>
      </c>
      <c r="D9895" s="82">
        <v>54.027881999999998</v>
      </c>
    </row>
    <row r="9896" spans="2:4">
      <c r="B9896" t="s">
        <v>24</v>
      </c>
      <c r="C9896" s="1">
        <v>41214</v>
      </c>
      <c r="D9896" s="82">
        <v>54.212093000000003</v>
      </c>
    </row>
    <row r="9897" spans="2:4">
      <c r="B9897" t="s">
        <v>24</v>
      </c>
      <c r="C9897" s="1">
        <v>41215</v>
      </c>
      <c r="D9897" s="82">
        <v>54.368670999999999</v>
      </c>
    </row>
    <row r="9898" spans="2:4">
      <c r="B9898" t="s">
        <v>24</v>
      </c>
      <c r="C9898" s="1">
        <v>41216</v>
      </c>
      <c r="D9898" s="82">
        <v>54.304195</v>
      </c>
    </row>
    <row r="9899" spans="2:4">
      <c r="B9899" t="s">
        <v>24</v>
      </c>
      <c r="C9899" s="1">
        <v>41217</v>
      </c>
      <c r="D9899" s="82">
        <v>54.497608</v>
      </c>
    </row>
    <row r="9900" spans="2:4">
      <c r="B9900" t="s">
        <v>24</v>
      </c>
      <c r="C9900" s="1">
        <v>41218</v>
      </c>
      <c r="D9900" s="82">
        <v>53.991042999999998</v>
      </c>
    </row>
    <row r="9901" spans="2:4">
      <c r="B9901" t="s">
        <v>24</v>
      </c>
      <c r="C9901" s="1">
        <v>41219</v>
      </c>
      <c r="D9901" s="82">
        <v>54.055515</v>
      </c>
    </row>
    <row r="9902" spans="2:4">
      <c r="B9902" t="s">
        <v>24</v>
      </c>
      <c r="C9902" s="1">
        <v>41220</v>
      </c>
      <c r="D9902" s="82">
        <v>54.433135999999998</v>
      </c>
    </row>
    <row r="9903" spans="2:4">
      <c r="B9903" t="s">
        <v>24</v>
      </c>
      <c r="C9903" s="1">
        <v>41221</v>
      </c>
      <c r="D9903" s="82">
        <v>54.40551</v>
      </c>
    </row>
    <row r="9904" spans="2:4">
      <c r="B9904" t="s">
        <v>24</v>
      </c>
      <c r="C9904" s="1">
        <v>41222</v>
      </c>
      <c r="D9904" s="82">
        <v>54.304195</v>
      </c>
    </row>
    <row r="9905" spans="2:4">
      <c r="B9905" t="s">
        <v>24</v>
      </c>
      <c r="C9905" s="1">
        <v>41223</v>
      </c>
      <c r="D9905" s="82">
        <v>53.843677999999997</v>
      </c>
    </row>
    <row r="9906" spans="2:4">
      <c r="B9906" t="s">
        <v>24</v>
      </c>
      <c r="C9906" s="1">
        <v>41224</v>
      </c>
      <c r="D9906" s="82">
        <v>53.862099000000001</v>
      </c>
    </row>
    <row r="9907" spans="2:4">
      <c r="B9907" t="s">
        <v>24</v>
      </c>
      <c r="C9907" s="1">
        <v>41225</v>
      </c>
      <c r="D9907" s="82">
        <v>54.156826000000002</v>
      </c>
    </row>
    <row r="9908" spans="2:4">
      <c r="B9908" t="s">
        <v>24</v>
      </c>
      <c r="C9908" s="1">
        <v>41226</v>
      </c>
      <c r="D9908" s="82">
        <v>54.294986999999999</v>
      </c>
    </row>
    <row r="9909" spans="2:4">
      <c r="B9909" t="s">
        <v>24</v>
      </c>
      <c r="C9909" s="1">
        <v>41227</v>
      </c>
      <c r="D9909" s="82">
        <v>53.355530000000002</v>
      </c>
    </row>
    <row r="9910" spans="2:4">
      <c r="B9910" t="s">
        <v>24</v>
      </c>
      <c r="C9910" s="1">
        <v>41228</v>
      </c>
      <c r="D9910" s="82">
        <v>52.867386000000003</v>
      </c>
    </row>
    <row r="9911" spans="2:4">
      <c r="B9911" t="s">
        <v>24</v>
      </c>
      <c r="C9911" s="1">
        <v>41229</v>
      </c>
      <c r="D9911" s="82">
        <v>52.922642000000003</v>
      </c>
    </row>
    <row r="9912" spans="2:4">
      <c r="B9912" t="s">
        <v>24</v>
      </c>
      <c r="C9912" s="1">
        <v>41230</v>
      </c>
      <c r="D9912" s="82">
        <v>52.848961000000003</v>
      </c>
    </row>
    <row r="9913" spans="2:4">
      <c r="B9913" t="s">
        <v>24</v>
      </c>
      <c r="C9913" s="1">
        <v>41231</v>
      </c>
      <c r="D9913" s="82">
        <v>51.522671000000003</v>
      </c>
    </row>
    <row r="9914" spans="2:4">
      <c r="B9914" t="s">
        <v>24</v>
      </c>
      <c r="C9914" s="1">
        <v>41232</v>
      </c>
      <c r="D9914" s="82">
        <v>50.656894999999999</v>
      </c>
    </row>
    <row r="9915" spans="2:4">
      <c r="B9915" t="s">
        <v>24</v>
      </c>
      <c r="C9915" s="1">
        <v>41233</v>
      </c>
      <c r="D9915" s="82">
        <v>50.408217999999998</v>
      </c>
    </row>
    <row r="9916" spans="2:4">
      <c r="B9916" t="s">
        <v>24</v>
      </c>
      <c r="C9916" s="1">
        <v>41234</v>
      </c>
      <c r="D9916" s="82">
        <v>50.021385000000002</v>
      </c>
    </row>
    <row r="9917" spans="2:4">
      <c r="B9917" t="s">
        <v>24</v>
      </c>
      <c r="C9917" s="1">
        <v>41235</v>
      </c>
      <c r="D9917" s="82">
        <v>50.196381000000002</v>
      </c>
    </row>
    <row r="9918" spans="2:4">
      <c r="B9918" t="s">
        <v>24</v>
      </c>
      <c r="C9918" s="1">
        <v>41236</v>
      </c>
      <c r="D9918" s="82">
        <v>50.859527999999997</v>
      </c>
    </row>
    <row r="9919" spans="2:4">
      <c r="B9919" t="s">
        <v>24</v>
      </c>
      <c r="C9919" s="1">
        <v>41237</v>
      </c>
      <c r="D9919" s="82">
        <v>51.163463999999998</v>
      </c>
    </row>
    <row r="9920" spans="2:4">
      <c r="B9920" t="s">
        <v>24</v>
      </c>
      <c r="C9920" s="1">
        <v>41238</v>
      </c>
      <c r="D9920" s="82">
        <v>50.647689999999997</v>
      </c>
    </row>
    <row r="9921" spans="2:4">
      <c r="B9921" t="s">
        <v>24</v>
      </c>
      <c r="C9921" s="1">
        <v>41239</v>
      </c>
      <c r="D9921" s="82">
        <v>49.975327</v>
      </c>
    </row>
    <row r="9922" spans="2:4">
      <c r="B9922" t="s">
        <v>24</v>
      </c>
      <c r="C9922" s="1">
        <v>41240</v>
      </c>
      <c r="D9922" s="82">
        <v>49.947696999999998</v>
      </c>
    </row>
    <row r="9923" spans="2:4">
      <c r="B9923" t="s">
        <v>24</v>
      </c>
      <c r="C9923" s="1">
        <v>41241</v>
      </c>
      <c r="D9923" s="82">
        <v>48.962195999999999</v>
      </c>
    </row>
    <row r="9924" spans="2:4">
      <c r="B9924" t="s">
        <v>24</v>
      </c>
      <c r="C9924" s="1">
        <v>41242</v>
      </c>
      <c r="D9924" s="82">
        <v>48.649036000000002</v>
      </c>
    </row>
    <row r="9925" spans="2:4">
      <c r="B9925" t="s">
        <v>24</v>
      </c>
      <c r="C9925" s="1">
        <v>41243</v>
      </c>
      <c r="D9925" s="82">
        <v>48.409568999999998</v>
      </c>
    </row>
    <row r="9926" spans="2:4">
      <c r="B9926" t="s">
        <v>24</v>
      </c>
      <c r="C9926" s="1">
        <v>41244</v>
      </c>
      <c r="D9926" s="82">
        <v>48.124049999999997</v>
      </c>
    </row>
    <row r="9927" spans="2:4">
      <c r="B9927" t="s">
        <v>24</v>
      </c>
      <c r="C9927" s="1">
        <v>41245</v>
      </c>
      <c r="D9927" s="82">
        <v>48.013531</v>
      </c>
    </row>
    <row r="9928" spans="2:4">
      <c r="B9928" t="s">
        <v>24</v>
      </c>
      <c r="C9928" s="1">
        <v>41246</v>
      </c>
      <c r="D9928" s="82">
        <v>48.492466</v>
      </c>
    </row>
    <row r="9929" spans="2:4">
      <c r="B9929" t="s">
        <v>24</v>
      </c>
      <c r="C9929" s="1">
        <v>41247</v>
      </c>
      <c r="D9929" s="82">
        <v>49.284557</v>
      </c>
    </row>
    <row r="9930" spans="2:4">
      <c r="B9930" t="s">
        <v>24</v>
      </c>
      <c r="C9930" s="1">
        <v>41248</v>
      </c>
      <c r="D9930" s="82">
        <v>48.989821999999997</v>
      </c>
    </row>
    <row r="9931" spans="2:4">
      <c r="B9931" t="s">
        <v>24</v>
      </c>
      <c r="C9931" s="1">
        <v>41249</v>
      </c>
      <c r="D9931" s="82">
        <v>49.431919000000001</v>
      </c>
    </row>
    <row r="9932" spans="2:4">
      <c r="B9932" t="s">
        <v>24</v>
      </c>
      <c r="C9932" s="1">
        <v>41250</v>
      </c>
      <c r="D9932" s="82">
        <v>49.302979000000001</v>
      </c>
    </row>
    <row r="9933" spans="2:4">
      <c r="B9933" t="s">
        <v>24</v>
      </c>
      <c r="C9933" s="1">
        <v>41251</v>
      </c>
      <c r="D9933" s="82">
        <v>48.289845</v>
      </c>
    </row>
    <row r="9934" spans="2:4">
      <c r="B9934" t="s">
        <v>24</v>
      </c>
      <c r="C9934" s="1">
        <v>41252</v>
      </c>
      <c r="D9934" s="82">
        <v>47.378014</v>
      </c>
    </row>
    <row r="9935" spans="2:4">
      <c r="B9935" t="s">
        <v>24</v>
      </c>
      <c r="C9935" s="1">
        <v>41253</v>
      </c>
      <c r="D9935" s="82">
        <v>47.995106</v>
      </c>
    </row>
    <row r="9936" spans="2:4">
      <c r="B9936" t="s">
        <v>24</v>
      </c>
      <c r="C9936" s="1">
        <v>41254</v>
      </c>
      <c r="D9936" s="82">
        <v>49.035876999999999</v>
      </c>
    </row>
    <row r="9937" spans="2:4">
      <c r="B9937" t="s">
        <v>24</v>
      </c>
      <c r="C9937" s="1">
        <v>41255</v>
      </c>
      <c r="D9937" s="82">
        <v>49.487186000000001</v>
      </c>
    </row>
    <row r="9938" spans="2:4">
      <c r="B9938" t="s">
        <v>24</v>
      </c>
      <c r="C9938" s="1">
        <v>41256</v>
      </c>
      <c r="D9938" s="82">
        <v>50.159542000000002</v>
      </c>
    </row>
    <row r="9939" spans="2:4">
      <c r="B9939" t="s">
        <v>24</v>
      </c>
      <c r="C9939" s="1">
        <v>41257</v>
      </c>
      <c r="D9939" s="82">
        <v>48.906933000000002</v>
      </c>
    </row>
    <row r="9940" spans="2:4">
      <c r="B9940" t="s">
        <v>24</v>
      </c>
      <c r="C9940" s="1">
        <v>41258</v>
      </c>
      <c r="D9940" s="82">
        <v>48.713515999999998</v>
      </c>
    </row>
    <row r="9941" spans="2:4">
      <c r="B9941" t="s">
        <v>24</v>
      </c>
      <c r="C9941" s="1">
        <v>41259</v>
      </c>
      <c r="D9941" s="82">
        <v>47.571429999999999</v>
      </c>
    </row>
    <row r="9942" spans="2:4">
      <c r="B9942" t="s">
        <v>24</v>
      </c>
      <c r="C9942" s="1">
        <v>41260</v>
      </c>
      <c r="D9942" s="82">
        <v>47.488540999999998</v>
      </c>
    </row>
    <row r="9943" spans="2:4">
      <c r="B9943" t="s">
        <v>24</v>
      </c>
      <c r="C9943" s="1">
        <v>41261</v>
      </c>
      <c r="D9943" s="82">
        <v>46.226719000000003</v>
      </c>
    </row>
    <row r="9944" spans="2:4">
      <c r="B9944" t="s">
        <v>24</v>
      </c>
      <c r="C9944" s="1">
        <v>41262</v>
      </c>
      <c r="D9944" s="82">
        <v>47.764847000000003</v>
      </c>
    </row>
    <row r="9945" spans="2:4">
      <c r="B9945" t="s">
        <v>24</v>
      </c>
      <c r="C9945" s="1">
        <v>41263</v>
      </c>
      <c r="D9945" s="82">
        <v>47.203014000000003</v>
      </c>
    </row>
    <row r="9946" spans="2:4">
      <c r="B9946" t="s">
        <v>24</v>
      </c>
      <c r="C9946" s="1">
        <v>41264</v>
      </c>
      <c r="D9946" s="82">
        <v>48.105632999999997</v>
      </c>
    </row>
    <row r="9947" spans="2:4">
      <c r="B9947" t="s">
        <v>24</v>
      </c>
      <c r="C9947" s="1">
        <v>41265</v>
      </c>
      <c r="D9947" s="82">
        <v>48.529305000000001</v>
      </c>
    </row>
    <row r="9948" spans="2:4">
      <c r="B9948" t="s">
        <v>24</v>
      </c>
      <c r="C9948" s="1">
        <v>41266</v>
      </c>
      <c r="D9948" s="82">
        <v>49.026665000000001</v>
      </c>
    </row>
    <row r="9949" spans="2:4">
      <c r="B9949" t="s">
        <v>24</v>
      </c>
      <c r="C9949" s="1">
        <v>41267</v>
      </c>
      <c r="D9949" s="82">
        <v>49.330601000000001</v>
      </c>
    </row>
    <row r="9950" spans="2:4">
      <c r="B9950" t="s">
        <v>24</v>
      </c>
      <c r="C9950" s="1">
        <v>41268</v>
      </c>
      <c r="D9950" s="82">
        <v>49.376663000000001</v>
      </c>
    </row>
    <row r="9951" spans="2:4">
      <c r="B9951" t="s">
        <v>24</v>
      </c>
      <c r="C9951" s="1">
        <v>41269</v>
      </c>
      <c r="D9951" s="82">
        <v>49.422710000000002</v>
      </c>
    </row>
    <row r="9952" spans="2:4">
      <c r="B9952" t="s">
        <v>24</v>
      </c>
      <c r="C9952" s="1">
        <v>41270</v>
      </c>
      <c r="D9952" s="82">
        <v>49.321396</v>
      </c>
    </row>
    <row r="9953" spans="2:4">
      <c r="B9953" t="s">
        <v>24</v>
      </c>
      <c r="C9953" s="1">
        <v>41271</v>
      </c>
      <c r="D9953" s="82">
        <v>49.349026000000002</v>
      </c>
    </row>
    <row r="9954" spans="2:4">
      <c r="B9954" t="s">
        <v>24</v>
      </c>
      <c r="C9954" s="1">
        <v>41272</v>
      </c>
      <c r="D9954" s="82">
        <v>49.358314999999997</v>
      </c>
    </row>
    <row r="9955" spans="2:4">
      <c r="B9955" t="s">
        <v>24</v>
      </c>
      <c r="C9955" s="1">
        <v>41273</v>
      </c>
      <c r="D9955" s="82">
        <v>49.246895000000002</v>
      </c>
    </row>
    <row r="9956" spans="2:4">
      <c r="B9956" t="s">
        <v>24</v>
      </c>
      <c r="C9956" s="1">
        <v>41274</v>
      </c>
      <c r="D9956" s="82">
        <v>48.606239000000002</v>
      </c>
    </row>
    <row r="9957" spans="2:4">
      <c r="B9957" t="s">
        <v>24</v>
      </c>
      <c r="C9957" s="1">
        <v>41275</v>
      </c>
      <c r="D9957" s="82">
        <v>48.968345999999997</v>
      </c>
    </row>
    <row r="9958" spans="2:4">
      <c r="B9958" t="s">
        <v>24</v>
      </c>
      <c r="C9958" s="1">
        <v>41276</v>
      </c>
      <c r="D9958" s="82">
        <v>48.420544</v>
      </c>
    </row>
    <row r="9959" spans="2:4">
      <c r="B9959" t="s">
        <v>24</v>
      </c>
      <c r="C9959" s="1">
        <v>41277</v>
      </c>
      <c r="D9959" s="82">
        <v>49.042628999999998</v>
      </c>
    </row>
    <row r="9960" spans="2:4">
      <c r="B9960" t="s">
        <v>24</v>
      </c>
      <c r="C9960" s="1">
        <v>41278</v>
      </c>
      <c r="D9960" s="82">
        <v>49.154045000000004</v>
      </c>
    </row>
    <row r="9961" spans="2:4">
      <c r="B9961" t="s">
        <v>24</v>
      </c>
      <c r="C9961" s="1">
        <v>41279</v>
      </c>
      <c r="D9961" s="82">
        <v>49.506869999999999</v>
      </c>
    </row>
    <row r="9962" spans="2:4">
      <c r="B9962" t="s">
        <v>24</v>
      </c>
      <c r="C9962" s="1">
        <v>41280</v>
      </c>
      <c r="D9962" s="82">
        <v>48.782654000000001</v>
      </c>
    </row>
    <row r="9963" spans="2:4">
      <c r="B9963" t="s">
        <v>24</v>
      </c>
      <c r="C9963" s="1">
        <v>41281</v>
      </c>
      <c r="D9963" s="82">
        <v>48.680515</v>
      </c>
    </row>
    <row r="9964" spans="2:4">
      <c r="B9964" t="s">
        <v>24</v>
      </c>
      <c r="C9964" s="1">
        <v>41282</v>
      </c>
      <c r="D9964" s="82">
        <v>48.123432000000001</v>
      </c>
    </row>
    <row r="9965" spans="2:4">
      <c r="B9965" t="s">
        <v>24</v>
      </c>
      <c r="C9965" s="1">
        <v>41283</v>
      </c>
      <c r="D9965" s="82">
        <v>49.098334999999999</v>
      </c>
    </row>
    <row r="9966" spans="2:4">
      <c r="B9966" t="s">
        <v>24</v>
      </c>
      <c r="C9966" s="1">
        <v>41284</v>
      </c>
      <c r="D9966" s="82">
        <v>49.386169000000002</v>
      </c>
    </row>
    <row r="9967" spans="2:4">
      <c r="B9967" t="s">
        <v>24</v>
      </c>
      <c r="C9967" s="1">
        <v>41285</v>
      </c>
      <c r="D9967" s="82">
        <v>50.463214999999998</v>
      </c>
    </row>
    <row r="9968" spans="2:4">
      <c r="B9968" t="s">
        <v>24</v>
      </c>
      <c r="C9968" s="1">
        <v>41286</v>
      </c>
      <c r="D9968" s="82">
        <v>50.175384999999999</v>
      </c>
    </row>
    <row r="9969" spans="2:4">
      <c r="B9969" t="s">
        <v>24</v>
      </c>
      <c r="C9969" s="1">
        <v>41287</v>
      </c>
      <c r="D9969" s="82">
        <v>50.398215999999998</v>
      </c>
    </row>
    <row r="9970" spans="2:4">
      <c r="B9970" t="s">
        <v>24</v>
      </c>
      <c r="C9970" s="1">
        <v>41288</v>
      </c>
      <c r="D9970" s="82">
        <v>50.361080000000001</v>
      </c>
    </row>
    <row r="9971" spans="2:4">
      <c r="B9971" t="s">
        <v>24</v>
      </c>
      <c r="C9971" s="1">
        <v>41289</v>
      </c>
      <c r="D9971" s="82">
        <v>48.077002999999998</v>
      </c>
    </row>
    <row r="9972" spans="2:4">
      <c r="B9972" t="s">
        <v>24</v>
      </c>
      <c r="C9972" s="1">
        <v>41290</v>
      </c>
      <c r="D9972" s="82">
        <v>47.436351999999999</v>
      </c>
    </row>
    <row r="9973" spans="2:4">
      <c r="B9973" t="s">
        <v>24</v>
      </c>
      <c r="C9973" s="1">
        <v>41291</v>
      </c>
      <c r="D9973" s="82">
        <v>46.665706999999998</v>
      </c>
    </row>
    <row r="9974" spans="2:4">
      <c r="B9974" t="s">
        <v>24</v>
      </c>
      <c r="C9974" s="1">
        <v>41292</v>
      </c>
      <c r="D9974" s="82">
        <v>45.310111999999997</v>
      </c>
    </row>
    <row r="9975" spans="2:4">
      <c r="B9975" t="s">
        <v>24</v>
      </c>
      <c r="C9975" s="1">
        <v>41293</v>
      </c>
      <c r="D9975" s="82">
        <v>44.34449</v>
      </c>
    </row>
    <row r="9976" spans="2:4">
      <c r="B9976" t="s">
        <v>24</v>
      </c>
      <c r="C9976" s="1">
        <v>41294</v>
      </c>
      <c r="D9976" s="82">
        <v>44.325920000000004</v>
      </c>
    </row>
    <row r="9977" spans="2:4">
      <c r="B9977" t="s">
        <v>24</v>
      </c>
      <c r="C9977" s="1">
        <v>41295</v>
      </c>
      <c r="D9977" s="82">
        <v>43.666694999999997</v>
      </c>
    </row>
    <row r="9978" spans="2:4">
      <c r="B9978" t="s">
        <v>24</v>
      </c>
      <c r="C9978" s="1">
        <v>41296</v>
      </c>
      <c r="D9978" s="82">
        <v>43.211739000000001</v>
      </c>
    </row>
    <row r="9979" spans="2:4">
      <c r="B9979" t="s">
        <v>24</v>
      </c>
      <c r="C9979" s="1">
        <v>41297</v>
      </c>
      <c r="D9979" s="82">
        <v>43.276725999999996</v>
      </c>
    </row>
    <row r="9980" spans="2:4">
      <c r="B9980" t="s">
        <v>24</v>
      </c>
      <c r="C9980" s="1">
        <v>41298</v>
      </c>
      <c r="D9980" s="82">
        <v>43.193168999999997</v>
      </c>
    </row>
    <row r="9981" spans="2:4">
      <c r="B9981" t="s">
        <v>24</v>
      </c>
      <c r="C9981" s="1">
        <v>41299</v>
      </c>
      <c r="D9981" s="82">
        <v>42.403956999999998</v>
      </c>
    </row>
    <row r="9982" spans="2:4">
      <c r="B9982" t="s">
        <v>24</v>
      </c>
      <c r="C9982" s="1">
        <v>41300</v>
      </c>
      <c r="D9982" s="82">
        <v>42.747489999999999</v>
      </c>
    </row>
    <row r="9983" spans="2:4">
      <c r="B9983" t="s">
        <v>24</v>
      </c>
      <c r="C9983" s="1">
        <v>41301</v>
      </c>
      <c r="D9983" s="82">
        <v>41.893284000000001</v>
      </c>
    </row>
    <row r="9984" spans="2:4">
      <c r="B9984" t="s">
        <v>24</v>
      </c>
      <c r="C9984" s="1">
        <v>41302</v>
      </c>
      <c r="D9984" s="82">
        <v>40.481994999999998</v>
      </c>
    </row>
    <row r="9985" spans="2:4">
      <c r="B9985" t="s">
        <v>24</v>
      </c>
      <c r="C9985" s="1">
        <v>41303</v>
      </c>
      <c r="D9985" s="82">
        <v>42.329673999999997</v>
      </c>
    </row>
    <row r="9986" spans="2:4">
      <c r="B9986" t="s">
        <v>24</v>
      </c>
      <c r="C9986" s="1">
        <v>41304</v>
      </c>
      <c r="D9986" s="82">
        <v>42.273963999999999</v>
      </c>
    </row>
    <row r="9987" spans="2:4">
      <c r="B9987" t="s">
        <v>24</v>
      </c>
      <c r="C9987" s="1">
        <v>41305</v>
      </c>
      <c r="D9987" s="82">
        <v>42.506087999999998</v>
      </c>
    </row>
    <row r="9988" spans="2:4">
      <c r="B9988" t="s">
        <v>24</v>
      </c>
      <c r="C9988" s="1">
        <v>41306</v>
      </c>
      <c r="D9988" s="82">
        <v>42.784636999999996</v>
      </c>
    </row>
    <row r="9989" spans="2:4">
      <c r="B9989" t="s">
        <v>24</v>
      </c>
      <c r="C9989" s="1">
        <v>41307</v>
      </c>
      <c r="D9989" s="82">
        <v>43.583134000000001</v>
      </c>
    </row>
    <row r="9990" spans="2:4">
      <c r="B9990" t="s">
        <v>24</v>
      </c>
      <c r="C9990" s="1">
        <v>41308</v>
      </c>
      <c r="D9990" s="82">
        <v>43.23959</v>
      </c>
    </row>
    <row r="9991" spans="2:4">
      <c r="B9991" t="s">
        <v>24</v>
      </c>
      <c r="C9991" s="1">
        <v>41309</v>
      </c>
      <c r="D9991" s="82">
        <v>44.520904999999999</v>
      </c>
    </row>
    <row r="9992" spans="2:4">
      <c r="B9992" t="s">
        <v>24</v>
      </c>
      <c r="C9992" s="1">
        <v>41310</v>
      </c>
      <c r="D9992" s="82">
        <v>44.233069999999998</v>
      </c>
    </row>
    <row r="9993" spans="2:4">
      <c r="B9993" t="s">
        <v>24</v>
      </c>
      <c r="C9993" s="1">
        <v>41311</v>
      </c>
      <c r="D9993" s="82">
        <v>44.140224000000003</v>
      </c>
    </row>
    <row r="9994" spans="2:4">
      <c r="B9994" t="s">
        <v>24</v>
      </c>
      <c r="C9994" s="1">
        <v>41312</v>
      </c>
      <c r="D9994" s="82">
        <v>44.381625999999997</v>
      </c>
    </row>
    <row r="9995" spans="2:4">
      <c r="B9995" t="s">
        <v>24</v>
      </c>
      <c r="C9995" s="1">
        <v>41313</v>
      </c>
      <c r="D9995" s="82">
        <v>44.335205000000002</v>
      </c>
    </row>
    <row r="9996" spans="2:4">
      <c r="B9996" t="s">
        <v>24</v>
      </c>
      <c r="C9996" s="1">
        <v>41314</v>
      </c>
      <c r="D9996" s="82">
        <v>44.446617000000003</v>
      </c>
    </row>
    <row r="9997" spans="2:4">
      <c r="B9997" t="s">
        <v>24</v>
      </c>
      <c r="C9997" s="1">
        <v>41315</v>
      </c>
      <c r="D9997" s="82">
        <v>44.957287000000001</v>
      </c>
    </row>
    <row r="9998" spans="2:4">
      <c r="B9998" t="s">
        <v>24</v>
      </c>
      <c r="C9998" s="1">
        <v>41316</v>
      </c>
      <c r="D9998" s="82">
        <v>44.260921000000003</v>
      </c>
    </row>
    <row r="9999" spans="2:4">
      <c r="B9999" t="s">
        <v>24</v>
      </c>
      <c r="C9999" s="1">
        <v>41317</v>
      </c>
      <c r="D9999" s="82">
        <v>45.440097999999999</v>
      </c>
    </row>
    <row r="10000" spans="2:4">
      <c r="B10000" t="s">
        <v>24</v>
      </c>
      <c r="C10000" s="1">
        <v>41318</v>
      </c>
      <c r="D10000" s="82">
        <v>45.709358000000002</v>
      </c>
    </row>
    <row r="10001" spans="2:4">
      <c r="B10001" t="s">
        <v>24</v>
      </c>
      <c r="C10001" s="1">
        <v>41319</v>
      </c>
      <c r="D10001" s="82">
        <v>46.433582000000001</v>
      </c>
    </row>
    <row r="10002" spans="2:4">
      <c r="B10002" t="s">
        <v>24</v>
      </c>
      <c r="C10002" s="1">
        <v>41320</v>
      </c>
      <c r="D10002" s="82">
        <v>46.294311999999998</v>
      </c>
    </row>
    <row r="10003" spans="2:4">
      <c r="B10003" t="s">
        <v>24</v>
      </c>
      <c r="C10003" s="1">
        <v>41321</v>
      </c>
      <c r="D10003" s="82">
        <v>46.535716999999998</v>
      </c>
    </row>
    <row r="10004" spans="2:4">
      <c r="B10004" t="s">
        <v>24</v>
      </c>
      <c r="C10004" s="1">
        <v>41322</v>
      </c>
      <c r="D10004" s="82">
        <v>46.405731000000003</v>
      </c>
    </row>
    <row r="10005" spans="2:4">
      <c r="B10005" t="s">
        <v>24</v>
      </c>
      <c r="C10005" s="1">
        <v>41323</v>
      </c>
      <c r="D10005" s="82">
        <v>46.545006000000001</v>
      </c>
    </row>
    <row r="10006" spans="2:4">
      <c r="B10006" t="s">
        <v>24</v>
      </c>
      <c r="C10006" s="1">
        <v>41324</v>
      </c>
      <c r="D10006" s="82">
        <v>46.257168</v>
      </c>
    </row>
    <row r="10007" spans="2:4">
      <c r="B10007" t="s">
        <v>24</v>
      </c>
      <c r="C10007" s="1">
        <v>41325</v>
      </c>
      <c r="D10007" s="82">
        <v>46.285026999999999</v>
      </c>
    </row>
    <row r="10008" spans="2:4">
      <c r="B10008" t="s">
        <v>24</v>
      </c>
      <c r="C10008" s="1">
        <v>41326</v>
      </c>
      <c r="D10008" s="82">
        <v>46.507862000000003</v>
      </c>
    </row>
    <row r="10009" spans="2:4">
      <c r="B10009" t="s">
        <v>24</v>
      </c>
      <c r="C10009" s="1">
        <v>41327</v>
      </c>
      <c r="D10009" s="82">
        <v>45.823925000000003</v>
      </c>
    </row>
    <row r="10010" spans="2:4">
      <c r="B10010" t="s">
        <v>24</v>
      </c>
      <c r="C10010" s="1">
        <v>41328</v>
      </c>
      <c r="D10010" s="82">
        <v>45.823925000000003</v>
      </c>
    </row>
    <row r="10011" spans="2:4">
      <c r="B10011" t="s">
        <v>24</v>
      </c>
      <c r="C10011" s="1">
        <v>41329</v>
      </c>
      <c r="D10011" s="82">
        <v>45.964455000000001</v>
      </c>
    </row>
    <row r="10012" spans="2:4">
      <c r="B10012" t="s">
        <v>24</v>
      </c>
      <c r="C10012" s="1">
        <v>41330</v>
      </c>
      <c r="D10012" s="82">
        <v>46.161208999999999</v>
      </c>
    </row>
    <row r="10013" spans="2:4">
      <c r="B10013" t="s">
        <v>24</v>
      </c>
      <c r="C10013" s="1">
        <v>41331</v>
      </c>
      <c r="D10013" s="82">
        <v>46.114364999999999</v>
      </c>
    </row>
    <row r="10014" spans="2:4">
      <c r="B10014" t="s">
        <v>24</v>
      </c>
      <c r="C10014" s="1">
        <v>41332</v>
      </c>
      <c r="D10014" s="82">
        <v>45.046298999999998</v>
      </c>
    </row>
    <row r="10015" spans="2:4">
      <c r="B10015" t="s">
        <v>24</v>
      </c>
      <c r="C10015" s="1">
        <v>41333</v>
      </c>
      <c r="D10015" s="82">
        <v>44.643428999999998</v>
      </c>
    </row>
    <row r="10016" spans="2:4">
      <c r="B10016" t="s">
        <v>24</v>
      </c>
      <c r="C10016" s="1">
        <v>41334</v>
      </c>
      <c r="D10016" s="82">
        <v>44.643428999999998</v>
      </c>
    </row>
    <row r="10017" spans="2:4">
      <c r="B10017" t="s">
        <v>24</v>
      </c>
      <c r="C10017" s="1">
        <v>41335</v>
      </c>
      <c r="D10017" s="82">
        <v>45.955092999999998</v>
      </c>
    </row>
    <row r="10018" spans="2:4">
      <c r="B10018" t="s">
        <v>24</v>
      </c>
      <c r="C10018" s="1">
        <v>41336</v>
      </c>
      <c r="D10018" s="82">
        <v>45.926983</v>
      </c>
    </row>
    <row r="10019" spans="2:4">
      <c r="B10019" t="s">
        <v>24</v>
      </c>
      <c r="C10019" s="1">
        <v>41337</v>
      </c>
      <c r="D10019" s="82">
        <v>45.458534</v>
      </c>
    </row>
    <row r="10020" spans="2:4">
      <c r="B10020" t="s">
        <v>24</v>
      </c>
      <c r="C10020" s="1">
        <v>41338</v>
      </c>
      <c r="D10020" s="82">
        <v>46.114364999999999</v>
      </c>
    </row>
    <row r="10021" spans="2:4">
      <c r="B10021" t="s">
        <v>24</v>
      </c>
      <c r="C10021" s="1">
        <v>41339</v>
      </c>
      <c r="D10021" s="82">
        <v>46.264271000000001</v>
      </c>
    </row>
    <row r="10022" spans="2:4">
      <c r="B10022" t="s">
        <v>24</v>
      </c>
      <c r="C10022" s="1">
        <v>41340</v>
      </c>
      <c r="D10022" s="82">
        <v>46.667136999999997</v>
      </c>
    </row>
    <row r="10023" spans="2:4">
      <c r="B10023" t="s">
        <v>24</v>
      </c>
      <c r="C10023" s="1">
        <v>41341</v>
      </c>
      <c r="D10023" s="82">
        <v>46.432907</v>
      </c>
    </row>
    <row r="10024" spans="2:4">
      <c r="B10024" t="s">
        <v>24</v>
      </c>
      <c r="C10024" s="1">
        <v>41342</v>
      </c>
      <c r="D10024" s="82">
        <v>45.926983</v>
      </c>
    </row>
    <row r="10025" spans="2:4">
      <c r="B10025" t="s">
        <v>24</v>
      </c>
      <c r="C10025" s="1">
        <v>41343</v>
      </c>
      <c r="D10025" s="82">
        <v>46.526600000000002</v>
      </c>
    </row>
    <row r="10026" spans="2:4">
      <c r="B10026" t="s">
        <v>24</v>
      </c>
      <c r="C10026" s="1">
        <v>41344</v>
      </c>
      <c r="D10026" s="82">
        <v>46.461021000000002</v>
      </c>
    </row>
    <row r="10027" spans="2:4">
      <c r="B10027" t="s">
        <v>24</v>
      </c>
      <c r="C10027" s="1">
        <v>41345</v>
      </c>
      <c r="D10027" s="82">
        <v>46.751457000000002</v>
      </c>
    </row>
    <row r="10028" spans="2:4">
      <c r="B10028" t="s">
        <v>24</v>
      </c>
      <c r="C10028" s="1">
        <v>41346</v>
      </c>
      <c r="D10028" s="82">
        <v>46.742088000000003</v>
      </c>
    </row>
    <row r="10029" spans="2:4">
      <c r="B10029" t="s">
        <v>24</v>
      </c>
      <c r="C10029" s="1">
        <v>41347</v>
      </c>
      <c r="D10029" s="82">
        <v>46.873252999999998</v>
      </c>
    </row>
    <row r="10030" spans="2:4">
      <c r="B10030" t="s">
        <v>24</v>
      </c>
      <c r="C10030" s="1">
        <v>41348</v>
      </c>
      <c r="D10030" s="82">
        <v>46.948208000000001</v>
      </c>
    </row>
    <row r="10031" spans="2:4">
      <c r="B10031" t="s">
        <v>24</v>
      </c>
      <c r="C10031" s="1">
        <v>41349</v>
      </c>
      <c r="D10031" s="82">
        <v>46.742088000000003</v>
      </c>
    </row>
    <row r="10032" spans="2:4">
      <c r="B10032" t="s">
        <v>24</v>
      </c>
      <c r="C10032" s="1">
        <v>41350</v>
      </c>
      <c r="D10032" s="82">
        <v>46.676501999999999</v>
      </c>
    </row>
    <row r="10033" spans="2:4">
      <c r="B10033" t="s">
        <v>24</v>
      </c>
      <c r="C10033" s="1">
        <v>41351</v>
      </c>
      <c r="D10033" s="82">
        <v>46.545341000000001</v>
      </c>
    </row>
    <row r="10034" spans="2:4">
      <c r="B10034" t="s">
        <v>24</v>
      </c>
      <c r="C10034" s="1">
        <v>41352</v>
      </c>
      <c r="D10034" s="82">
        <v>46.657767999999997</v>
      </c>
    </row>
    <row r="10035" spans="2:4">
      <c r="B10035" t="s">
        <v>24</v>
      </c>
      <c r="C10035" s="1">
        <v>41353</v>
      </c>
      <c r="D10035" s="82">
        <v>46.620292999999997</v>
      </c>
    </row>
    <row r="10036" spans="2:4">
      <c r="B10036" t="s">
        <v>24</v>
      </c>
      <c r="C10036" s="1">
        <v>41354</v>
      </c>
      <c r="D10036" s="82">
        <v>46.517234999999999</v>
      </c>
    </row>
    <row r="10037" spans="2:4">
      <c r="B10037" t="s">
        <v>24</v>
      </c>
      <c r="C10037" s="1">
        <v>41355</v>
      </c>
      <c r="D10037" s="82">
        <v>46.770195000000001</v>
      </c>
    </row>
    <row r="10038" spans="2:4">
      <c r="B10038" t="s">
        <v>24</v>
      </c>
      <c r="C10038" s="1">
        <v>41356</v>
      </c>
      <c r="D10038" s="82">
        <v>47.173060999999997</v>
      </c>
    </row>
    <row r="10039" spans="2:4">
      <c r="B10039" t="s">
        <v>24</v>
      </c>
      <c r="C10039" s="1">
        <v>41357</v>
      </c>
      <c r="D10039" s="82">
        <v>47.463504999999998</v>
      </c>
    </row>
    <row r="10040" spans="2:4">
      <c r="B10040" t="s">
        <v>24</v>
      </c>
      <c r="C10040" s="1">
        <v>41358</v>
      </c>
      <c r="D10040" s="82">
        <v>48.465995999999997</v>
      </c>
    </row>
    <row r="10041" spans="2:4">
      <c r="B10041" t="s">
        <v>24</v>
      </c>
      <c r="C10041" s="1">
        <v>41359</v>
      </c>
      <c r="D10041" s="82">
        <v>48.166182999999997</v>
      </c>
    </row>
    <row r="10042" spans="2:4">
      <c r="B10042" t="s">
        <v>24</v>
      </c>
      <c r="C10042" s="1">
        <v>41360</v>
      </c>
      <c r="D10042" s="82">
        <v>47.219909999999999</v>
      </c>
    </row>
    <row r="10043" spans="2:4">
      <c r="B10043" t="s">
        <v>24</v>
      </c>
      <c r="C10043" s="1">
        <v>41361</v>
      </c>
      <c r="D10043" s="82">
        <v>46.713982000000001</v>
      </c>
    </row>
    <row r="10044" spans="2:4">
      <c r="B10044" t="s">
        <v>24</v>
      </c>
      <c r="C10044" s="1">
        <v>41362</v>
      </c>
      <c r="D10044" s="82">
        <v>45.261786999999998</v>
      </c>
    </row>
    <row r="10045" spans="2:4">
      <c r="B10045" t="s">
        <v>24</v>
      </c>
      <c r="C10045" s="1">
        <v>41363</v>
      </c>
      <c r="D10045" s="82">
        <v>45.046298999999998</v>
      </c>
    </row>
    <row r="10046" spans="2:4">
      <c r="B10046" t="s">
        <v>24</v>
      </c>
      <c r="C10046" s="1">
        <v>41364</v>
      </c>
      <c r="D10046" s="82">
        <v>45.917614</v>
      </c>
    </row>
    <row r="10047" spans="2:4">
      <c r="B10047" t="s">
        <v>24</v>
      </c>
      <c r="C10047" s="1">
        <v>41365</v>
      </c>
      <c r="D10047" s="82">
        <v>45.692757</v>
      </c>
    </row>
    <row r="10048" spans="2:4">
      <c r="B10048" t="s">
        <v>24</v>
      </c>
      <c r="C10048" s="1">
        <v>41366</v>
      </c>
      <c r="D10048" s="82">
        <v>45.992569000000003</v>
      </c>
    </row>
    <row r="10049" spans="2:4">
      <c r="B10049" t="s">
        <v>24</v>
      </c>
      <c r="C10049" s="1">
        <v>41367</v>
      </c>
      <c r="D10049" s="82">
        <v>45.271152000000001</v>
      </c>
    </row>
    <row r="10050" spans="2:4">
      <c r="B10050" t="s">
        <v>24</v>
      </c>
      <c r="C10050" s="1">
        <v>41368</v>
      </c>
      <c r="D10050" s="82">
        <v>45.730232000000001</v>
      </c>
    </row>
    <row r="10051" spans="2:4">
      <c r="B10051" t="s">
        <v>24</v>
      </c>
      <c r="C10051" s="1">
        <v>41369</v>
      </c>
      <c r="D10051" s="82">
        <v>45.168087</v>
      </c>
    </row>
    <row r="10052" spans="2:4">
      <c r="B10052" t="s">
        <v>24</v>
      </c>
      <c r="C10052" s="1">
        <v>41370</v>
      </c>
      <c r="D10052" s="82">
        <v>45.777084000000002</v>
      </c>
    </row>
    <row r="10053" spans="2:4">
      <c r="B10053" t="s">
        <v>24</v>
      </c>
      <c r="C10053" s="1">
        <v>41371</v>
      </c>
      <c r="D10053" s="82">
        <v>46.067515999999998</v>
      </c>
    </row>
    <row r="10054" spans="2:4">
      <c r="B10054" t="s">
        <v>24</v>
      </c>
      <c r="C10054" s="1">
        <v>41372</v>
      </c>
      <c r="D10054" s="82">
        <v>45.702128999999999</v>
      </c>
    </row>
    <row r="10055" spans="2:4">
      <c r="B10055" t="s">
        <v>24</v>
      </c>
      <c r="C10055" s="1">
        <v>41373</v>
      </c>
      <c r="D10055" s="82">
        <v>45.795817999999997</v>
      </c>
    </row>
    <row r="10056" spans="2:4">
      <c r="B10056" t="s">
        <v>24</v>
      </c>
      <c r="C10056" s="1">
        <v>41374</v>
      </c>
      <c r="D10056" s="82">
        <v>45.102508999999998</v>
      </c>
    </row>
    <row r="10057" spans="2:4">
      <c r="B10057" t="s">
        <v>24</v>
      </c>
      <c r="C10057" s="1">
        <v>41375</v>
      </c>
      <c r="D10057" s="82">
        <v>44.774597</v>
      </c>
    </row>
    <row r="10058" spans="2:4">
      <c r="B10058" t="s">
        <v>24</v>
      </c>
      <c r="C10058" s="1">
        <v>41376</v>
      </c>
      <c r="D10058" s="82">
        <v>44.727749000000003</v>
      </c>
    </row>
    <row r="10059" spans="2:4">
      <c r="B10059" t="s">
        <v>24</v>
      </c>
      <c r="C10059" s="1">
        <v>41377</v>
      </c>
      <c r="D10059" s="82">
        <v>43.556618</v>
      </c>
    </row>
    <row r="10060" spans="2:4">
      <c r="B10060" t="s">
        <v>24</v>
      </c>
      <c r="C10060" s="1">
        <v>41378</v>
      </c>
      <c r="D10060" s="82">
        <v>43.818953999999998</v>
      </c>
    </row>
    <row r="10061" spans="2:4">
      <c r="B10061" t="s">
        <v>24</v>
      </c>
      <c r="C10061" s="1">
        <v>41379</v>
      </c>
      <c r="D10061" s="82">
        <v>44.643428999999998</v>
      </c>
    </row>
    <row r="10062" spans="2:4">
      <c r="B10062" t="s">
        <v>24</v>
      </c>
      <c r="C10062" s="1">
        <v>41380</v>
      </c>
      <c r="D10062" s="82">
        <v>44.549736000000003</v>
      </c>
    </row>
    <row r="10063" spans="2:4">
      <c r="B10063" t="s">
        <v>24</v>
      </c>
      <c r="C10063" s="1">
        <v>41381</v>
      </c>
      <c r="D10063" s="82">
        <v>44.577843000000001</v>
      </c>
    </row>
    <row r="10064" spans="2:4">
      <c r="B10064" t="s">
        <v>24</v>
      </c>
      <c r="C10064" s="1">
        <v>41382</v>
      </c>
      <c r="D10064" s="82">
        <v>44.278030000000001</v>
      </c>
    </row>
    <row r="10065" spans="2:4">
      <c r="B10065" t="s">
        <v>24</v>
      </c>
      <c r="C10065" s="1">
        <v>41383</v>
      </c>
      <c r="D10065" s="82">
        <v>44.362354000000003</v>
      </c>
    </row>
    <row r="10066" spans="2:4">
      <c r="B10066" t="s">
        <v>24</v>
      </c>
      <c r="C10066" s="1">
        <v>41384</v>
      </c>
      <c r="D10066" s="82">
        <v>44.484153999999997</v>
      </c>
    </row>
    <row r="10067" spans="2:4">
      <c r="B10067" t="s">
        <v>24</v>
      </c>
      <c r="C10067" s="1">
        <v>41385</v>
      </c>
      <c r="D10067" s="82">
        <v>44.512259999999998</v>
      </c>
    </row>
    <row r="10068" spans="2:4">
      <c r="B10068" t="s">
        <v>24</v>
      </c>
      <c r="C10068" s="1">
        <v>41386</v>
      </c>
      <c r="D10068" s="82">
        <v>44.933864999999997</v>
      </c>
    </row>
    <row r="10069" spans="2:4">
      <c r="B10069" t="s">
        <v>24</v>
      </c>
      <c r="C10069" s="1">
        <v>41387</v>
      </c>
      <c r="D10069" s="82">
        <v>45.224311999999998</v>
      </c>
    </row>
    <row r="10070" spans="2:4">
      <c r="B10070" t="s">
        <v>24</v>
      </c>
      <c r="C10070" s="1">
        <v>41388</v>
      </c>
      <c r="D10070" s="82">
        <v>45.355473000000003</v>
      </c>
    </row>
    <row r="10071" spans="2:4">
      <c r="B10071" t="s">
        <v>24</v>
      </c>
      <c r="C10071" s="1">
        <v>41389</v>
      </c>
      <c r="D10071" s="82">
        <v>45.186829000000003</v>
      </c>
    </row>
    <row r="10072" spans="2:4">
      <c r="B10072" t="s">
        <v>24</v>
      </c>
      <c r="C10072" s="1">
        <v>41390</v>
      </c>
      <c r="D10072" s="82">
        <v>45.252411000000002</v>
      </c>
    </row>
    <row r="10073" spans="2:4">
      <c r="B10073" t="s">
        <v>24</v>
      </c>
      <c r="C10073" s="1">
        <v>41391</v>
      </c>
      <c r="D10073" s="82">
        <v>45.580325999999999</v>
      </c>
    </row>
    <row r="10074" spans="2:4">
      <c r="B10074" t="s">
        <v>24</v>
      </c>
      <c r="C10074" s="1">
        <v>41392</v>
      </c>
      <c r="D10074" s="82">
        <v>45.374209999999998</v>
      </c>
    </row>
    <row r="10075" spans="2:4">
      <c r="B10075" t="s">
        <v>24</v>
      </c>
      <c r="C10075" s="1">
        <v>41393</v>
      </c>
      <c r="D10075" s="82">
        <v>44.193707000000003</v>
      </c>
    </row>
    <row r="10076" spans="2:4">
      <c r="B10076" t="s">
        <v>24</v>
      </c>
      <c r="C10076" s="1">
        <v>41394</v>
      </c>
      <c r="D10076" s="82">
        <v>44.034438999999999</v>
      </c>
    </row>
    <row r="10077" spans="2:4">
      <c r="B10077" t="s">
        <v>24</v>
      </c>
      <c r="C10077" s="1">
        <v>41395</v>
      </c>
      <c r="D10077" s="82">
        <v>44.214171999999998</v>
      </c>
    </row>
    <row r="10078" spans="2:4">
      <c r="B10078" t="s">
        <v>24</v>
      </c>
      <c r="C10078" s="1">
        <v>41396</v>
      </c>
      <c r="D10078" s="82">
        <v>44.602020000000003</v>
      </c>
    </row>
    <row r="10079" spans="2:4">
      <c r="B10079" t="s">
        <v>24</v>
      </c>
      <c r="C10079" s="1">
        <v>41397</v>
      </c>
      <c r="D10079" s="82">
        <v>43.826332000000001</v>
      </c>
    </row>
    <row r="10080" spans="2:4">
      <c r="B10080" t="s">
        <v>24</v>
      </c>
      <c r="C10080" s="1">
        <v>41398</v>
      </c>
      <c r="D10080" s="82">
        <v>43.977684000000004</v>
      </c>
    </row>
    <row r="10081" spans="2:4">
      <c r="B10081" t="s">
        <v>24</v>
      </c>
      <c r="C10081" s="1">
        <v>41399</v>
      </c>
      <c r="D10081" s="82">
        <v>43.362808000000001</v>
      </c>
    </row>
    <row r="10082" spans="2:4">
      <c r="B10082" t="s">
        <v>24</v>
      </c>
      <c r="C10082" s="1">
        <v>41400</v>
      </c>
      <c r="D10082" s="82">
        <v>43.419567000000001</v>
      </c>
    </row>
    <row r="10083" spans="2:4">
      <c r="B10083" t="s">
        <v>24</v>
      </c>
      <c r="C10083" s="1">
        <v>41401</v>
      </c>
      <c r="D10083" s="82">
        <v>43.230376999999997</v>
      </c>
    </row>
    <row r="10084" spans="2:4">
      <c r="B10084" t="s">
        <v>24</v>
      </c>
      <c r="C10084" s="1">
        <v>41402</v>
      </c>
      <c r="D10084" s="82">
        <v>42.993881000000002</v>
      </c>
    </row>
    <row r="10085" spans="2:4">
      <c r="B10085" t="s">
        <v>24</v>
      </c>
      <c r="C10085" s="1">
        <v>41403</v>
      </c>
      <c r="D10085" s="82">
        <v>43.826332000000001</v>
      </c>
    </row>
    <row r="10086" spans="2:4">
      <c r="B10086" t="s">
        <v>24</v>
      </c>
      <c r="C10086" s="1">
        <v>41404</v>
      </c>
      <c r="D10086" s="82">
        <v>43.608753</v>
      </c>
    </row>
    <row r="10087" spans="2:4">
      <c r="B10087" t="s">
        <v>24</v>
      </c>
      <c r="C10087" s="1">
        <v>41405</v>
      </c>
      <c r="D10087" s="82">
        <v>43.097942000000003</v>
      </c>
    </row>
    <row r="10088" spans="2:4">
      <c r="B10088" t="s">
        <v>24</v>
      </c>
      <c r="C10088" s="1">
        <v>41406</v>
      </c>
      <c r="D10088" s="82">
        <v>43.674976000000001</v>
      </c>
    </row>
    <row r="10089" spans="2:4">
      <c r="B10089" t="s">
        <v>24</v>
      </c>
      <c r="C10089" s="1">
        <v>41407</v>
      </c>
      <c r="D10089" s="82">
        <v>43.12632</v>
      </c>
    </row>
    <row r="10090" spans="2:4">
      <c r="B10090" t="s">
        <v>24</v>
      </c>
      <c r="C10090" s="1">
        <v>41408</v>
      </c>
      <c r="D10090" s="82">
        <v>43.022263000000002</v>
      </c>
    </row>
    <row r="10091" spans="2:4">
      <c r="B10091" t="s">
        <v>24</v>
      </c>
      <c r="C10091" s="1">
        <v>41409</v>
      </c>
      <c r="D10091" s="82">
        <v>42.615498000000002</v>
      </c>
    </row>
    <row r="10092" spans="2:4">
      <c r="B10092" t="s">
        <v>24</v>
      </c>
      <c r="C10092" s="1">
        <v>41410</v>
      </c>
      <c r="D10092" s="82">
        <v>41.972244000000003</v>
      </c>
    </row>
    <row r="10093" spans="2:4">
      <c r="B10093" t="s">
        <v>24</v>
      </c>
      <c r="C10093" s="1">
        <v>41411</v>
      </c>
      <c r="D10093" s="82">
        <v>42.114142999999999</v>
      </c>
    </row>
    <row r="10094" spans="2:4">
      <c r="B10094" t="s">
        <v>24</v>
      </c>
      <c r="C10094" s="1">
        <v>41412</v>
      </c>
      <c r="D10094" s="82">
        <v>43.211452000000001</v>
      </c>
    </row>
    <row r="10095" spans="2:4">
      <c r="B10095" t="s">
        <v>24</v>
      </c>
      <c r="C10095" s="1">
        <v>41413</v>
      </c>
      <c r="D10095" s="82">
        <v>43.381729</v>
      </c>
    </row>
    <row r="10096" spans="2:4">
      <c r="B10096" t="s">
        <v>24</v>
      </c>
      <c r="C10096" s="1">
        <v>41414</v>
      </c>
      <c r="D10096" s="82">
        <v>43.438488</v>
      </c>
    </row>
    <row r="10097" spans="2:4">
      <c r="B10097" t="s">
        <v>24</v>
      </c>
      <c r="C10097" s="1">
        <v>41415</v>
      </c>
      <c r="D10097" s="82">
        <v>43.164161999999997</v>
      </c>
    </row>
    <row r="10098" spans="2:4">
      <c r="B10098" t="s">
        <v>24</v>
      </c>
      <c r="C10098" s="1">
        <v>41416</v>
      </c>
      <c r="D10098" s="82">
        <v>43.769568999999997</v>
      </c>
    </row>
    <row r="10099" spans="2:4">
      <c r="B10099" t="s">
        <v>24</v>
      </c>
      <c r="C10099" s="1">
        <v>41417</v>
      </c>
      <c r="D10099" s="82">
        <v>43.760109</v>
      </c>
    </row>
    <row r="10100" spans="2:4">
      <c r="B10100" t="s">
        <v>24</v>
      </c>
      <c r="C10100" s="1">
        <v>41418</v>
      </c>
      <c r="D10100" s="82">
        <v>42.483066999999998</v>
      </c>
    </row>
    <row r="10101" spans="2:4">
      <c r="B10101" t="s">
        <v>24</v>
      </c>
      <c r="C10101" s="1">
        <v>41419</v>
      </c>
      <c r="D10101" s="82">
        <v>42.842528999999999</v>
      </c>
    </row>
    <row r="10102" spans="2:4">
      <c r="B10102" t="s">
        <v>24</v>
      </c>
      <c r="C10102" s="1">
        <v>41420</v>
      </c>
      <c r="D10102" s="82">
        <v>43.12632</v>
      </c>
    </row>
    <row r="10103" spans="2:4">
      <c r="B10103" t="s">
        <v>24</v>
      </c>
      <c r="C10103" s="1">
        <v>41421</v>
      </c>
      <c r="D10103" s="82">
        <v>42.823611999999997</v>
      </c>
    </row>
    <row r="10104" spans="2:4">
      <c r="B10104" t="s">
        <v>24</v>
      </c>
      <c r="C10104" s="1">
        <v>41422</v>
      </c>
      <c r="D10104" s="82">
        <v>43.608753</v>
      </c>
    </row>
    <row r="10105" spans="2:4">
      <c r="B10105" t="s">
        <v>24</v>
      </c>
      <c r="C10105" s="1">
        <v>41423</v>
      </c>
      <c r="D10105" s="82">
        <v>43.183075000000002</v>
      </c>
    </row>
    <row r="10106" spans="2:4">
      <c r="B10106" t="s">
        <v>24</v>
      </c>
      <c r="C10106" s="1">
        <v>41424</v>
      </c>
      <c r="D10106" s="82">
        <v>43.381729</v>
      </c>
    </row>
    <row r="10107" spans="2:4">
      <c r="B10107" t="s">
        <v>24</v>
      </c>
      <c r="C10107" s="1">
        <v>41425</v>
      </c>
      <c r="D10107" s="82">
        <v>44.356064000000003</v>
      </c>
    </row>
    <row r="10108" spans="2:4">
      <c r="B10108" t="s">
        <v>24</v>
      </c>
      <c r="C10108" s="1">
        <v>41426</v>
      </c>
      <c r="D10108" s="82">
        <v>43.769568999999997</v>
      </c>
    </row>
    <row r="10109" spans="2:4">
      <c r="B10109" t="s">
        <v>24</v>
      </c>
      <c r="C10109" s="1">
        <v>41427</v>
      </c>
      <c r="D10109" s="82">
        <v>43.646599000000002</v>
      </c>
    </row>
    <row r="10110" spans="2:4">
      <c r="B10110" t="s">
        <v>24</v>
      </c>
      <c r="C10110" s="1">
        <v>41428</v>
      </c>
      <c r="D10110" s="82">
        <v>43.324966000000003</v>
      </c>
    </row>
    <row r="10111" spans="2:4">
      <c r="B10111" t="s">
        <v>24</v>
      </c>
      <c r="C10111" s="1">
        <v>41429</v>
      </c>
      <c r="D10111" s="82">
        <v>43.788494</v>
      </c>
    </row>
    <row r="10112" spans="2:4">
      <c r="B10112" t="s">
        <v>24</v>
      </c>
      <c r="C10112" s="1">
        <v>41430</v>
      </c>
      <c r="D10112" s="82">
        <v>44.762824999999999</v>
      </c>
    </row>
    <row r="10113" spans="2:4">
      <c r="B10113" t="s">
        <v>24</v>
      </c>
      <c r="C10113" s="1">
        <v>41431</v>
      </c>
      <c r="D10113" s="82">
        <v>45.112831</v>
      </c>
    </row>
    <row r="10114" spans="2:4">
      <c r="B10114" t="s">
        <v>24</v>
      </c>
      <c r="C10114" s="1">
        <v>41432</v>
      </c>
      <c r="D10114" s="82">
        <v>44.677692</v>
      </c>
    </row>
    <row r="10115" spans="2:4">
      <c r="B10115" t="s">
        <v>24</v>
      </c>
      <c r="C10115" s="1">
        <v>41433</v>
      </c>
      <c r="D10115" s="82">
        <v>45.084457</v>
      </c>
    </row>
    <row r="10116" spans="2:4">
      <c r="B10116" t="s">
        <v>24</v>
      </c>
      <c r="C10116" s="1">
        <v>41434</v>
      </c>
      <c r="D10116" s="82">
        <v>45.188510999999998</v>
      </c>
    </row>
    <row r="10117" spans="2:4">
      <c r="B10117" t="s">
        <v>24</v>
      </c>
      <c r="C10117" s="1">
        <v>41435</v>
      </c>
      <c r="D10117" s="82">
        <v>44.961483000000001</v>
      </c>
    </row>
    <row r="10118" spans="2:4">
      <c r="B10118" t="s">
        <v>24</v>
      </c>
      <c r="C10118" s="1">
        <v>41436</v>
      </c>
      <c r="D10118" s="82">
        <v>45.245269999999998</v>
      </c>
    </row>
    <row r="10119" spans="2:4">
      <c r="B10119" t="s">
        <v>24</v>
      </c>
      <c r="C10119" s="1">
        <v>41437</v>
      </c>
      <c r="D10119" s="82">
        <v>44.602020000000003</v>
      </c>
    </row>
    <row r="10120" spans="2:4">
      <c r="B10120" t="s">
        <v>24</v>
      </c>
      <c r="C10120" s="1">
        <v>41438</v>
      </c>
      <c r="D10120" s="82">
        <v>44.592556000000002</v>
      </c>
    </row>
    <row r="10121" spans="2:4">
      <c r="B10121" t="s">
        <v>24</v>
      </c>
      <c r="C10121" s="1">
        <v>41439</v>
      </c>
      <c r="D10121" s="82">
        <v>44.800666999999997</v>
      </c>
    </row>
    <row r="10122" spans="2:4">
      <c r="B10122" t="s">
        <v>24</v>
      </c>
      <c r="C10122" s="1">
        <v>41440</v>
      </c>
      <c r="D10122" s="82">
        <v>44.185794999999999</v>
      </c>
    </row>
    <row r="10123" spans="2:4">
      <c r="B10123" t="s">
        <v>24</v>
      </c>
      <c r="C10123" s="1">
        <v>41441</v>
      </c>
      <c r="D10123" s="82">
        <v>42.851990000000001</v>
      </c>
    </row>
    <row r="10124" spans="2:4">
      <c r="B10124" t="s">
        <v>24</v>
      </c>
      <c r="C10124" s="1">
        <v>41442</v>
      </c>
      <c r="D10124" s="82">
        <v>42.766849999999998</v>
      </c>
    </row>
    <row r="10125" spans="2:4">
      <c r="B10125" t="s">
        <v>24</v>
      </c>
      <c r="C10125" s="1">
        <v>41443</v>
      </c>
      <c r="D10125" s="82">
        <v>43.343887000000002</v>
      </c>
    </row>
    <row r="10126" spans="2:4">
      <c r="B10126" t="s">
        <v>24</v>
      </c>
      <c r="C10126" s="1">
        <v>41444</v>
      </c>
      <c r="D10126" s="82">
        <v>43.542538</v>
      </c>
    </row>
    <row r="10127" spans="2:4">
      <c r="B10127" t="s">
        <v>24</v>
      </c>
      <c r="C10127" s="1">
        <v>41445</v>
      </c>
      <c r="D10127" s="82">
        <v>43.968223999999999</v>
      </c>
    </row>
    <row r="10128" spans="2:4">
      <c r="B10128" t="s">
        <v>24</v>
      </c>
      <c r="C10128" s="1">
        <v>41446</v>
      </c>
      <c r="D10128" s="82">
        <v>44.649318999999998</v>
      </c>
    </row>
    <row r="10129" spans="2:4">
      <c r="B10129" t="s">
        <v>24</v>
      </c>
      <c r="C10129" s="1">
        <v>41447</v>
      </c>
      <c r="D10129" s="82">
        <v>45.831764</v>
      </c>
    </row>
    <row r="10130" spans="2:4">
      <c r="B10130" t="s">
        <v>24</v>
      </c>
      <c r="C10130" s="1">
        <v>41448</v>
      </c>
      <c r="D10130" s="82">
        <v>45.491219000000001</v>
      </c>
    </row>
    <row r="10131" spans="2:4">
      <c r="B10131" t="s">
        <v>24</v>
      </c>
      <c r="C10131" s="1">
        <v>41449</v>
      </c>
      <c r="D10131" s="82">
        <v>46.635826000000002</v>
      </c>
    </row>
    <row r="10132" spans="2:4">
      <c r="B10132" t="s">
        <v>24</v>
      </c>
      <c r="C10132" s="1">
        <v>41450</v>
      </c>
      <c r="D10132" s="82">
        <v>45.670952</v>
      </c>
    </row>
    <row r="10133" spans="2:4">
      <c r="B10133" t="s">
        <v>24</v>
      </c>
      <c r="C10133" s="1">
        <v>41451</v>
      </c>
      <c r="D10133" s="82">
        <v>45.926357000000003</v>
      </c>
    </row>
    <row r="10134" spans="2:4">
      <c r="B10134" t="s">
        <v>24</v>
      </c>
      <c r="C10134" s="1">
        <v>41452</v>
      </c>
      <c r="D10134" s="82">
        <v>45.793922000000002</v>
      </c>
    </row>
    <row r="10135" spans="2:4">
      <c r="B10135" t="s">
        <v>24</v>
      </c>
      <c r="C10135" s="1">
        <v>41453</v>
      </c>
      <c r="D10135" s="82">
        <v>44.516883999999997</v>
      </c>
    </row>
    <row r="10136" spans="2:4">
      <c r="B10136" t="s">
        <v>24</v>
      </c>
      <c r="C10136" s="1">
        <v>41454</v>
      </c>
      <c r="D10136" s="82">
        <v>44.876339000000002</v>
      </c>
    </row>
    <row r="10137" spans="2:4">
      <c r="B10137" t="s">
        <v>24</v>
      </c>
      <c r="C10137" s="1">
        <v>41455</v>
      </c>
      <c r="D10137" s="82">
        <v>43.646599000000002</v>
      </c>
    </row>
    <row r="10138" spans="2:4">
      <c r="B10138" t="s">
        <v>24</v>
      </c>
      <c r="C10138" s="1">
        <v>41456</v>
      </c>
      <c r="D10138" s="82">
        <v>44.393906000000001</v>
      </c>
    </row>
    <row r="10139" spans="2:4">
      <c r="B10139" t="s">
        <v>24</v>
      </c>
      <c r="C10139" s="1">
        <v>41457</v>
      </c>
      <c r="D10139" s="82">
        <v>43.334434999999999</v>
      </c>
    </row>
    <row r="10140" spans="2:4">
      <c r="B10140" t="s">
        <v>24</v>
      </c>
      <c r="C10140" s="1">
        <v>41458</v>
      </c>
      <c r="D10140" s="82">
        <v>44.386707000000001</v>
      </c>
    </row>
    <row r="10141" spans="2:4">
      <c r="B10141" t="s">
        <v>24</v>
      </c>
      <c r="C10141" s="1">
        <v>41459</v>
      </c>
      <c r="D10141" s="82">
        <v>44.291038999999998</v>
      </c>
    </row>
    <row r="10142" spans="2:4">
      <c r="B10142" t="s">
        <v>24</v>
      </c>
      <c r="C10142" s="1">
        <v>41460</v>
      </c>
      <c r="D10142" s="82">
        <v>43.45879</v>
      </c>
    </row>
    <row r="10143" spans="2:4">
      <c r="B10143" t="s">
        <v>24</v>
      </c>
      <c r="C10143" s="1">
        <v>41461</v>
      </c>
      <c r="D10143" s="82">
        <v>43.965789999999998</v>
      </c>
    </row>
    <row r="10144" spans="2:4">
      <c r="B10144" t="s">
        <v>24</v>
      </c>
      <c r="C10144" s="1">
        <v>41462</v>
      </c>
      <c r="D10144" s="82">
        <v>42.062140999999997</v>
      </c>
    </row>
    <row r="10145" spans="2:4">
      <c r="B10145" t="s">
        <v>24</v>
      </c>
      <c r="C10145" s="1">
        <v>41463</v>
      </c>
      <c r="D10145" s="82">
        <v>41.497742000000002</v>
      </c>
    </row>
    <row r="10146" spans="2:4">
      <c r="B10146" t="s">
        <v>24</v>
      </c>
      <c r="C10146" s="1">
        <v>41464</v>
      </c>
      <c r="D10146" s="82">
        <v>42.463912999999998</v>
      </c>
    </row>
    <row r="10147" spans="2:4">
      <c r="B10147" t="s">
        <v>24</v>
      </c>
      <c r="C10147" s="1">
        <v>41465</v>
      </c>
      <c r="D10147" s="82">
        <v>43.286597999999998</v>
      </c>
    </row>
    <row r="10148" spans="2:4">
      <c r="B10148" t="s">
        <v>24</v>
      </c>
      <c r="C10148" s="1">
        <v>41466</v>
      </c>
      <c r="D10148" s="82">
        <v>42.741332999999997</v>
      </c>
    </row>
    <row r="10149" spans="2:4">
      <c r="B10149" t="s">
        <v>24</v>
      </c>
      <c r="C10149" s="1">
        <v>41467</v>
      </c>
      <c r="D10149" s="82">
        <v>43.047446999999998</v>
      </c>
    </row>
    <row r="10150" spans="2:4">
      <c r="B10150" t="s">
        <v>24</v>
      </c>
      <c r="C10150" s="1">
        <v>41468</v>
      </c>
      <c r="D10150" s="82">
        <v>43.640545000000003</v>
      </c>
    </row>
    <row r="10151" spans="2:4">
      <c r="B10151" t="s">
        <v>24</v>
      </c>
      <c r="C10151" s="1">
        <v>41469</v>
      </c>
      <c r="D10151" s="82">
        <v>42.492615000000001</v>
      </c>
    </row>
    <row r="10152" spans="2:4">
      <c r="B10152" t="s">
        <v>24</v>
      </c>
      <c r="C10152" s="1">
        <v>41470</v>
      </c>
      <c r="D10152" s="82">
        <v>43.028312999999997</v>
      </c>
    </row>
    <row r="10153" spans="2:4">
      <c r="B10153" t="s">
        <v>24</v>
      </c>
      <c r="C10153" s="1">
        <v>41471</v>
      </c>
      <c r="D10153" s="82">
        <v>42.808292000000002</v>
      </c>
    </row>
    <row r="10154" spans="2:4">
      <c r="B10154" t="s">
        <v>24</v>
      </c>
      <c r="C10154" s="1">
        <v>41472</v>
      </c>
      <c r="D10154" s="82">
        <v>43.497059</v>
      </c>
    </row>
    <row r="10155" spans="2:4">
      <c r="B10155" t="s">
        <v>24</v>
      </c>
      <c r="C10155" s="1">
        <v>41473</v>
      </c>
      <c r="D10155" s="82">
        <v>44.185809999999996</v>
      </c>
    </row>
    <row r="10156" spans="2:4">
      <c r="B10156" t="s">
        <v>24</v>
      </c>
      <c r="C10156" s="1">
        <v>41474</v>
      </c>
      <c r="D10156" s="82">
        <v>44.549323999999999</v>
      </c>
    </row>
    <row r="10157" spans="2:4">
      <c r="B10157" t="s">
        <v>24</v>
      </c>
      <c r="C10157" s="1">
        <v>41475</v>
      </c>
      <c r="D10157" s="82">
        <v>44.090153000000001</v>
      </c>
    </row>
    <row r="10158" spans="2:4">
      <c r="B10158" t="s">
        <v>24</v>
      </c>
      <c r="C10158" s="1">
        <v>41476</v>
      </c>
      <c r="D10158" s="82">
        <v>44.482360999999997</v>
      </c>
    </row>
    <row r="10159" spans="2:4">
      <c r="B10159" t="s">
        <v>24</v>
      </c>
      <c r="C10159" s="1">
        <v>41477</v>
      </c>
      <c r="D10159" s="82">
        <v>45.553764000000001</v>
      </c>
    </row>
    <row r="10160" spans="2:4">
      <c r="B10160" t="s">
        <v>24</v>
      </c>
      <c r="C10160" s="1">
        <v>41478</v>
      </c>
      <c r="D10160" s="82">
        <v>45.104163999999997</v>
      </c>
    </row>
    <row r="10161" spans="2:4">
      <c r="B10161" t="s">
        <v>24</v>
      </c>
      <c r="C10161" s="1">
        <v>41479</v>
      </c>
      <c r="D10161" s="82">
        <v>46.309486</v>
      </c>
    </row>
    <row r="10162" spans="2:4">
      <c r="B10162" t="s">
        <v>24</v>
      </c>
      <c r="C10162" s="1">
        <v>41480</v>
      </c>
      <c r="D10162" s="82">
        <v>46.213828999999997</v>
      </c>
    </row>
    <row r="10163" spans="2:4">
      <c r="B10163" t="s">
        <v>24</v>
      </c>
      <c r="C10163" s="1">
        <v>41481</v>
      </c>
      <c r="D10163" s="82">
        <v>46.730395999999999</v>
      </c>
    </row>
    <row r="10164" spans="2:4">
      <c r="B10164" t="s">
        <v>24</v>
      </c>
      <c r="C10164" s="1">
        <v>41482</v>
      </c>
      <c r="D10164" s="82">
        <v>46.539073999999999</v>
      </c>
    </row>
    <row r="10165" spans="2:4">
      <c r="B10165" t="s">
        <v>24</v>
      </c>
      <c r="C10165" s="1">
        <v>41483</v>
      </c>
      <c r="D10165" s="82">
        <v>46.797356000000001</v>
      </c>
    </row>
    <row r="10166" spans="2:4">
      <c r="B10166" t="s">
        <v>24</v>
      </c>
      <c r="C10166" s="1">
        <v>41484</v>
      </c>
      <c r="D10166" s="82">
        <v>46.854754999999997</v>
      </c>
    </row>
    <row r="10167" spans="2:4">
      <c r="B10167" t="s">
        <v>24</v>
      </c>
      <c r="C10167" s="1">
        <v>41485</v>
      </c>
      <c r="D10167" s="82">
        <v>46.644298999999997</v>
      </c>
    </row>
    <row r="10168" spans="2:4">
      <c r="B10168" t="s">
        <v>24</v>
      </c>
      <c r="C10168" s="1">
        <v>41486</v>
      </c>
      <c r="D10168" s="82">
        <v>46.806927000000002</v>
      </c>
    </row>
    <row r="10169" spans="2:4">
      <c r="B10169" t="s">
        <v>24</v>
      </c>
      <c r="C10169" s="1">
        <v>41487</v>
      </c>
      <c r="D10169" s="82">
        <v>46.787792000000003</v>
      </c>
    </row>
    <row r="10170" spans="2:4">
      <c r="B10170" t="s">
        <v>24</v>
      </c>
      <c r="C10170" s="1">
        <v>41488</v>
      </c>
      <c r="D10170" s="82">
        <v>46.519942999999998</v>
      </c>
    </row>
    <row r="10171" spans="2:4">
      <c r="B10171" t="s">
        <v>24</v>
      </c>
      <c r="C10171" s="1">
        <v>41489</v>
      </c>
      <c r="D10171" s="82">
        <v>46.835621000000003</v>
      </c>
    </row>
    <row r="10172" spans="2:4">
      <c r="B10172" t="s">
        <v>24</v>
      </c>
      <c r="C10172" s="1">
        <v>41490</v>
      </c>
      <c r="D10172" s="82">
        <v>46.539073999999999</v>
      </c>
    </row>
    <row r="10173" spans="2:4">
      <c r="B10173" t="s">
        <v>24</v>
      </c>
      <c r="C10173" s="1">
        <v>41491</v>
      </c>
      <c r="D10173" s="82">
        <v>47.122604000000003</v>
      </c>
    </row>
    <row r="10174" spans="2:4">
      <c r="B10174" t="s">
        <v>24</v>
      </c>
      <c r="C10174" s="1">
        <v>41492</v>
      </c>
      <c r="D10174" s="82">
        <v>46.749527</v>
      </c>
    </row>
    <row r="10175" spans="2:4">
      <c r="B10175" t="s">
        <v>24</v>
      </c>
      <c r="C10175" s="1">
        <v>41493</v>
      </c>
      <c r="D10175" s="82">
        <v>48.509689000000002</v>
      </c>
    </row>
    <row r="10176" spans="2:4">
      <c r="B10176" t="s">
        <v>24</v>
      </c>
      <c r="C10176" s="1">
        <v>41494</v>
      </c>
      <c r="D10176" s="82">
        <v>48.251404000000001</v>
      </c>
    </row>
    <row r="10177" spans="2:4">
      <c r="B10177" t="s">
        <v>24</v>
      </c>
      <c r="C10177" s="1">
        <v>41495</v>
      </c>
      <c r="D10177" s="82">
        <v>46.931282000000003</v>
      </c>
    </row>
    <row r="10178" spans="2:4">
      <c r="B10178" t="s">
        <v>24</v>
      </c>
      <c r="C10178" s="1">
        <v>41496</v>
      </c>
      <c r="D10178" s="82">
        <v>46.366886000000001</v>
      </c>
    </row>
    <row r="10179" spans="2:4">
      <c r="B10179" t="s">
        <v>24</v>
      </c>
      <c r="C10179" s="1">
        <v>41497</v>
      </c>
      <c r="D10179" s="82">
        <v>46.376449999999998</v>
      </c>
    </row>
    <row r="10180" spans="2:4">
      <c r="B10180" t="s">
        <v>24</v>
      </c>
      <c r="C10180" s="1">
        <v>41498</v>
      </c>
      <c r="D10180" s="82">
        <v>47.074776</v>
      </c>
    </row>
    <row r="10181" spans="2:4">
      <c r="B10181" t="s">
        <v>24</v>
      </c>
      <c r="C10181" s="1">
        <v>41499</v>
      </c>
      <c r="D10181" s="82">
        <v>46.692131000000003</v>
      </c>
    </row>
    <row r="10182" spans="2:4">
      <c r="B10182" t="s">
        <v>24</v>
      </c>
      <c r="C10182" s="1">
        <v>41500</v>
      </c>
      <c r="D10182" s="82">
        <v>45.745086999999998</v>
      </c>
    </row>
    <row r="10183" spans="2:4">
      <c r="B10183" t="s">
        <v>24</v>
      </c>
      <c r="C10183" s="1">
        <v>41501</v>
      </c>
      <c r="D10183" s="82">
        <v>46.060772</v>
      </c>
    </row>
    <row r="10184" spans="2:4">
      <c r="B10184" t="s">
        <v>24</v>
      </c>
      <c r="C10184" s="1">
        <v>41502</v>
      </c>
      <c r="D10184" s="82">
        <v>46.539073999999999</v>
      </c>
    </row>
    <row r="10185" spans="2:4">
      <c r="B10185" t="s">
        <v>24</v>
      </c>
      <c r="C10185" s="1">
        <v>41503</v>
      </c>
      <c r="D10185" s="82">
        <v>47.074776</v>
      </c>
    </row>
    <row r="10186" spans="2:4">
      <c r="B10186" t="s">
        <v>24</v>
      </c>
      <c r="C10186" s="1">
        <v>41504</v>
      </c>
      <c r="D10186" s="82">
        <v>47.132171999999997</v>
      </c>
    </row>
    <row r="10187" spans="2:4">
      <c r="B10187" t="s">
        <v>24</v>
      </c>
      <c r="C10187" s="1">
        <v>41505</v>
      </c>
      <c r="D10187" s="82">
        <v>47.935726000000003</v>
      </c>
    </row>
    <row r="10188" spans="2:4">
      <c r="B10188" t="s">
        <v>24</v>
      </c>
      <c r="C10188" s="1">
        <v>41506</v>
      </c>
      <c r="D10188" s="82">
        <v>47.438290000000002</v>
      </c>
    </row>
    <row r="10189" spans="2:4">
      <c r="B10189" t="s">
        <v>24</v>
      </c>
      <c r="C10189" s="1">
        <v>41507</v>
      </c>
      <c r="D10189" s="82">
        <v>47.457419999999999</v>
      </c>
    </row>
    <row r="10190" spans="2:4">
      <c r="B10190" t="s">
        <v>24</v>
      </c>
      <c r="C10190" s="1">
        <v>41508</v>
      </c>
      <c r="D10190" s="82">
        <v>47.801796000000003</v>
      </c>
    </row>
    <row r="10191" spans="2:4">
      <c r="B10191" t="s">
        <v>24</v>
      </c>
      <c r="C10191" s="1">
        <v>41509</v>
      </c>
      <c r="D10191" s="82">
        <v>48.270538000000002</v>
      </c>
    </row>
    <row r="10192" spans="2:4">
      <c r="B10192" t="s">
        <v>24</v>
      </c>
      <c r="C10192" s="1">
        <v>41510</v>
      </c>
      <c r="D10192" s="82">
        <v>48.423594999999999</v>
      </c>
    </row>
    <row r="10193" spans="2:4">
      <c r="B10193" t="s">
        <v>24</v>
      </c>
      <c r="C10193" s="1">
        <v>41511</v>
      </c>
      <c r="D10193" s="82">
        <v>48.720146</v>
      </c>
    </row>
    <row r="10194" spans="2:4">
      <c r="B10194" t="s">
        <v>24</v>
      </c>
      <c r="C10194" s="1">
        <v>41512</v>
      </c>
      <c r="D10194" s="82">
        <v>48.882767000000001</v>
      </c>
    </row>
    <row r="10195" spans="2:4">
      <c r="B10195" t="s">
        <v>24</v>
      </c>
      <c r="C10195" s="1">
        <v>41513</v>
      </c>
      <c r="D10195" s="82">
        <v>49.332374999999999</v>
      </c>
    </row>
    <row r="10196" spans="2:4">
      <c r="B10196" t="s">
        <v>24</v>
      </c>
      <c r="C10196" s="1">
        <v>41514</v>
      </c>
      <c r="D10196" s="82">
        <v>49.408901</v>
      </c>
    </row>
    <row r="10197" spans="2:4">
      <c r="B10197" t="s">
        <v>24</v>
      </c>
      <c r="C10197" s="1">
        <v>41515</v>
      </c>
      <c r="D10197" s="82">
        <v>49.906337999999998</v>
      </c>
    </row>
    <row r="10198" spans="2:4">
      <c r="B10198" t="s">
        <v>24</v>
      </c>
      <c r="C10198" s="1">
        <v>41516</v>
      </c>
      <c r="D10198" s="82">
        <v>49.772415000000002</v>
      </c>
    </row>
    <row r="10199" spans="2:4">
      <c r="B10199" t="s">
        <v>24</v>
      </c>
      <c r="C10199" s="1">
        <v>41517</v>
      </c>
      <c r="D10199" s="82">
        <v>49.389771000000003</v>
      </c>
    </row>
    <row r="10200" spans="2:4">
      <c r="B10200" t="s">
        <v>24</v>
      </c>
      <c r="C10200" s="1">
        <v>41518</v>
      </c>
      <c r="D10200" s="82">
        <v>49.915908999999999</v>
      </c>
    </row>
    <row r="10201" spans="2:4">
      <c r="B10201" t="s">
        <v>24</v>
      </c>
      <c r="C10201" s="1">
        <v>41519</v>
      </c>
      <c r="D10201" s="82">
        <v>50.432476000000001</v>
      </c>
    </row>
    <row r="10202" spans="2:4">
      <c r="B10202" t="s">
        <v>24</v>
      </c>
      <c r="C10202" s="1">
        <v>41520</v>
      </c>
      <c r="D10202" s="82">
        <v>50.987312000000003</v>
      </c>
    </row>
    <row r="10203" spans="2:4">
      <c r="B10203" t="s">
        <v>24</v>
      </c>
      <c r="C10203" s="1">
        <v>41521</v>
      </c>
      <c r="D10203" s="82">
        <v>51.465614000000002</v>
      </c>
    </row>
    <row r="10204" spans="2:4">
      <c r="B10204" t="s">
        <v>24</v>
      </c>
      <c r="C10204" s="1">
        <v>41522</v>
      </c>
      <c r="D10204" s="82">
        <v>52.151313999999999</v>
      </c>
    </row>
    <row r="10205" spans="2:4">
      <c r="B10205" t="s">
        <v>24</v>
      </c>
      <c r="C10205" s="1">
        <v>41523</v>
      </c>
      <c r="D10205" s="82">
        <v>52.247883000000002</v>
      </c>
    </row>
    <row r="10206" spans="2:4">
      <c r="B10206" t="s">
        <v>24</v>
      </c>
      <c r="C10206" s="1">
        <v>41524</v>
      </c>
      <c r="D10206" s="82">
        <v>52.199596</v>
      </c>
    </row>
    <row r="10207" spans="2:4">
      <c r="B10207" t="s">
        <v>24</v>
      </c>
      <c r="C10207" s="1">
        <v>41525</v>
      </c>
      <c r="D10207" s="82">
        <v>52.363776999999999</v>
      </c>
    </row>
    <row r="10208" spans="2:4">
      <c r="B10208" t="s">
        <v>24</v>
      </c>
      <c r="C10208" s="1">
        <v>41526</v>
      </c>
      <c r="D10208" s="82">
        <v>51.465614000000002</v>
      </c>
    </row>
    <row r="10209" spans="2:4">
      <c r="B10209" t="s">
        <v>24</v>
      </c>
      <c r="C10209" s="1">
        <v>41527</v>
      </c>
      <c r="D10209" s="82">
        <v>51.658771999999999</v>
      </c>
    </row>
    <row r="10210" spans="2:4">
      <c r="B10210" t="s">
        <v>24</v>
      </c>
      <c r="C10210" s="1">
        <v>41528</v>
      </c>
      <c r="D10210" s="82">
        <v>51.958157</v>
      </c>
    </row>
    <row r="10211" spans="2:4">
      <c r="B10211" t="s">
        <v>24</v>
      </c>
      <c r="C10211" s="1">
        <v>41529</v>
      </c>
      <c r="D10211" s="82">
        <v>52.151313999999999</v>
      </c>
    </row>
    <row r="10212" spans="2:4">
      <c r="B10212" t="s">
        <v>24</v>
      </c>
      <c r="C10212" s="1">
        <v>41530</v>
      </c>
      <c r="D10212" s="82">
        <v>52.180278999999999</v>
      </c>
    </row>
    <row r="10213" spans="2:4">
      <c r="B10213" t="s">
        <v>24</v>
      </c>
      <c r="C10213" s="1">
        <v>41531</v>
      </c>
      <c r="D10213" s="82">
        <v>51.707058000000004</v>
      </c>
    </row>
    <row r="10214" spans="2:4">
      <c r="B10214" t="s">
        <v>24</v>
      </c>
      <c r="C10214" s="1">
        <v>41532</v>
      </c>
      <c r="D10214" s="82">
        <v>51.726371999999998</v>
      </c>
    </row>
    <row r="10215" spans="2:4">
      <c r="B10215" t="s">
        <v>24</v>
      </c>
      <c r="C10215" s="1">
        <v>41533</v>
      </c>
      <c r="D10215" s="82">
        <v>52.421722000000003</v>
      </c>
    </row>
    <row r="10216" spans="2:4">
      <c r="B10216" t="s">
        <v>24</v>
      </c>
      <c r="C10216" s="1">
        <v>41534</v>
      </c>
      <c r="D10216" s="82">
        <v>52.354118</v>
      </c>
    </row>
    <row r="10217" spans="2:4">
      <c r="B10217" t="s">
        <v>24</v>
      </c>
      <c r="C10217" s="1">
        <v>41535</v>
      </c>
      <c r="D10217" s="82">
        <v>51.967815000000002</v>
      </c>
    </row>
    <row r="10218" spans="2:4">
      <c r="B10218" t="s">
        <v>24</v>
      </c>
      <c r="C10218" s="1">
        <v>41536</v>
      </c>
      <c r="D10218" s="82">
        <v>52.479667999999997</v>
      </c>
    </row>
    <row r="10219" spans="2:4">
      <c r="B10219" t="s">
        <v>24</v>
      </c>
      <c r="C10219" s="1">
        <v>41537</v>
      </c>
      <c r="D10219" s="82">
        <v>52.595557999999997</v>
      </c>
    </row>
    <row r="10220" spans="2:4">
      <c r="B10220" t="s">
        <v>24</v>
      </c>
      <c r="C10220" s="1">
        <v>41538</v>
      </c>
      <c r="D10220" s="82">
        <v>51.784317000000001</v>
      </c>
    </row>
    <row r="10221" spans="2:4">
      <c r="B10221" t="s">
        <v>24</v>
      </c>
      <c r="C10221" s="1">
        <v>41539</v>
      </c>
      <c r="D10221" s="82">
        <v>50.779921999999999</v>
      </c>
    </row>
    <row r="10222" spans="2:4">
      <c r="B10222" t="s">
        <v>24</v>
      </c>
      <c r="C10222" s="1">
        <v>41540</v>
      </c>
      <c r="D10222" s="82">
        <v>51.417327999999998</v>
      </c>
    </row>
    <row r="10223" spans="2:4">
      <c r="B10223" t="s">
        <v>24</v>
      </c>
      <c r="C10223" s="1">
        <v>41541</v>
      </c>
      <c r="D10223" s="82">
        <v>51.407673000000003</v>
      </c>
    </row>
    <row r="10224" spans="2:4">
      <c r="B10224" t="s">
        <v>24</v>
      </c>
      <c r="C10224" s="1">
        <v>41542</v>
      </c>
      <c r="D10224" s="82">
        <v>52.50864</v>
      </c>
    </row>
    <row r="10225" spans="2:4">
      <c r="B10225" t="s">
        <v>24</v>
      </c>
      <c r="C10225" s="1">
        <v>41543</v>
      </c>
      <c r="D10225" s="82">
        <v>52.074047</v>
      </c>
    </row>
    <row r="10226" spans="2:4">
      <c r="B10226" t="s">
        <v>24</v>
      </c>
      <c r="C10226" s="1">
        <v>41544</v>
      </c>
      <c r="D10226" s="82">
        <v>51.851920999999997</v>
      </c>
    </row>
    <row r="10227" spans="2:4">
      <c r="B10227" t="s">
        <v>24</v>
      </c>
      <c r="C10227" s="1">
        <v>41545</v>
      </c>
      <c r="D10227" s="82">
        <v>51.349719999999998</v>
      </c>
    </row>
    <row r="10228" spans="2:4">
      <c r="B10228" t="s">
        <v>24</v>
      </c>
      <c r="C10228" s="1">
        <v>41546</v>
      </c>
      <c r="D10228" s="82">
        <v>52.498984999999998</v>
      </c>
    </row>
    <row r="10229" spans="2:4">
      <c r="B10229" t="s">
        <v>24</v>
      </c>
      <c r="C10229" s="1">
        <v>41547</v>
      </c>
      <c r="D10229" s="82">
        <v>51.948498000000001</v>
      </c>
    </row>
    <row r="10230" spans="2:4">
      <c r="B10230" t="s">
        <v>24</v>
      </c>
      <c r="C10230" s="1">
        <v>41548</v>
      </c>
      <c r="D10230" s="82">
        <v>52.363776999999999</v>
      </c>
    </row>
    <row r="10231" spans="2:4">
      <c r="B10231" t="s">
        <v>24</v>
      </c>
      <c r="C10231" s="1">
        <v>41549</v>
      </c>
      <c r="D10231" s="82">
        <v>52.479667999999997</v>
      </c>
    </row>
    <row r="10232" spans="2:4">
      <c r="B10232" t="s">
        <v>24</v>
      </c>
      <c r="C10232" s="1">
        <v>41550</v>
      </c>
      <c r="D10232" s="82">
        <v>51.832602999999999</v>
      </c>
    </row>
    <row r="10233" spans="2:4">
      <c r="B10233" t="s">
        <v>24</v>
      </c>
      <c r="C10233" s="1">
        <v>41551</v>
      </c>
      <c r="D10233" s="82">
        <v>51.793976000000001</v>
      </c>
    </row>
    <row r="10234" spans="2:4">
      <c r="B10234" t="s">
        <v>24</v>
      </c>
      <c r="C10234" s="1">
        <v>41552</v>
      </c>
      <c r="D10234" s="82">
        <v>51.504246000000002</v>
      </c>
    </row>
    <row r="10235" spans="2:4">
      <c r="B10235" t="s">
        <v>24</v>
      </c>
      <c r="C10235" s="1">
        <v>41553</v>
      </c>
      <c r="D10235" s="82">
        <v>51.967815000000002</v>
      </c>
    </row>
    <row r="10236" spans="2:4">
      <c r="B10236" t="s">
        <v>24</v>
      </c>
      <c r="C10236" s="1">
        <v>41554</v>
      </c>
      <c r="D10236" s="82">
        <v>51.977474000000001</v>
      </c>
    </row>
    <row r="10237" spans="2:4">
      <c r="B10237" t="s">
        <v>24</v>
      </c>
      <c r="C10237" s="1">
        <v>41555</v>
      </c>
      <c r="D10237" s="82">
        <v>52.296173000000003</v>
      </c>
    </row>
    <row r="10238" spans="2:4">
      <c r="B10238" t="s">
        <v>24</v>
      </c>
      <c r="C10238" s="1">
        <v>41556</v>
      </c>
      <c r="D10238" s="82">
        <v>52.074047</v>
      </c>
    </row>
    <row r="10239" spans="2:4">
      <c r="B10239" t="s">
        <v>24</v>
      </c>
      <c r="C10239" s="1">
        <v>41557</v>
      </c>
      <c r="D10239" s="82">
        <v>51.764999000000003</v>
      </c>
    </row>
    <row r="10240" spans="2:4">
      <c r="B10240" t="s">
        <v>24</v>
      </c>
      <c r="C10240" s="1">
        <v>41558</v>
      </c>
      <c r="D10240" s="82">
        <v>51.958157</v>
      </c>
    </row>
    <row r="10241" spans="2:4">
      <c r="B10241" t="s">
        <v>24</v>
      </c>
      <c r="C10241" s="1">
        <v>41559</v>
      </c>
      <c r="D10241" s="82">
        <v>51.909869999999998</v>
      </c>
    </row>
    <row r="10242" spans="2:4">
      <c r="B10242" t="s">
        <v>24</v>
      </c>
      <c r="C10242" s="1">
        <v>41560</v>
      </c>
      <c r="D10242" s="82">
        <v>51.591163999999999</v>
      </c>
    </row>
    <row r="10243" spans="2:4">
      <c r="B10243" t="s">
        <v>24</v>
      </c>
      <c r="C10243" s="1">
        <v>41561</v>
      </c>
      <c r="D10243" s="82">
        <v>51.282119999999999</v>
      </c>
    </row>
    <row r="10244" spans="2:4">
      <c r="B10244" t="s">
        <v>24</v>
      </c>
      <c r="C10244" s="1">
        <v>41562</v>
      </c>
      <c r="D10244" s="82">
        <v>50.857185000000001</v>
      </c>
    </row>
    <row r="10245" spans="2:4">
      <c r="B10245" t="s">
        <v>24</v>
      </c>
      <c r="C10245" s="1">
        <v>41563</v>
      </c>
      <c r="D10245" s="82">
        <v>51.011707000000001</v>
      </c>
    </row>
    <row r="10246" spans="2:4">
      <c r="B10246" t="s">
        <v>24</v>
      </c>
      <c r="C10246" s="1">
        <v>41564</v>
      </c>
      <c r="D10246" s="82">
        <v>50.924788999999997</v>
      </c>
    </row>
    <row r="10247" spans="2:4">
      <c r="B10247" t="s">
        <v>24</v>
      </c>
      <c r="C10247" s="1">
        <v>41565</v>
      </c>
      <c r="D10247" s="82">
        <v>50.702663000000001</v>
      </c>
    </row>
    <row r="10248" spans="2:4">
      <c r="B10248" t="s">
        <v>24</v>
      </c>
      <c r="C10248" s="1">
        <v>41566</v>
      </c>
      <c r="D10248" s="82">
        <v>50.326011999999999</v>
      </c>
    </row>
    <row r="10249" spans="2:4">
      <c r="B10249" t="s">
        <v>24</v>
      </c>
      <c r="C10249" s="1">
        <v>41567</v>
      </c>
      <c r="D10249" s="82">
        <v>47.612212999999997</v>
      </c>
    </row>
    <row r="10250" spans="2:4">
      <c r="B10250" t="s">
        <v>24</v>
      </c>
      <c r="C10250" s="1">
        <v>41568</v>
      </c>
      <c r="D10250" s="82">
        <v>46.665764000000003</v>
      </c>
    </row>
    <row r="10251" spans="2:4">
      <c r="B10251" t="s">
        <v>24</v>
      </c>
      <c r="C10251" s="1">
        <v>41569</v>
      </c>
      <c r="D10251" s="82">
        <v>47.563927</v>
      </c>
    </row>
    <row r="10252" spans="2:4">
      <c r="B10252" t="s">
        <v>24</v>
      </c>
      <c r="C10252" s="1">
        <v>41570</v>
      </c>
      <c r="D10252" s="82">
        <v>47.496322999999997</v>
      </c>
    </row>
    <row r="10253" spans="2:4">
      <c r="B10253" t="s">
        <v>24</v>
      </c>
      <c r="C10253" s="1">
        <v>41571</v>
      </c>
      <c r="D10253" s="82">
        <v>47.264538000000002</v>
      </c>
    </row>
    <row r="10254" spans="2:4">
      <c r="B10254" t="s">
        <v>24</v>
      </c>
      <c r="C10254" s="1">
        <v>41572</v>
      </c>
      <c r="D10254" s="82">
        <v>46.897548999999998</v>
      </c>
    </row>
    <row r="10255" spans="2:4">
      <c r="B10255" t="s">
        <v>24</v>
      </c>
      <c r="C10255" s="1">
        <v>41573</v>
      </c>
      <c r="D10255" s="82">
        <v>46.569186999999999</v>
      </c>
    </row>
    <row r="10256" spans="2:4">
      <c r="B10256" t="s">
        <v>24</v>
      </c>
      <c r="C10256" s="1">
        <v>41574</v>
      </c>
      <c r="D10256" s="82">
        <v>45.941440999999998</v>
      </c>
    </row>
    <row r="10257" spans="2:4">
      <c r="B10257" t="s">
        <v>24</v>
      </c>
      <c r="C10257" s="1">
        <v>41575</v>
      </c>
      <c r="D10257" s="82">
        <v>45.48753</v>
      </c>
    </row>
    <row r="10258" spans="2:4">
      <c r="B10258" t="s">
        <v>24</v>
      </c>
      <c r="C10258" s="1">
        <v>41576</v>
      </c>
      <c r="D10258" s="82">
        <v>45.748286999999998</v>
      </c>
    </row>
    <row r="10259" spans="2:4">
      <c r="B10259" t="s">
        <v>24</v>
      </c>
      <c r="C10259" s="1">
        <v>41577</v>
      </c>
      <c r="D10259" s="82">
        <v>45.651710999999999</v>
      </c>
    </row>
    <row r="10260" spans="2:4">
      <c r="B10260" t="s">
        <v>24</v>
      </c>
      <c r="C10260" s="1">
        <v>41578</v>
      </c>
      <c r="D10260" s="82">
        <v>46.269798000000002</v>
      </c>
    </row>
    <row r="10261" spans="2:4">
      <c r="B10261" t="s">
        <v>24</v>
      </c>
      <c r="C10261" s="1">
        <v>41579</v>
      </c>
      <c r="D10261" s="82">
        <v>45.333008</v>
      </c>
    </row>
    <row r="10262" spans="2:4">
      <c r="B10262" t="s">
        <v>24</v>
      </c>
      <c r="C10262" s="1">
        <v>41580</v>
      </c>
      <c r="D10262" s="82">
        <v>45.506844000000001</v>
      </c>
    </row>
    <row r="10263" spans="2:4">
      <c r="B10263" t="s">
        <v>24</v>
      </c>
      <c r="C10263" s="1">
        <v>41581</v>
      </c>
      <c r="D10263" s="82">
        <v>45.642052</v>
      </c>
    </row>
    <row r="10264" spans="2:4">
      <c r="B10264" t="s">
        <v>24</v>
      </c>
      <c r="C10264" s="1">
        <v>41582</v>
      </c>
      <c r="D10264" s="82">
        <v>46.656109000000001</v>
      </c>
    </row>
    <row r="10265" spans="2:4">
      <c r="B10265" t="s">
        <v>24</v>
      </c>
      <c r="C10265" s="1">
        <v>41583</v>
      </c>
      <c r="D10265" s="82">
        <v>46.831798999999997</v>
      </c>
    </row>
    <row r="10266" spans="2:4">
      <c r="B10266" t="s">
        <v>24</v>
      </c>
      <c r="C10266" s="1">
        <v>41584</v>
      </c>
      <c r="D10266" s="82">
        <v>46.695152</v>
      </c>
    </row>
    <row r="10267" spans="2:4">
      <c r="B10267" t="s">
        <v>24</v>
      </c>
      <c r="C10267" s="1">
        <v>41585</v>
      </c>
      <c r="D10267" s="82">
        <v>46.626823000000002</v>
      </c>
    </row>
    <row r="10268" spans="2:4">
      <c r="B10268" t="s">
        <v>24</v>
      </c>
      <c r="C10268" s="1">
        <v>41586</v>
      </c>
      <c r="D10268" s="82">
        <v>46.841560000000001</v>
      </c>
    </row>
    <row r="10269" spans="2:4">
      <c r="B10269" t="s">
        <v>24</v>
      </c>
      <c r="C10269" s="1">
        <v>41587</v>
      </c>
      <c r="D10269" s="82">
        <v>46.646343000000002</v>
      </c>
    </row>
    <row r="10270" spans="2:4">
      <c r="B10270" t="s">
        <v>24</v>
      </c>
      <c r="C10270" s="1">
        <v>41588</v>
      </c>
      <c r="D10270" s="82">
        <v>46.968449</v>
      </c>
    </row>
    <row r="10271" spans="2:4">
      <c r="B10271" t="s">
        <v>24</v>
      </c>
      <c r="C10271" s="1">
        <v>41589</v>
      </c>
      <c r="D10271" s="82">
        <v>47.066054999999999</v>
      </c>
    </row>
    <row r="10272" spans="2:4">
      <c r="B10272" t="s">
        <v>24</v>
      </c>
      <c r="C10272" s="1">
        <v>41590</v>
      </c>
      <c r="D10272" s="82">
        <v>45.865493999999998</v>
      </c>
    </row>
    <row r="10273" spans="2:4">
      <c r="B10273" t="s">
        <v>24</v>
      </c>
      <c r="C10273" s="1">
        <v>41591</v>
      </c>
      <c r="D10273" s="82">
        <v>45.963096999999998</v>
      </c>
    </row>
    <row r="10274" spans="2:4">
      <c r="B10274" t="s">
        <v>24</v>
      </c>
      <c r="C10274" s="1">
        <v>41592</v>
      </c>
      <c r="D10274" s="82">
        <v>46.207115000000002</v>
      </c>
    </row>
    <row r="10275" spans="2:4">
      <c r="B10275" t="s">
        <v>24</v>
      </c>
      <c r="C10275" s="1">
        <v>41593</v>
      </c>
      <c r="D10275" s="82">
        <v>46.558498</v>
      </c>
    </row>
    <row r="10276" spans="2:4">
      <c r="B10276" t="s">
        <v>24</v>
      </c>
      <c r="C10276" s="1">
        <v>41594</v>
      </c>
      <c r="D10276" s="82">
        <v>45.279845999999999</v>
      </c>
    </row>
    <row r="10277" spans="2:4">
      <c r="B10277" t="s">
        <v>24</v>
      </c>
      <c r="C10277" s="1">
        <v>41595</v>
      </c>
      <c r="D10277" s="82">
        <v>44.040241000000002</v>
      </c>
    </row>
    <row r="10278" spans="2:4">
      <c r="B10278" t="s">
        <v>24</v>
      </c>
      <c r="C10278" s="1">
        <v>41596</v>
      </c>
      <c r="D10278" s="82">
        <v>43.083694000000001</v>
      </c>
    </row>
    <row r="10279" spans="2:4">
      <c r="B10279" t="s">
        <v>24</v>
      </c>
      <c r="C10279" s="1">
        <v>41597</v>
      </c>
      <c r="D10279" s="82">
        <v>41.453659000000002</v>
      </c>
    </row>
    <row r="10280" spans="2:4">
      <c r="B10280" t="s">
        <v>24</v>
      </c>
      <c r="C10280" s="1">
        <v>41598</v>
      </c>
      <c r="D10280" s="82">
        <v>39.872421000000003</v>
      </c>
    </row>
    <row r="10281" spans="2:4">
      <c r="B10281" t="s">
        <v>24</v>
      </c>
      <c r="C10281" s="1">
        <v>41599</v>
      </c>
      <c r="D10281" s="82">
        <v>41.248683999999997</v>
      </c>
    </row>
    <row r="10282" spans="2:4">
      <c r="B10282" t="s">
        <v>24</v>
      </c>
      <c r="C10282" s="1">
        <v>41600</v>
      </c>
      <c r="D10282" s="82">
        <v>39.560080999999997</v>
      </c>
    </row>
    <row r="10283" spans="2:4">
      <c r="B10283" t="s">
        <v>24</v>
      </c>
      <c r="C10283" s="1">
        <v>41601</v>
      </c>
      <c r="D10283" s="82">
        <v>40.409267</v>
      </c>
    </row>
    <row r="10284" spans="2:4">
      <c r="B10284" t="s">
        <v>24</v>
      </c>
      <c r="C10284" s="1">
        <v>41602</v>
      </c>
      <c r="D10284" s="82">
        <v>37.969090000000001</v>
      </c>
    </row>
    <row r="10285" spans="2:4">
      <c r="B10285" t="s">
        <v>24</v>
      </c>
      <c r="C10285" s="1">
        <v>41603</v>
      </c>
      <c r="D10285" s="82">
        <v>36.202404000000001</v>
      </c>
    </row>
    <row r="10286" spans="2:4">
      <c r="B10286" t="s">
        <v>24</v>
      </c>
      <c r="C10286" s="1">
        <v>41604</v>
      </c>
      <c r="D10286" s="82">
        <v>31.702725999999998</v>
      </c>
    </row>
    <row r="10287" spans="2:4">
      <c r="B10287" t="s">
        <v>24</v>
      </c>
      <c r="C10287" s="1">
        <v>41605</v>
      </c>
      <c r="D10287" s="82">
        <v>34.240504999999999</v>
      </c>
    </row>
    <row r="10288" spans="2:4">
      <c r="B10288" t="s">
        <v>24</v>
      </c>
      <c r="C10288" s="1">
        <v>41606</v>
      </c>
      <c r="D10288" s="82">
        <v>31.556318000000001</v>
      </c>
    </row>
    <row r="10289" spans="2:4">
      <c r="B10289" t="s">
        <v>24</v>
      </c>
      <c r="C10289" s="1">
        <v>41607</v>
      </c>
      <c r="D10289" s="82">
        <v>26.549081999999999</v>
      </c>
    </row>
    <row r="10290" spans="2:4">
      <c r="B10290" t="s">
        <v>24</v>
      </c>
      <c r="C10290" s="1">
        <v>41608</v>
      </c>
      <c r="D10290" s="82">
        <v>30.150776</v>
      </c>
    </row>
    <row r="10291" spans="2:4">
      <c r="B10291" t="s">
        <v>24</v>
      </c>
      <c r="C10291" s="1">
        <v>41609</v>
      </c>
      <c r="D10291" s="82">
        <v>25.865832999999999</v>
      </c>
    </row>
    <row r="10292" spans="2:4">
      <c r="B10292" t="s">
        <v>24</v>
      </c>
      <c r="C10292" s="1">
        <v>41610</v>
      </c>
      <c r="D10292" s="82">
        <v>28.920926999999999</v>
      </c>
    </row>
    <row r="10293" spans="2:4">
      <c r="B10293" t="s">
        <v>24</v>
      </c>
      <c r="C10293" s="1">
        <v>41611</v>
      </c>
      <c r="D10293" s="82">
        <v>27.447064999999998</v>
      </c>
    </row>
    <row r="10294" spans="2:4">
      <c r="B10294" t="s">
        <v>24</v>
      </c>
      <c r="C10294" s="1">
        <v>41612</v>
      </c>
      <c r="D10294" s="82">
        <v>27.612998999999999</v>
      </c>
    </row>
    <row r="10295" spans="2:4">
      <c r="B10295" t="s">
        <v>24</v>
      </c>
      <c r="C10295" s="1">
        <v>41613</v>
      </c>
      <c r="D10295" s="82">
        <v>25.865832999999999</v>
      </c>
    </row>
    <row r="10296" spans="2:4">
      <c r="B10296" t="s">
        <v>24</v>
      </c>
      <c r="C10296" s="1">
        <v>41614</v>
      </c>
      <c r="D10296" s="82">
        <v>24.645745999999999</v>
      </c>
    </row>
    <row r="10297" spans="2:4">
      <c r="B10297" t="s">
        <v>24</v>
      </c>
      <c r="C10297" s="1">
        <v>41615</v>
      </c>
      <c r="D10297" s="82">
        <v>28.227920999999998</v>
      </c>
    </row>
    <row r="10298" spans="2:4">
      <c r="B10298" t="s">
        <v>24</v>
      </c>
      <c r="C10298" s="1">
        <v>41616</v>
      </c>
      <c r="D10298" s="82">
        <v>28.276724000000002</v>
      </c>
    </row>
    <row r="10299" spans="2:4">
      <c r="B10299" t="s">
        <v>24</v>
      </c>
      <c r="C10299" s="1">
        <v>41617</v>
      </c>
      <c r="D10299" s="82">
        <v>30.160537999999999</v>
      </c>
    </row>
    <row r="10300" spans="2:4">
      <c r="B10300" t="s">
        <v>24</v>
      </c>
      <c r="C10300" s="1">
        <v>41618</v>
      </c>
      <c r="D10300" s="82">
        <v>29.555375999999999</v>
      </c>
    </row>
    <row r="10301" spans="2:4">
      <c r="B10301" t="s">
        <v>24</v>
      </c>
      <c r="C10301" s="1">
        <v>41619</v>
      </c>
      <c r="D10301" s="82">
        <v>29.203989</v>
      </c>
    </row>
    <row r="10302" spans="2:4">
      <c r="B10302" t="s">
        <v>24</v>
      </c>
      <c r="C10302" s="1">
        <v>41620</v>
      </c>
      <c r="D10302" s="82">
        <v>28.013186000000001</v>
      </c>
    </row>
    <row r="10303" spans="2:4">
      <c r="B10303" t="s">
        <v>24</v>
      </c>
      <c r="C10303" s="1">
        <v>41621</v>
      </c>
      <c r="D10303" s="82">
        <v>25.934158</v>
      </c>
    </row>
    <row r="10304" spans="2:4">
      <c r="B10304" t="s">
        <v>24</v>
      </c>
      <c r="C10304" s="1">
        <v>41622</v>
      </c>
      <c r="D10304" s="82">
        <v>26.568601999999998</v>
      </c>
    </row>
    <row r="10305" spans="2:4">
      <c r="B10305" t="s">
        <v>24</v>
      </c>
      <c r="C10305" s="1">
        <v>41623</v>
      </c>
      <c r="D10305" s="82">
        <v>25.602293</v>
      </c>
    </row>
    <row r="10306" spans="2:4">
      <c r="B10306" t="s">
        <v>24</v>
      </c>
      <c r="C10306" s="1">
        <v>41624</v>
      </c>
      <c r="D10306" s="82">
        <v>27.944859000000001</v>
      </c>
    </row>
    <row r="10307" spans="2:4">
      <c r="B10307" t="s">
        <v>24</v>
      </c>
      <c r="C10307" s="1">
        <v>41625</v>
      </c>
      <c r="D10307" s="82">
        <v>28.081510999999999</v>
      </c>
    </row>
    <row r="10308" spans="2:4">
      <c r="B10308" t="s">
        <v>24</v>
      </c>
      <c r="C10308" s="1">
        <v>41626</v>
      </c>
      <c r="D10308" s="82">
        <v>29.555375999999999</v>
      </c>
    </row>
    <row r="10309" spans="2:4">
      <c r="B10309" t="s">
        <v>24</v>
      </c>
      <c r="C10309" s="1">
        <v>41627</v>
      </c>
      <c r="D10309" s="82">
        <v>32.405495000000002</v>
      </c>
    </row>
    <row r="10310" spans="2:4">
      <c r="B10310" t="s">
        <v>24</v>
      </c>
      <c r="C10310" s="1">
        <v>41628</v>
      </c>
      <c r="D10310" s="82">
        <v>30.677855000000001</v>
      </c>
    </row>
    <row r="10311" spans="2:4">
      <c r="B10311" t="s">
        <v>24</v>
      </c>
      <c r="C10311" s="1">
        <v>41629</v>
      </c>
      <c r="D10311" s="82">
        <v>29.457767</v>
      </c>
    </row>
    <row r="10312" spans="2:4">
      <c r="B10312" t="s">
        <v>24</v>
      </c>
      <c r="C10312" s="1">
        <v>41630</v>
      </c>
      <c r="D10312" s="82">
        <v>27.759406999999999</v>
      </c>
    </row>
    <row r="10313" spans="2:4">
      <c r="B10313" t="s">
        <v>24</v>
      </c>
      <c r="C10313" s="1">
        <v>41631</v>
      </c>
      <c r="D10313" s="82">
        <v>26.246500000000001</v>
      </c>
    </row>
    <row r="10314" spans="2:4">
      <c r="B10314" t="s">
        <v>24</v>
      </c>
      <c r="C10314" s="1">
        <v>41632</v>
      </c>
      <c r="D10314" s="82">
        <v>27.700842000000002</v>
      </c>
    </row>
    <row r="10315" spans="2:4">
      <c r="B10315" t="s">
        <v>24</v>
      </c>
      <c r="C10315" s="1">
        <v>41633</v>
      </c>
      <c r="D10315" s="82">
        <v>27.017593000000002</v>
      </c>
    </row>
    <row r="10316" spans="2:4">
      <c r="B10316" t="s">
        <v>24</v>
      </c>
      <c r="C10316" s="1">
        <v>41634</v>
      </c>
      <c r="D10316" s="82">
        <v>26.197697000000002</v>
      </c>
    </row>
    <row r="10317" spans="2:4">
      <c r="B10317" t="s">
        <v>24</v>
      </c>
      <c r="C10317" s="1">
        <v>41635</v>
      </c>
      <c r="D10317" s="82">
        <v>26.158653000000001</v>
      </c>
    </row>
    <row r="10318" spans="2:4">
      <c r="B10318" t="s">
        <v>24</v>
      </c>
      <c r="C10318" s="1">
        <v>41636</v>
      </c>
      <c r="D10318" s="82">
        <v>25.895115000000001</v>
      </c>
    </row>
    <row r="10319" spans="2:4">
      <c r="B10319" t="s">
        <v>24</v>
      </c>
      <c r="C10319" s="1">
        <v>41637</v>
      </c>
      <c r="D10319" s="82">
        <v>26.275782</v>
      </c>
    </row>
    <row r="10320" spans="2:4">
      <c r="B10320" t="s">
        <v>24</v>
      </c>
      <c r="C10320" s="1">
        <v>41638</v>
      </c>
      <c r="D10320" s="82">
        <v>27.730125000000001</v>
      </c>
    </row>
    <row r="10321" spans="2:4">
      <c r="B10321" t="s">
        <v>24</v>
      </c>
      <c r="C10321" s="1">
        <v>41639</v>
      </c>
      <c r="D10321" s="82">
        <v>28.179117000000002</v>
      </c>
    </row>
    <row r="10322" spans="2:4">
      <c r="B10322" t="s">
        <v>24</v>
      </c>
      <c r="C10322" s="1">
        <v>41640</v>
      </c>
      <c r="D10322" s="82">
        <v>29.282074000000001</v>
      </c>
    </row>
    <row r="10323" spans="2:4">
      <c r="B10323" t="s">
        <v>24</v>
      </c>
      <c r="C10323" s="1">
        <v>41641</v>
      </c>
      <c r="D10323" s="82">
        <v>28.354808999999999</v>
      </c>
    </row>
    <row r="10324" spans="2:4">
      <c r="B10324" t="s">
        <v>24</v>
      </c>
      <c r="C10324" s="1">
        <v>41642</v>
      </c>
      <c r="D10324" s="82">
        <v>26.929749000000001</v>
      </c>
    </row>
    <row r="10325" spans="2:4">
      <c r="B10325" t="s">
        <v>24</v>
      </c>
      <c r="C10325" s="1">
        <v>41643</v>
      </c>
      <c r="D10325" s="82">
        <v>26.695494</v>
      </c>
    </row>
    <row r="10326" spans="2:4">
      <c r="B10326" t="s">
        <v>24</v>
      </c>
      <c r="C10326" s="1">
        <v>41644</v>
      </c>
      <c r="D10326" s="82">
        <v>25.690142000000002</v>
      </c>
    </row>
    <row r="10327" spans="2:4">
      <c r="B10327" t="s">
        <v>24</v>
      </c>
      <c r="C10327" s="1">
        <v>41645</v>
      </c>
      <c r="D10327" s="82">
        <v>24.997131</v>
      </c>
    </row>
    <row r="10328" spans="2:4">
      <c r="B10328" t="s">
        <v>24</v>
      </c>
      <c r="C10328" s="1">
        <v>41646</v>
      </c>
      <c r="D10328" s="82">
        <v>25.126598000000001</v>
      </c>
    </row>
    <row r="10329" spans="2:4">
      <c r="B10329" t="s">
        <v>24</v>
      </c>
      <c r="C10329" s="1">
        <v>41647</v>
      </c>
      <c r="D10329" s="82">
        <v>25.325779000000001</v>
      </c>
    </row>
    <row r="10330" spans="2:4">
      <c r="B10330" t="s">
        <v>24</v>
      </c>
      <c r="C10330" s="1">
        <v>41648</v>
      </c>
      <c r="D10330" s="82">
        <v>24.678443999999999</v>
      </c>
    </row>
    <row r="10331" spans="2:4">
      <c r="B10331" t="s">
        <v>24</v>
      </c>
      <c r="C10331" s="1">
        <v>41649</v>
      </c>
      <c r="D10331" s="82">
        <v>23.941476999999999</v>
      </c>
    </row>
    <row r="10332" spans="2:4">
      <c r="B10332" t="s">
        <v>24</v>
      </c>
      <c r="C10332" s="1">
        <v>41650</v>
      </c>
      <c r="D10332" s="82">
        <v>22.437664000000002</v>
      </c>
    </row>
    <row r="10333" spans="2:4">
      <c r="B10333" t="s">
        <v>24</v>
      </c>
      <c r="C10333" s="1">
        <v>41651</v>
      </c>
      <c r="D10333" s="82">
        <v>23.961393000000001</v>
      </c>
    </row>
    <row r="10334" spans="2:4">
      <c r="B10334" t="s">
        <v>24</v>
      </c>
      <c r="C10334" s="1">
        <v>41652</v>
      </c>
      <c r="D10334" s="82">
        <v>23.264263</v>
      </c>
    </row>
    <row r="10335" spans="2:4">
      <c r="B10335" t="s">
        <v>24</v>
      </c>
      <c r="C10335" s="1">
        <v>41653</v>
      </c>
      <c r="D10335" s="82">
        <v>25.305861</v>
      </c>
    </row>
    <row r="10336" spans="2:4">
      <c r="B10336" t="s">
        <v>24</v>
      </c>
      <c r="C10336" s="1">
        <v>41654</v>
      </c>
      <c r="D10336" s="82">
        <v>23.851845000000001</v>
      </c>
    </row>
    <row r="10337" spans="2:4">
      <c r="B10337" t="s">
        <v>24</v>
      </c>
      <c r="C10337" s="1">
        <v>41655</v>
      </c>
      <c r="D10337" s="82">
        <v>24.419508</v>
      </c>
    </row>
    <row r="10338" spans="2:4">
      <c r="B10338" t="s">
        <v>24</v>
      </c>
      <c r="C10338" s="1">
        <v>41656</v>
      </c>
      <c r="D10338" s="82">
        <v>24.359753000000001</v>
      </c>
    </row>
    <row r="10339" spans="2:4">
      <c r="B10339" t="s">
        <v>24</v>
      </c>
      <c r="C10339" s="1">
        <v>41657</v>
      </c>
      <c r="D10339" s="82">
        <v>24.070941999999999</v>
      </c>
    </row>
    <row r="10340" spans="2:4">
      <c r="B10340" t="s">
        <v>24</v>
      </c>
      <c r="C10340" s="1">
        <v>41658</v>
      </c>
      <c r="D10340" s="82">
        <v>26.152377999999999</v>
      </c>
    </row>
    <row r="10341" spans="2:4">
      <c r="B10341" t="s">
        <v>24</v>
      </c>
      <c r="C10341" s="1">
        <v>41659</v>
      </c>
      <c r="D10341" s="82">
        <v>27.835450999999999</v>
      </c>
    </row>
    <row r="10342" spans="2:4">
      <c r="B10342" t="s">
        <v>24</v>
      </c>
      <c r="C10342" s="1">
        <v>41660</v>
      </c>
      <c r="D10342" s="82">
        <v>27.108442</v>
      </c>
    </row>
    <row r="10343" spans="2:4">
      <c r="B10343" t="s">
        <v>24</v>
      </c>
      <c r="C10343" s="1">
        <v>41661</v>
      </c>
      <c r="D10343" s="82">
        <v>26.361515000000001</v>
      </c>
    </row>
    <row r="10344" spans="2:4">
      <c r="B10344" t="s">
        <v>24</v>
      </c>
      <c r="C10344" s="1">
        <v>41662</v>
      </c>
      <c r="D10344" s="82">
        <v>26.978974999999998</v>
      </c>
    </row>
    <row r="10345" spans="2:4">
      <c r="B10345" t="s">
        <v>24</v>
      </c>
      <c r="C10345" s="1">
        <v>41663</v>
      </c>
      <c r="D10345" s="82">
        <v>27.287704000000002</v>
      </c>
    </row>
    <row r="10346" spans="2:4">
      <c r="B10346" t="s">
        <v>24</v>
      </c>
      <c r="C10346" s="1">
        <v>41664</v>
      </c>
      <c r="D10346" s="82">
        <v>28.711842999999998</v>
      </c>
    </row>
    <row r="10347" spans="2:4">
      <c r="B10347" t="s">
        <v>24</v>
      </c>
      <c r="C10347" s="1">
        <v>41665</v>
      </c>
      <c r="D10347" s="82">
        <v>30.096147999999999</v>
      </c>
    </row>
    <row r="10348" spans="2:4">
      <c r="B10348" t="s">
        <v>24</v>
      </c>
      <c r="C10348" s="1">
        <v>41666</v>
      </c>
      <c r="D10348" s="82">
        <v>31.540205</v>
      </c>
    </row>
    <row r="10349" spans="2:4">
      <c r="B10349" t="s">
        <v>24</v>
      </c>
      <c r="C10349" s="1">
        <v>41667</v>
      </c>
      <c r="D10349" s="82">
        <v>33.183441000000002</v>
      </c>
    </row>
    <row r="10350" spans="2:4">
      <c r="B10350" t="s">
        <v>24</v>
      </c>
      <c r="C10350" s="1">
        <v>41668</v>
      </c>
      <c r="D10350" s="82">
        <v>32.496273000000002</v>
      </c>
    </row>
    <row r="10351" spans="2:4">
      <c r="B10351" t="s">
        <v>24</v>
      </c>
      <c r="C10351" s="1">
        <v>41669</v>
      </c>
      <c r="D10351" s="82">
        <v>29.588238</v>
      </c>
    </row>
    <row r="10352" spans="2:4">
      <c r="B10352" t="s">
        <v>24</v>
      </c>
      <c r="C10352" s="1">
        <v>41670</v>
      </c>
      <c r="D10352" s="82">
        <v>26.680205999999998</v>
      </c>
    </row>
    <row r="10353" spans="2:4">
      <c r="B10353" t="s">
        <v>24</v>
      </c>
      <c r="C10353" s="1">
        <v>41671</v>
      </c>
      <c r="D10353" s="82">
        <v>27.855367999999999</v>
      </c>
    </row>
    <row r="10354" spans="2:4">
      <c r="B10354" t="s">
        <v>24</v>
      </c>
      <c r="C10354" s="1">
        <v>41672</v>
      </c>
      <c r="D10354" s="82">
        <v>28.094384999999999</v>
      </c>
    </row>
    <row r="10355" spans="2:4">
      <c r="B10355" t="s">
        <v>24</v>
      </c>
      <c r="C10355" s="1">
        <v>41673</v>
      </c>
      <c r="D10355" s="82">
        <v>28.403116000000001</v>
      </c>
    </row>
    <row r="10356" spans="2:4">
      <c r="B10356" t="s">
        <v>24</v>
      </c>
      <c r="C10356" s="1">
        <v>41674</v>
      </c>
      <c r="D10356" s="82">
        <v>27.337502000000001</v>
      </c>
    </row>
    <row r="10357" spans="2:4">
      <c r="B10357" t="s">
        <v>24</v>
      </c>
      <c r="C10357" s="1">
        <v>41675</v>
      </c>
      <c r="D10357" s="82">
        <v>27.437090000000001</v>
      </c>
    </row>
    <row r="10358" spans="2:4">
      <c r="B10358" t="s">
        <v>24</v>
      </c>
      <c r="C10358" s="1">
        <v>41676</v>
      </c>
      <c r="D10358" s="82">
        <v>27.486885000000001</v>
      </c>
    </row>
    <row r="10359" spans="2:4">
      <c r="B10359" t="s">
        <v>24</v>
      </c>
      <c r="C10359" s="1">
        <v>41677</v>
      </c>
      <c r="D10359" s="82">
        <v>27.237911</v>
      </c>
    </row>
    <row r="10360" spans="2:4">
      <c r="B10360" t="s">
        <v>24</v>
      </c>
      <c r="C10360" s="1">
        <v>41678</v>
      </c>
      <c r="D10360" s="82">
        <v>27.118400999999999</v>
      </c>
    </row>
    <row r="10361" spans="2:4">
      <c r="B10361" t="s">
        <v>24</v>
      </c>
      <c r="C10361" s="1">
        <v>41679</v>
      </c>
      <c r="D10361" s="82">
        <v>26.012951000000001</v>
      </c>
    </row>
    <row r="10362" spans="2:4">
      <c r="B10362" t="s">
        <v>24</v>
      </c>
      <c r="C10362" s="1">
        <v>41680</v>
      </c>
      <c r="D10362" s="82">
        <v>27.257829999999998</v>
      </c>
    </row>
    <row r="10363" spans="2:4">
      <c r="B10363" t="s">
        <v>24</v>
      </c>
      <c r="C10363" s="1">
        <v>41681</v>
      </c>
      <c r="D10363" s="82">
        <v>25.236146999999999</v>
      </c>
    </row>
    <row r="10364" spans="2:4">
      <c r="B10364" t="s">
        <v>24</v>
      </c>
      <c r="C10364" s="1">
        <v>41682</v>
      </c>
      <c r="D10364" s="82">
        <v>25.594673</v>
      </c>
    </row>
    <row r="10365" spans="2:4">
      <c r="B10365" t="s">
        <v>24</v>
      </c>
      <c r="C10365" s="1">
        <v>41683</v>
      </c>
      <c r="D10365" s="82">
        <v>25.495083000000001</v>
      </c>
    </row>
    <row r="10366" spans="2:4">
      <c r="B10366" t="s">
        <v>24</v>
      </c>
      <c r="C10366" s="1">
        <v>41684</v>
      </c>
      <c r="D10366" s="82">
        <v>24.987172999999999</v>
      </c>
    </row>
    <row r="10367" spans="2:4">
      <c r="B10367" t="s">
        <v>24</v>
      </c>
      <c r="C10367" s="1">
        <v>41685</v>
      </c>
      <c r="D10367" s="82">
        <v>25.236146999999999</v>
      </c>
    </row>
    <row r="10368" spans="2:4">
      <c r="B10368" t="s">
        <v>24</v>
      </c>
      <c r="C10368" s="1">
        <v>41686</v>
      </c>
      <c r="D10368" s="82">
        <v>25.385532000000001</v>
      </c>
    </row>
    <row r="10369" spans="2:4">
      <c r="B10369" t="s">
        <v>24</v>
      </c>
      <c r="C10369" s="1">
        <v>41687</v>
      </c>
      <c r="D10369" s="82">
        <v>24.359753000000001</v>
      </c>
    </row>
    <row r="10370" spans="2:4">
      <c r="B10370" t="s">
        <v>24</v>
      </c>
      <c r="C10370" s="1">
        <v>41688</v>
      </c>
      <c r="D10370" s="82">
        <v>24.449384999999999</v>
      </c>
    </row>
    <row r="10371" spans="2:4">
      <c r="B10371" t="s">
        <v>24</v>
      </c>
      <c r="C10371" s="1">
        <v>41689</v>
      </c>
      <c r="D10371" s="82">
        <v>23.941476999999999</v>
      </c>
    </row>
    <row r="10372" spans="2:4">
      <c r="B10372" t="s">
        <v>24</v>
      </c>
      <c r="C10372" s="1">
        <v>41690</v>
      </c>
      <c r="D10372" s="82">
        <v>25.365614000000001</v>
      </c>
    </row>
    <row r="10373" spans="2:4">
      <c r="B10373" t="s">
        <v>24</v>
      </c>
      <c r="C10373" s="1">
        <v>41691</v>
      </c>
      <c r="D10373" s="82">
        <v>25.305861</v>
      </c>
    </row>
    <row r="10374" spans="2:4">
      <c r="B10374" t="s">
        <v>24</v>
      </c>
      <c r="C10374" s="1">
        <v>41692</v>
      </c>
      <c r="D10374" s="82">
        <v>24.150615999999999</v>
      </c>
    </row>
    <row r="10375" spans="2:4">
      <c r="B10375" t="s">
        <v>24</v>
      </c>
      <c r="C10375" s="1">
        <v>41693</v>
      </c>
      <c r="D10375" s="82">
        <v>25.246106999999999</v>
      </c>
    </row>
    <row r="10376" spans="2:4">
      <c r="B10376" t="s">
        <v>24</v>
      </c>
      <c r="C10376" s="1">
        <v>41694</v>
      </c>
      <c r="D10376" s="82">
        <v>25.355656</v>
      </c>
    </row>
    <row r="10377" spans="2:4">
      <c r="B10377" t="s">
        <v>24</v>
      </c>
      <c r="C10377" s="1">
        <v>41695</v>
      </c>
      <c r="D10377" s="82">
        <v>24.847746000000001</v>
      </c>
    </row>
    <row r="10378" spans="2:4">
      <c r="B10378" t="s">
        <v>24</v>
      </c>
      <c r="C10378" s="1">
        <v>41696</v>
      </c>
      <c r="D10378" s="82">
        <v>24.469303</v>
      </c>
    </row>
    <row r="10379" spans="2:4">
      <c r="B10379" t="s">
        <v>24</v>
      </c>
      <c r="C10379" s="1">
        <v>41697</v>
      </c>
      <c r="D10379" s="82">
        <v>26.092625000000002</v>
      </c>
    </row>
    <row r="10380" spans="2:4">
      <c r="B10380" t="s">
        <v>24</v>
      </c>
      <c r="C10380" s="1">
        <v>41698</v>
      </c>
      <c r="D10380" s="82">
        <v>26.152377999999999</v>
      </c>
    </row>
    <row r="10381" spans="2:4">
      <c r="B10381" t="s">
        <v>24</v>
      </c>
      <c r="C10381" s="1">
        <v>41699</v>
      </c>
      <c r="D10381" s="82">
        <v>26.242007999999998</v>
      </c>
    </row>
    <row r="10382" spans="2:4">
      <c r="B10382" t="s">
        <v>24</v>
      </c>
      <c r="C10382" s="1">
        <v>41700</v>
      </c>
      <c r="D10382" s="82">
        <v>26.152377999999999</v>
      </c>
    </row>
    <row r="10383" spans="2:4">
      <c r="B10383" t="s">
        <v>24</v>
      </c>
      <c r="C10383" s="1">
        <v>41701</v>
      </c>
      <c r="D10383" s="82">
        <v>25.385532000000001</v>
      </c>
    </row>
    <row r="10384" spans="2:4">
      <c r="B10384" t="s">
        <v>24</v>
      </c>
      <c r="C10384" s="1">
        <v>41702</v>
      </c>
      <c r="D10384" s="82">
        <v>25.425369</v>
      </c>
    </row>
    <row r="10385" spans="2:4">
      <c r="B10385" t="s">
        <v>24</v>
      </c>
      <c r="C10385" s="1">
        <v>41703</v>
      </c>
      <c r="D10385" s="82">
        <v>25.674344999999999</v>
      </c>
    </row>
    <row r="10386" spans="2:4">
      <c r="B10386" t="s">
        <v>24</v>
      </c>
      <c r="C10386" s="1">
        <v>41704</v>
      </c>
      <c r="D10386" s="82">
        <v>24.548974999999999</v>
      </c>
    </row>
    <row r="10387" spans="2:4">
      <c r="B10387" t="s">
        <v>24</v>
      </c>
      <c r="C10387" s="1">
        <v>41705</v>
      </c>
      <c r="D10387" s="82">
        <v>24.160574</v>
      </c>
    </row>
    <row r="10388" spans="2:4">
      <c r="B10388" t="s">
        <v>24</v>
      </c>
      <c r="C10388" s="1">
        <v>41706</v>
      </c>
      <c r="D10388" s="82">
        <v>24.190453000000002</v>
      </c>
    </row>
    <row r="10389" spans="2:4">
      <c r="B10389" t="s">
        <v>24</v>
      </c>
      <c r="C10389" s="1">
        <v>41707</v>
      </c>
      <c r="D10389" s="82">
        <v>24.120736999999998</v>
      </c>
    </row>
    <row r="10390" spans="2:4">
      <c r="B10390" t="s">
        <v>24</v>
      </c>
      <c r="C10390" s="1">
        <v>41708</v>
      </c>
      <c r="D10390" s="82">
        <v>24.299999</v>
      </c>
    </row>
    <row r="10391" spans="2:4">
      <c r="B10391" t="s">
        <v>24</v>
      </c>
      <c r="C10391" s="1">
        <v>41709</v>
      </c>
      <c r="D10391" s="82">
        <v>24.24</v>
      </c>
    </row>
    <row r="10392" spans="2:4">
      <c r="B10392" t="s">
        <v>24</v>
      </c>
      <c r="C10392" s="1">
        <v>41710</v>
      </c>
      <c r="D10392" s="82">
        <v>25.07</v>
      </c>
    </row>
    <row r="10393" spans="2:4">
      <c r="B10393" t="s">
        <v>24</v>
      </c>
      <c r="C10393" s="1">
        <v>41711</v>
      </c>
      <c r="D10393" s="82">
        <v>24.700001</v>
      </c>
    </row>
    <row r="10394" spans="2:4">
      <c r="B10394" t="s">
        <v>24</v>
      </c>
      <c r="C10394" s="1">
        <v>41712</v>
      </c>
      <c r="D10394" s="82">
        <v>25.32</v>
      </c>
    </row>
    <row r="10395" spans="2:4">
      <c r="B10395" t="s">
        <v>24</v>
      </c>
      <c r="C10395" s="1">
        <v>41713</v>
      </c>
      <c r="D10395" s="82">
        <v>25.190000999999999</v>
      </c>
    </row>
    <row r="10396" spans="2:4">
      <c r="B10396" t="s">
        <v>24</v>
      </c>
      <c r="C10396" s="1">
        <v>41714</v>
      </c>
      <c r="D10396" s="82">
        <v>25.02</v>
      </c>
    </row>
    <row r="10397" spans="2:4">
      <c r="B10397" t="s">
        <v>24</v>
      </c>
      <c r="C10397" s="1">
        <v>41715</v>
      </c>
      <c r="D10397" s="82">
        <v>25.299999</v>
      </c>
    </row>
    <row r="10398" spans="2:4">
      <c r="B10398" t="s">
        <v>24</v>
      </c>
      <c r="C10398" s="1">
        <v>41716</v>
      </c>
      <c r="D10398" s="82">
        <v>24.469999000000001</v>
      </c>
    </row>
    <row r="10399" spans="2:4">
      <c r="B10399" t="s">
        <v>24</v>
      </c>
      <c r="C10399" s="1">
        <v>41717</v>
      </c>
      <c r="D10399" s="82">
        <v>24.040001</v>
      </c>
    </row>
    <row r="10400" spans="2:4">
      <c r="B10400" t="s">
        <v>24</v>
      </c>
      <c r="C10400" s="1">
        <v>41718</v>
      </c>
      <c r="D10400" s="82">
        <v>24.07</v>
      </c>
    </row>
    <row r="10401" spans="2:4">
      <c r="B10401" t="s">
        <v>24</v>
      </c>
      <c r="C10401" s="1">
        <v>41719</v>
      </c>
      <c r="D10401" s="82">
        <v>23.75</v>
      </c>
    </row>
    <row r="10402" spans="2:4">
      <c r="B10402" t="s">
        <v>24</v>
      </c>
      <c r="C10402" s="1">
        <v>41720</v>
      </c>
      <c r="D10402" s="82">
        <v>23.639999</v>
      </c>
    </row>
    <row r="10403" spans="2:4">
      <c r="B10403" t="s">
        <v>24</v>
      </c>
      <c r="C10403" s="1">
        <v>41721</v>
      </c>
      <c r="D10403" s="82">
        <v>24.49</v>
      </c>
    </row>
    <row r="10404" spans="2:4">
      <c r="B10404" t="s">
        <v>24</v>
      </c>
      <c r="C10404" s="1">
        <v>41722</v>
      </c>
      <c r="D10404" s="82">
        <v>24.610001</v>
      </c>
    </row>
    <row r="10405" spans="2:4">
      <c r="B10405" t="s">
        <v>24</v>
      </c>
      <c r="C10405" s="1">
        <v>41723</v>
      </c>
      <c r="D10405" s="82">
        <v>24.040001</v>
      </c>
    </row>
    <row r="10406" spans="2:4"/>
    <row r="10407" spans="2:4"/>
    <row r="10408" spans="2:4"/>
    <row r="10409" spans="2:4"/>
    <row r="10410" spans="2:4"/>
    <row r="10411" spans="2:4"/>
    <row r="10412" spans="2:4"/>
  </sheetData>
  <hyperlinks>
    <hyperlink ref="AH13" r:id="rId7" xr:uid="{4E8A52B1-AF00-4F05-8650-07007876F0E5}"/>
    <hyperlink ref="AH11" r:id="rId8" xr:uid="{EE14B140-1272-401D-93CD-610C7A95A742}"/>
    <hyperlink ref="AH12" r:id="rId9" xr:uid="{9D8DFAD5-C833-48C1-BCC6-245C6CEC311B}"/>
  </hyperlinks>
  <pageMargins left="0.7" right="0.7" top="0.75" bottom="0.75" header="0.3" footer="0.3"/>
  <pageSetup paperSize="9" orientation="portrait" horizontalDpi="4294967293" verticalDpi="0" r:id="rId10"/>
  <drawing r:id="rId11"/>
  <tableParts count="6">
    <tablePart r:id="rId12"/>
    <tablePart r:id="rId13"/>
    <tablePart r:id="rId14"/>
    <tablePart r:id="rId15"/>
    <tablePart r:id="rId16"/>
    <tablePart r:id="rId17"/>
  </tableParts>
  <extLst>
    <ext xmlns:x14="http://schemas.microsoft.com/office/spreadsheetml/2009/9/main" uri="{A8765BA9-456A-4dab-B4F3-ACF838C121DE}">
      <x14:slicerList>
        <x14:slicer r:id="rId18"/>
      </x14:slicerList>
    </ext>
    <ext xmlns:x15="http://schemas.microsoft.com/office/spreadsheetml/2010/11/main" uri="{7E03D99C-DC04-49d9-9315-930204A7B6E9}">
      <x15:timelineRefs>
        <x15:timelineRef r:id="rId19"/>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956A9-F1E3-4582-BA4C-7D38CB3D2BCF}">
  <dimension ref="A1:L34"/>
  <sheetViews>
    <sheetView showGridLines="0" tabSelected="1" zoomScale="80" zoomScaleNormal="80" workbookViewId="0"/>
  </sheetViews>
  <sheetFormatPr defaultColWidth="0" defaultRowHeight="14.4" customHeight="1" zeroHeight="1"/>
  <cols>
    <col min="1" max="2" width="14.85546875" style="2" customWidth="1"/>
    <col min="3" max="3" width="8.7109375" style="2" customWidth="1"/>
    <col min="4" max="12" width="14.85546875" style="2" customWidth="1"/>
    <col min="13" max="16384" width="14.85546875" style="2" hidden="1"/>
  </cols>
  <sheetData>
    <row r="1" ht="14.4" customHeight="1"/>
    <row r="2" ht="14.4" customHeight="1"/>
    <row r="3" ht="14.4" customHeight="1"/>
    <row r="4"/>
    <row r="5"/>
    <row r="6"/>
    <row r="7"/>
    <row r="8"/>
    <row r="9"/>
    <row r="10"/>
    <row r="11"/>
    <row r="12"/>
    <row r="13"/>
    <row r="14"/>
    <row r="15"/>
    <row r="16"/>
    <row r="17" spans="6:7"/>
    <row r="18" spans="6:7"/>
    <row r="19" spans="6:7"/>
    <row r="20" spans="6:7"/>
    <row r="21" spans="6:7"/>
    <row r="22" spans="6:7"/>
    <row r="23" spans="6:7"/>
    <row r="24" spans="6:7"/>
    <row r="25" spans="6:7"/>
    <row r="26" spans="6:7"/>
    <row r="27" spans="6:7"/>
    <row r="28" spans="6:7"/>
    <row r="29" spans="6:7">
      <c r="F29" s="4" t="s">
        <v>1</v>
      </c>
      <c r="G29" s="7" t="s">
        <v>0</v>
      </c>
    </row>
    <row r="30" spans="6:7">
      <c r="F30" s="4"/>
      <c r="G30" s="7"/>
    </row>
    <row r="31" spans="6:7">
      <c r="F31" s="4"/>
      <c r="G31" s="6"/>
    </row>
    <row r="32" spans="6:7">
      <c r="F32" s="4"/>
      <c r="G32" s="5"/>
    </row>
    <row r="33" spans="6:7">
      <c r="F33" s="4"/>
      <c r="G33" s="3"/>
    </row>
    <row r="34" spans="6:7"/>
  </sheetData>
  <hyperlinks>
    <hyperlink ref="G29" r:id="rId1" display="https://www.linkedin.com/in/ca-bc" xr:uid="{A5157362-9ADD-45C1-A06B-E1E35BA72D62}"/>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2CE96-2D00-41BE-A457-186A6485E240}">
  <dimension ref="A1:V52"/>
  <sheetViews>
    <sheetView showGridLines="0" zoomScale="70" zoomScaleNormal="70" workbookViewId="0"/>
  </sheetViews>
  <sheetFormatPr defaultColWidth="0" defaultRowHeight="10.199999999999999" customHeight="1" zeroHeight="1"/>
  <cols>
    <col min="1" max="22" width="11.42578125" style="8" customWidth="1"/>
    <col min="23" max="16384" width="11.42578125" style="8" hidden="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D3490-5A83-4657-B07C-414F07A0115B}">
  <dimension ref="A1:TW305"/>
  <sheetViews>
    <sheetView zoomScale="95" zoomScaleNormal="95" workbookViewId="0"/>
  </sheetViews>
  <sheetFormatPr defaultColWidth="0" defaultRowHeight="9.6" customHeight="1" zeroHeight="1"/>
  <cols>
    <col min="1" max="543" width="2.28515625" style="2" customWidth="1"/>
    <col min="544" max="16384" width="11.42578125" style="2" hidden="1"/>
  </cols>
  <sheetData>
    <row r="1" spans="1:540" ht="9.6"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6"/>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5"/>
      <c r="TT1" s="15"/>
    </row>
    <row r="2" spans="1:540" ht="9.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6"/>
      <c r="IS2" s="17"/>
      <c r="IT2" s="17"/>
      <c r="IU2" s="17"/>
      <c r="IV2" s="17"/>
      <c r="IW2" s="17"/>
      <c r="IX2" s="17"/>
      <c r="IY2" s="17"/>
      <c r="IZ2" s="17"/>
      <c r="JA2" s="17"/>
      <c r="JB2" s="17"/>
      <c r="JC2" s="17"/>
      <c r="JD2" s="17"/>
      <c r="JE2" s="17"/>
      <c r="JF2" s="17"/>
      <c r="JG2" s="17"/>
      <c r="JH2" s="17"/>
      <c r="JI2" s="17"/>
      <c r="JJ2" s="17"/>
      <c r="JK2" s="17"/>
      <c r="JL2" s="17"/>
      <c r="JM2" s="17"/>
      <c r="JN2" s="17"/>
      <c r="JO2" s="17"/>
      <c r="JP2" s="17"/>
      <c r="JQ2" s="17"/>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c r="NV2" s="17"/>
      <c r="NW2" s="17"/>
      <c r="NX2" s="17"/>
      <c r="NY2" s="17"/>
      <c r="NZ2" s="17"/>
      <c r="OA2" s="17"/>
      <c r="OB2" s="17"/>
      <c r="OC2" s="17"/>
      <c r="OD2" s="17"/>
      <c r="OE2" s="17"/>
      <c r="OF2" s="17"/>
      <c r="OG2" s="17"/>
      <c r="OH2" s="17"/>
      <c r="OI2" s="17"/>
      <c r="OJ2" s="17"/>
      <c r="OK2" s="17"/>
      <c r="OL2" s="17"/>
      <c r="OM2" s="17"/>
      <c r="ON2" s="17"/>
      <c r="OO2" s="17"/>
      <c r="OP2" s="17"/>
      <c r="OQ2" s="17"/>
      <c r="OR2" s="17"/>
      <c r="OS2" s="17"/>
      <c r="OT2" s="17"/>
      <c r="OU2" s="17"/>
      <c r="OV2" s="17"/>
      <c r="OW2" s="17"/>
      <c r="OX2" s="17"/>
      <c r="OY2" s="17"/>
      <c r="OZ2" s="17"/>
      <c r="PA2" s="17"/>
      <c r="PB2" s="17"/>
      <c r="PC2" s="17"/>
      <c r="PD2" s="17"/>
      <c r="PE2" s="17"/>
      <c r="PF2" s="17"/>
      <c r="PG2" s="17"/>
      <c r="PH2" s="17"/>
      <c r="PI2" s="17"/>
      <c r="PJ2" s="17"/>
      <c r="PK2" s="17"/>
      <c r="PL2" s="17"/>
      <c r="PM2" s="17"/>
      <c r="PN2" s="17"/>
      <c r="PO2" s="17"/>
      <c r="PP2" s="17"/>
      <c r="PQ2" s="17"/>
      <c r="PR2" s="17"/>
      <c r="PS2" s="17"/>
      <c r="PT2" s="17"/>
      <c r="PU2" s="17"/>
      <c r="PV2" s="17"/>
      <c r="PW2" s="17"/>
      <c r="PX2" s="17"/>
      <c r="PY2" s="17"/>
      <c r="PZ2" s="17"/>
      <c r="QA2" s="17"/>
      <c r="QB2" s="17"/>
      <c r="QC2" s="17"/>
      <c r="QD2" s="17"/>
      <c r="QE2" s="17"/>
      <c r="QF2" s="17"/>
      <c r="QG2" s="17"/>
      <c r="QH2" s="17"/>
      <c r="QI2" s="17"/>
      <c r="QJ2" s="17"/>
      <c r="QK2" s="17"/>
      <c r="QL2" s="17"/>
      <c r="QM2" s="17"/>
      <c r="QN2" s="17"/>
      <c r="QO2" s="17"/>
      <c r="QP2" s="17"/>
      <c r="QQ2" s="17"/>
      <c r="QR2" s="17"/>
      <c r="QS2" s="17"/>
      <c r="QT2" s="17"/>
      <c r="QU2" s="17"/>
      <c r="QV2" s="17"/>
      <c r="QW2" s="17"/>
      <c r="QX2" s="17"/>
      <c r="QY2" s="17"/>
      <c r="QZ2" s="17"/>
      <c r="RA2" s="17"/>
      <c r="RB2" s="17"/>
      <c r="RC2" s="17"/>
      <c r="RD2" s="17"/>
      <c r="RE2" s="17"/>
      <c r="RF2" s="17"/>
      <c r="RG2" s="17"/>
      <c r="RH2" s="17"/>
      <c r="RI2" s="17"/>
      <c r="RJ2" s="17"/>
      <c r="RK2" s="17"/>
      <c r="RL2" s="17"/>
      <c r="RM2" s="17"/>
      <c r="RN2" s="17"/>
      <c r="RO2" s="17"/>
      <c r="RP2" s="17"/>
      <c r="RQ2" s="17"/>
      <c r="RR2" s="17"/>
      <c r="RS2" s="17"/>
      <c r="RT2" s="17"/>
      <c r="RU2" s="17"/>
      <c r="RV2" s="17"/>
      <c r="RW2" s="17"/>
      <c r="RX2" s="17"/>
      <c r="RY2" s="17"/>
      <c r="RZ2" s="17"/>
      <c r="SA2" s="17"/>
      <c r="SB2" s="17"/>
      <c r="SC2" s="17"/>
      <c r="SD2" s="17"/>
      <c r="SE2" s="17"/>
      <c r="SF2" s="17"/>
      <c r="SG2" s="17"/>
      <c r="SH2" s="17"/>
      <c r="SI2" s="17"/>
      <c r="SJ2" s="17"/>
      <c r="SK2" s="17"/>
      <c r="SL2" s="17"/>
      <c r="SM2" s="17"/>
      <c r="SN2" s="17"/>
      <c r="SO2" s="17"/>
      <c r="SP2" s="17"/>
      <c r="SQ2" s="17"/>
      <c r="SR2" s="17"/>
      <c r="SS2" s="17"/>
      <c r="ST2" s="17"/>
      <c r="SU2" s="17"/>
      <c r="SV2" s="17"/>
      <c r="SW2" s="17"/>
      <c r="SX2" s="17"/>
      <c r="SY2" s="17"/>
      <c r="SZ2" s="17"/>
      <c r="TA2" s="17"/>
      <c r="TB2" s="17"/>
      <c r="TC2" s="17"/>
      <c r="TD2" s="17"/>
      <c r="TE2" s="17"/>
      <c r="TF2" s="17"/>
      <c r="TG2" s="17"/>
      <c r="TH2" s="17"/>
      <c r="TI2" s="17"/>
      <c r="TJ2" s="17"/>
      <c r="TK2" s="17"/>
      <c r="TL2" s="17"/>
      <c r="TM2" s="17"/>
      <c r="TN2" s="17"/>
      <c r="TO2" s="17"/>
      <c r="TP2" s="17"/>
      <c r="TQ2" s="17"/>
      <c r="TR2" s="17"/>
      <c r="TS2" s="15"/>
      <c r="TT2" s="15"/>
    </row>
    <row r="3" spans="1:540" ht="9.6"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6"/>
      <c r="IS3" s="17"/>
      <c r="IT3" s="17"/>
      <c r="IU3" s="17"/>
      <c r="IV3" s="17"/>
      <c r="IW3" s="17"/>
      <c r="IX3" s="17"/>
      <c r="IY3" s="17"/>
      <c r="IZ3" s="17"/>
      <c r="JA3" s="17"/>
      <c r="JB3" s="17"/>
      <c r="JC3" s="17"/>
      <c r="JD3" s="17"/>
      <c r="JE3" s="17"/>
      <c r="JF3" s="17"/>
      <c r="JG3" s="17"/>
      <c r="JH3" s="17"/>
      <c r="JI3" s="17"/>
      <c r="JJ3" s="17"/>
      <c r="JK3" s="17"/>
      <c r="JL3" s="17"/>
      <c r="JM3" s="17"/>
      <c r="JN3" s="17"/>
      <c r="JO3" s="17"/>
      <c r="JP3" s="17"/>
      <c r="JQ3" s="17"/>
      <c r="JR3" s="17"/>
      <c r="JS3" s="17"/>
      <c r="JT3" s="17"/>
      <c r="JU3" s="17"/>
      <c r="JV3" s="17"/>
      <c r="JW3" s="17"/>
      <c r="JX3" s="17"/>
      <c r="JY3" s="17"/>
      <c r="JZ3" s="17"/>
      <c r="KA3" s="17"/>
      <c r="KB3" s="17"/>
      <c r="KC3" s="17"/>
      <c r="KD3" s="17"/>
      <c r="KE3" s="17"/>
      <c r="KF3" s="17"/>
      <c r="KG3" s="17"/>
      <c r="KH3" s="17"/>
      <c r="KI3" s="17"/>
      <c r="KJ3" s="17"/>
      <c r="KK3" s="17"/>
      <c r="KL3" s="17"/>
      <c r="KM3" s="17"/>
      <c r="KN3" s="17"/>
      <c r="KO3" s="17"/>
      <c r="KP3" s="17"/>
      <c r="KQ3" s="17"/>
      <c r="KR3" s="17"/>
      <c r="KS3" s="17"/>
      <c r="KT3" s="17"/>
      <c r="KU3" s="17"/>
      <c r="KV3" s="17"/>
      <c r="KW3" s="17"/>
      <c r="KX3" s="17"/>
      <c r="KY3" s="17"/>
      <c r="KZ3" s="17"/>
      <c r="LA3" s="17"/>
      <c r="LB3" s="17"/>
      <c r="LC3" s="17"/>
      <c r="LD3" s="17"/>
      <c r="LE3" s="17"/>
      <c r="LF3" s="17"/>
      <c r="LG3" s="17"/>
      <c r="LH3" s="17"/>
      <c r="LI3" s="17"/>
      <c r="LJ3" s="17"/>
      <c r="LK3" s="17"/>
      <c r="LL3" s="17"/>
      <c r="LM3" s="17"/>
      <c r="LN3" s="17"/>
      <c r="LO3" s="17"/>
      <c r="LP3" s="17"/>
      <c r="LQ3" s="17"/>
      <c r="LR3" s="17"/>
      <c r="LS3" s="17"/>
      <c r="LT3" s="17"/>
      <c r="LU3" s="17"/>
      <c r="LV3" s="17"/>
      <c r="LW3" s="17"/>
      <c r="LX3" s="17"/>
      <c r="LY3" s="17"/>
      <c r="LZ3" s="17"/>
      <c r="MA3" s="17"/>
      <c r="MB3" s="17"/>
      <c r="MC3" s="17"/>
      <c r="MD3" s="17"/>
      <c r="ME3" s="17"/>
      <c r="MF3" s="17"/>
      <c r="MG3" s="17"/>
      <c r="MH3" s="17"/>
      <c r="MI3" s="17"/>
      <c r="MJ3" s="17"/>
      <c r="MK3" s="17"/>
      <c r="ML3" s="17"/>
      <c r="MM3" s="17"/>
      <c r="MN3" s="17"/>
      <c r="MO3" s="17"/>
      <c r="MP3" s="17"/>
      <c r="MQ3" s="17"/>
      <c r="MR3" s="17"/>
      <c r="MS3" s="17"/>
      <c r="MT3" s="17"/>
      <c r="MU3" s="17"/>
      <c r="MV3" s="17"/>
      <c r="MW3" s="17"/>
      <c r="MX3" s="17"/>
      <c r="MY3" s="17"/>
      <c r="MZ3" s="17"/>
      <c r="NA3" s="17"/>
      <c r="NB3" s="17"/>
      <c r="NC3" s="17"/>
      <c r="ND3" s="17"/>
      <c r="NE3" s="17"/>
      <c r="NF3" s="17"/>
      <c r="NG3" s="17"/>
      <c r="NH3" s="17"/>
      <c r="NI3" s="17"/>
      <c r="NJ3" s="17"/>
      <c r="NK3" s="17"/>
      <c r="NL3" s="17"/>
      <c r="NM3" s="17"/>
      <c r="NN3" s="17"/>
      <c r="NO3" s="17"/>
      <c r="NP3" s="17"/>
      <c r="NQ3" s="17"/>
      <c r="NR3" s="17"/>
      <c r="NS3" s="17"/>
      <c r="NT3" s="17"/>
      <c r="NU3" s="17"/>
      <c r="NV3" s="17"/>
      <c r="NW3" s="17"/>
      <c r="NX3" s="17"/>
      <c r="NY3" s="17"/>
      <c r="NZ3" s="17"/>
      <c r="OA3" s="17"/>
      <c r="OB3" s="17"/>
      <c r="OC3" s="17"/>
      <c r="OD3" s="17"/>
      <c r="OE3" s="17"/>
      <c r="OF3" s="17"/>
      <c r="OG3" s="17"/>
      <c r="OH3" s="17"/>
      <c r="OI3" s="17"/>
      <c r="OJ3" s="17"/>
      <c r="OK3" s="17"/>
      <c r="OL3" s="17"/>
      <c r="OM3" s="17"/>
      <c r="ON3" s="17"/>
      <c r="OO3" s="17"/>
      <c r="OP3" s="17"/>
      <c r="OQ3" s="17"/>
      <c r="OR3" s="17"/>
      <c r="OS3" s="17"/>
      <c r="OT3" s="17"/>
      <c r="OU3" s="17"/>
      <c r="OV3" s="17"/>
      <c r="OW3" s="17"/>
      <c r="OX3" s="17"/>
      <c r="OY3" s="17"/>
      <c r="OZ3" s="17"/>
      <c r="PA3" s="17"/>
      <c r="PB3" s="17"/>
      <c r="PC3" s="17"/>
      <c r="PD3" s="17"/>
      <c r="PE3" s="17"/>
      <c r="PF3" s="17"/>
      <c r="PG3" s="17"/>
      <c r="PH3" s="17"/>
      <c r="PI3" s="17"/>
      <c r="PJ3" s="17"/>
      <c r="PK3" s="17"/>
      <c r="PL3" s="17"/>
      <c r="PM3" s="17"/>
      <c r="PN3" s="17"/>
      <c r="PO3" s="17"/>
      <c r="PP3" s="17"/>
      <c r="PQ3" s="17"/>
      <c r="PR3" s="17"/>
      <c r="PS3" s="17"/>
      <c r="PT3" s="17"/>
      <c r="PU3" s="17"/>
      <c r="PV3" s="17"/>
      <c r="PW3" s="17"/>
      <c r="PX3" s="17"/>
      <c r="PY3" s="17"/>
      <c r="PZ3" s="17"/>
      <c r="QA3" s="17"/>
      <c r="QB3" s="17"/>
      <c r="QC3" s="17"/>
      <c r="QD3" s="17"/>
      <c r="QE3" s="17"/>
      <c r="QF3" s="17"/>
      <c r="QG3" s="17"/>
      <c r="QH3" s="17"/>
      <c r="QI3" s="17"/>
      <c r="QJ3" s="17"/>
      <c r="QK3" s="17"/>
      <c r="QL3" s="17"/>
      <c r="QM3" s="17"/>
      <c r="QN3" s="17"/>
      <c r="QO3" s="17"/>
      <c r="QP3" s="17"/>
      <c r="QQ3" s="17"/>
      <c r="QR3" s="17"/>
      <c r="QS3" s="17"/>
      <c r="QT3" s="17"/>
      <c r="QU3" s="17"/>
      <c r="QV3" s="17"/>
      <c r="QW3" s="17"/>
      <c r="QX3" s="17"/>
      <c r="QY3" s="17"/>
      <c r="QZ3" s="17"/>
      <c r="RA3" s="17"/>
      <c r="RB3" s="17"/>
      <c r="RC3" s="17"/>
      <c r="RD3" s="17"/>
      <c r="RE3" s="17"/>
      <c r="RF3" s="17"/>
      <c r="RG3" s="17"/>
      <c r="RH3" s="17"/>
      <c r="RI3" s="17"/>
      <c r="RJ3" s="17"/>
      <c r="RK3" s="17"/>
      <c r="RL3" s="17"/>
      <c r="RM3" s="17"/>
      <c r="RN3" s="17"/>
      <c r="RO3" s="17"/>
      <c r="RP3" s="17"/>
      <c r="RQ3" s="17"/>
      <c r="RR3" s="17"/>
      <c r="RS3" s="17"/>
      <c r="RT3" s="17"/>
      <c r="RU3" s="17"/>
      <c r="RV3" s="17"/>
      <c r="RW3" s="17"/>
      <c r="RX3" s="17"/>
      <c r="RY3" s="17"/>
      <c r="RZ3" s="17"/>
      <c r="SA3" s="17"/>
      <c r="SB3" s="17"/>
      <c r="SC3" s="17"/>
      <c r="SD3" s="17"/>
      <c r="SE3" s="17"/>
      <c r="SF3" s="17"/>
      <c r="SG3" s="17"/>
      <c r="SH3" s="17"/>
      <c r="SI3" s="17"/>
      <c r="SJ3" s="17"/>
      <c r="SK3" s="17"/>
      <c r="SL3" s="17"/>
      <c r="SM3" s="17"/>
      <c r="SN3" s="17"/>
      <c r="SO3" s="17"/>
      <c r="SP3" s="17"/>
      <c r="SQ3" s="17"/>
      <c r="SR3" s="17"/>
      <c r="SS3" s="17"/>
      <c r="ST3" s="17"/>
      <c r="SU3" s="17"/>
      <c r="SV3" s="17"/>
      <c r="SW3" s="17"/>
      <c r="SX3" s="17"/>
      <c r="SY3" s="17"/>
      <c r="SZ3" s="17"/>
      <c r="TA3" s="17"/>
      <c r="TB3" s="17"/>
      <c r="TC3" s="17"/>
      <c r="TD3" s="17"/>
      <c r="TE3" s="17"/>
      <c r="TF3" s="17"/>
      <c r="TG3" s="17"/>
      <c r="TH3" s="17"/>
      <c r="TI3" s="17"/>
      <c r="TJ3" s="17"/>
      <c r="TK3" s="17"/>
      <c r="TL3" s="17"/>
      <c r="TM3" s="17"/>
      <c r="TN3" s="17"/>
      <c r="TO3" s="17"/>
      <c r="TP3" s="17"/>
      <c r="TQ3" s="17"/>
      <c r="TR3" s="17"/>
      <c r="TS3" s="15"/>
      <c r="TT3" s="15"/>
    </row>
    <row r="4" spans="1:540" ht="9.6"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6"/>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5"/>
      <c r="TT4" s="15"/>
    </row>
    <row r="5" spans="1:540" ht="9.6"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6"/>
      <c r="IS5" s="17"/>
      <c r="IT5" s="17"/>
      <c r="IU5" s="17"/>
      <c r="IV5" s="17"/>
      <c r="IW5" s="17"/>
      <c r="IX5" s="17"/>
      <c r="IY5" s="17"/>
      <c r="IZ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c r="KE5" s="17"/>
      <c r="KF5" s="17"/>
      <c r="KG5" s="17"/>
      <c r="KH5" s="17"/>
      <c r="KI5" s="17"/>
      <c r="KJ5" s="17"/>
      <c r="KK5" s="17"/>
      <c r="KL5" s="17"/>
      <c r="KM5" s="17"/>
      <c r="KN5" s="17"/>
      <c r="KO5" s="17"/>
      <c r="KP5" s="17"/>
      <c r="KQ5" s="17"/>
      <c r="KR5" s="17"/>
      <c r="KS5" s="17"/>
      <c r="KT5" s="17"/>
      <c r="KU5" s="17"/>
      <c r="KV5" s="17"/>
      <c r="KW5" s="17"/>
      <c r="KX5" s="17"/>
      <c r="KY5" s="17"/>
      <c r="KZ5" s="17"/>
      <c r="LA5" s="17"/>
      <c r="LB5" s="17"/>
      <c r="LC5" s="17"/>
      <c r="LD5" s="17"/>
      <c r="LE5" s="17"/>
      <c r="LF5" s="17"/>
      <c r="LG5" s="17"/>
      <c r="LH5" s="17"/>
      <c r="LI5" s="17"/>
      <c r="LJ5" s="17"/>
      <c r="LK5" s="17"/>
      <c r="LL5" s="17"/>
      <c r="LM5" s="17"/>
      <c r="LN5" s="17"/>
      <c r="LO5" s="17"/>
      <c r="LP5" s="17"/>
      <c r="LQ5" s="17"/>
      <c r="LR5" s="17"/>
      <c r="LS5" s="17"/>
      <c r="LT5" s="17"/>
      <c r="LU5" s="17"/>
      <c r="LV5" s="17"/>
      <c r="LW5" s="17"/>
      <c r="LX5" s="17"/>
      <c r="LY5" s="17"/>
      <c r="LZ5" s="17"/>
      <c r="MA5" s="17"/>
      <c r="MB5" s="17"/>
      <c r="MC5" s="17"/>
      <c r="MD5" s="17"/>
      <c r="ME5" s="17"/>
      <c r="MF5" s="17"/>
      <c r="MG5" s="17"/>
      <c r="MH5" s="17"/>
      <c r="MI5" s="17"/>
      <c r="MJ5" s="17"/>
      <c r="MK5" s="17"/>
      <c r="ML5" s="17"/>
      <c r="MM5" s="17"/>
      <c r="MN5" s="17"/>
      <c r="MO5" s="17"/>
      <c r="MP5" s="17"/>
      <c r="MQ5" s="17"/>
      <c r="MR5" s="17"/>
      <c r="MS5" s="17"/>
      <c r="MT5" s="17"/>
      <c r="MU5" s="17"/>
      <c r="MV5" s="17"/>
      <c r="MW5" s="17"/>
      <c r="MX5" s="17"/>
      <c r="MY5" s="17"/>
      <c r="MZ5" s="17"/>
      <c r="NA5" s="17"/>
      <c r="NB5" s="17"/>
      <c r="NC5" s="17"/>
      <c r="ND5" s="17"/>
      <c r="NE5" s="17"/>
      <c r="NF5" s="17"/>
      <c r="NG5" s="17"/>
      <c r="NH5" s="17"/>
      <c r="NI5" s="17"/>
      <c r="NJ5" s="17"/>
      <c r="NK5" s="17"/>
      <c r="NL5" s="17"/>
      <c r="NM5" s="17"/>
      <c r="NN5" s="17"/>
      <c r="NO5" s="17"/>
      <c r="NP5" s="17"/>
      <c r="NQ5" s="17"/>
      <c r="NR5" s="17"/>
      <c r="NS5" s="17"/>
      <c r="NT5" s="17"/>
      <c r="NU5" s="17"/>
      <c r="NV5" s="17"/>
      <c r="NW5" s="17"/>
      <c r="NX5" s="17"/>
      <c r="NY5" s="17"/>
      <c r="NZ5" s="17"/>
      <c r="OA5" s="17"/>
      <c r="OB5" s="17"/>
      <c r="OC5" s="17"/>
      <c r="OD5" s="17"/>
      <c r="OE5" s="17"/>
      <c r="OF5" s="17"/>
      <c r="OG5" s="17"/>
      <c r="OH5" s="17"/>
      <c r="OI5" s="17"/>
      <c r="OJ5" s="17"/>
      <c r="OK5" s="17"/>
      <c r="OL5" s="17"/>
      <c r="OM5" s="17"/>
      <c r="ON5" s="17"/>
      <c r="OO5" s="17"/>
      <c r="OP5" s="17"/>
      <c r="OQ5" s="17"/>
      <c r="OR5" s="17"/>
      <c r="OS5" s="17"/>
      <c r="OT5" s="17"/>
      <c r="OU5" s="17"/>
      <c r="OV5" s="17"/>
      <c r="OW5" s="17"/>
      <c r="OX5" s="17"/>
      <c r="OY5" s="17"/>
      <c r="OZ5" s="17"/>
      <c r="PA5" s="17"/>
      <c r="PB5" s="17"/>
      <c r="PC5" s="17"/>
      <c r="PD5" s="17"/>
      <c r="PE5" s="17"/>
      <c r="PF5" s="17"/>
      <c r="PG5" s="17"/>
      <c r="PH5" s="17"/>
      <c r="PI5" s="17"/>
      <c r="PJ5" s="17"/>
      <c r="PK5" s="17"/>
      <c r="PL5" s="17"/>
      <c r="PM5" s="17"/>
      <c r="PN5" s="17"/>
      <c r="PO5" s="17"/>
      <c r="PP5" s="17"/>
      <c r="PQ5" s="17"/>
      <c r="PR5" s="17"/>
      <c r="PS5" s="17"/>
      <c r="PT5" s="17"/>
      <c r="PU5" s="17"/>
      <c r="PV5" s="17"/>
      <c r="PW5" s="17"/>
      <c r="PX5" s="17"/>
      <c r="PY5" s="17"/>
      <c r="PZ5" s="17"/>
      <c r="QA5" s="17"/>
      <c r="QB5" s="17"/>
      <c r="QC5" s="17"/>
      <c r="QD5" s="17"/>
      <c r="QE5" s="17"/>
      <c r="QF5" s="17"/>
      <c r="QG5" s="17"/>
      <c r="QH5" s="17"/>
      <c r="QI5" s="17"/>
      <c r="QJ5" s="17"/>
      <c r="QK5" s="17"/>
      <c r="QL5" s="17"/>
      <c r="QM5" s="17"/>
      <c r="QN5" s="17"/>
      <c r="QO5" s="17"/>
      <c r="QP5" s="17"/>
      <c r="QQ5" s="17"/>
      <c r="QR5" s="17"/>
      <c r="QS5" s="17"/>
      <c r="QT5" s="17"/>
      <c r="QU5" s="17"/>
      <c r="QV5" s="17"/>
      <c r="QW5" s="17"/>
      <c r="QX5" s="17"/>
      <c r="QY5" s="17"/>
      <c r="QZ5" s="17"/>
      <c r="RA5" s="17"/>
      <c r="RB5" s="17"/>
      <c r="RC5" s="17"/>
      <c r="RD5" s="17"/>
      <c r="RE5" s="17"/>
      <c r="RF5" s="17"/>
      <c r="RG5" s="17"/>
      <c r="RH5" s="17"/>
      <c r="RI5" s="17"/>
      <c r="RJ5" s="17"/>
      <c r="RK5" s="17"/>
      <c r="RL5" s="17"/>
      <c r="RM5" s="17"/>
      <c r="RN5" s="17"/>
      <c r="RO5" s="17"/>
      <c r="RP5" s="17"/>
      <c r="RQ5" s="17"/>
      <c r="RR5" s="17"/>
      <c r="RS5" s="17"/>
      <c r="RT5" s="17"/>
      <c r="RU5" s="17"/>
      <c r="RV5" s="17"/>
      <c r="RW5" s="17"/>
      <c r="RX5" s="17"/>
      <c r="RY5" s="17"/>
      <c r="RZ5" s="17"/>
      <c r="SA5" s="17"/>
      <c r="SB5" s="17"/>
      <c r="SC5" s="17"/>
      <c r="SD5" s="17"/>
      <c r="SE5" s="17"/>
      <c r="SF5" s="17"/>
      <c r="SG5" s="17"/>
      <c r="SH5" s="17"/>
      <c r="SI5" s="17"/>
      <c r="SJ5" s="17"/>
      <c r="SK5" s="17"/>
      <c r="SL5" s="17"/>
      <c r="SM5" s="17"/>
      <c r="SN5" s="17"/>
      <c r="SO5" s="17"/>
      <c r="SP5" s="17"/>
      <c r="SQ5" s="17"/>
      <c r="SR5" s="17"/>
      <c r="SS5" s="17"/>
      <c r="ST5" s="17"/>
      <c r="SU5" s="17"/>
      <c r="SV5" s="17"/>
      <c r="SW5" s="17"/>
      <c r="SX5" s="17"/>
      <c r="SY5" s="17"/>
      <c r="SZ5" s="17"/>
      <c r="TA5" s="17"/>
      <c r="TB5" s="17"/>
      <c r="TC5" s="17"/>
      <c r="TD5" s="17"/>
      <c r="TE5" s="17"/>
      <c r="TF5" s="17"/>
      <c r="TG5" s="17"/>
      <c r="TH5" s="17"/>
      <c r="TI5" s="17"/>
      <c r="TJ5" s="17"/>
      <c r="TK5" s="17"/>
      <c r="TL5" s="17"/>
      <c r="TM5" s="17"/>
      <c r="TN5" s="17"/>
      <c r="TO5" s="17"/>
      <c r="TP5" s="17"/>
      <c r="TQ5" s="17"/>
      <c r="TR5" s="17"/>
      <c r="TS5" s="15"/>
      <c r="TT5" s="15"/>
    </row>
    <row r="6" spans="1:540" ht="9.6" customHeight="1">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6"/>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G6" s="17"/>
      <c r="KH6" s="17"/>
      <c r="KI6" s="17"/>
      <c r="KJ6" s="17"/>
      <c r="KK6" s="17"/>
      <c r="KL6" s="17"/>
      <c r="KM6" s="17"/>
      <c r="KN6" s="17"/>
      <c r="KO6" s="17"/>
      <c r="KP6" s="17"/>
      <c r="KQ6" s="17"/>
      <c r="KR6" s="17"/>
      <c r="KS6" s="17"/>
      <c r="KT6" s="17"/>
      <c r="KU6" s="17"/>
      <c r="KV6" s="17"/>
      <c r="KW6" s="17"/>
      <c r="KX6" s="17"/>
      <c r="KY6" s="17"/>
      <c r="KZ6" s="17"/>
      <c r="LA6" s="17"/>
      <c r="LB6" s="17"/>
      <c r="LC6" s="17"/>
      <c r="LD6" s="17"/>
      <c r="LE6" s="17"/>
      <c r="LF6" s="17"/>
      <c r="LG6" s="17"/>
      <c r="LH6" s="17"/>
      <c r="LI6" s="17"/>
      <c r="LJ6" s="17"/>
      <c r="LK6" s="17"/>
      <c r="LL6" s="17"/>
      <c r="LM6" s="17"/>
      <c r="LN6" s="17"/>
      <c r="LO6" s="17"/>
      <c r="LP6" s="17"/>
      <c r="LQ6" s="17"/>
      <c r="LR6" s="17"/>
      <c r="LS6" s="17"/>
      <c r="LT6" s="17"/>
      <c r="LU6" s="17"/>
      <c r="LV6" s="17"/>
      <c r="LW6" s="17"/>
      <c r="LX6" s="17"/>
      <c r="LY6" s="17"/>
      <c r="LZ6" s="17"/>
      <c r="MA6" s="17"/>
      <c r="MB6" s="17"/>
      <c r="MC6" s="17"/>
      <c r="MD6" s="17"/>
      <c r="ME6" s="17"/>
      <c r="MF6" s="17"/>
      <c r="MG6" s="17"/>
      <c r="MH6" s="17"/>
      <c r="MI6" s="17"/>
      <c r="MJ6" s="17"/>
      <c r="MK6" s="17"/>
      <c r="ML6" s="17"/>
      <c r="MM6" s="17"/>
      <c r="MN6" s="17"/>
      <c r="MO6" s="17"/>
      <c r="MP6" s="17"/>
      <c r="MQ6" s="17"/>
      <c r="MR6" s="17"/>
      <c r="MS6" s="17"/>
      <c r="MT6" s="17"/>
      <c r="MU6" s="17"/>
      <c r="MV6" s="17"/>
      <c r="MW6" s="17"/>
      <c r="MX6" s="17"/>
      <c r="MY6" s="17"/>
      <c r="MZ6" s="17"/>
      <c r="NA6" s="17"/>
      <c r="NB6" s="17"/>
      <c r="NC6" s="17"/>
      <c r="ND6" s="17"/>
      <c r="NE6" s="17"/>
      <c r="NF6" s="17"/>
      <c r="NG6" s="17"/>
      <c r="NH6" s="17"/>
      <c r="NI6" s="17"/>
      <c r="NJ6" s="17"/>
      <c r="NK6" s="17"/>
      <c r="NL6" s="17"/>
      <c r="NM6" s="17"/>
      <c r="NN6" s="17"/>
      <c r="NO6" s="17"/>
      <c r="NP6" s="17"/>
      <c r="NQ6" s="17"/>
      <c r="NR6" s="17"/>
      <c r="NS6" s="17"/>
      <c r="NT6" s="17"/>
      <c r="NU6" s="17"/>
      <c r="NV6" s="17"/>
      <c r="NW6" s="17"/>
      <c r="NX6" s="17"/>
      <c r="NY6" s="17"/>
      <c r="NZ6" s="17"/>
      <c r="OA6" s="17"/>
      <c r="OB6" s="17"/>
      <c r="OC6" s="17"/>
      <c r="OD6" s="17"/>
      <c r="OE6" s="17"/>
      <c r="OF6" s="17"/>
      <c r="OG6" s="17"/>
      <c r="OH6" s="17"/>
      <c r="OI6" s="17"/>
      <c r="OJ6" s="17"/>
      <c r="OK6" s="17"/>
      <c r="OL6" s="17"/>
      <c r="OM6" s="17"/>
      <c r="ON6" s="17"/>
      <c r="OO6" s="17"/>
      <c r="OP6" s="17"/>
      <c r="OQ6" s="17"/>
      <c r="OR6" s="17"/>
      <c r="OS6" s="17"/>
      <c r="OT6" s="17"/>
      <c r="OU6" s="17"/>
      <c r="OV6" s="17"/>
      <c r="OW6" s="17"/>
      <c r="OX6" s="17"/>
      <c r="OY6" s="17"/>
      <c r="OZ6" s="17"/>
      <c r="PA6" s="17"/>
      <c r="PB6" s="17"/>
      <c r="PC6" s="17"/>
      <c r="PD6" s="17"/>
      <c r="PE6" s="17"/>
      <c r="PF6" s="17"/>
      <c r="PG6" s="17"/>
      <c r="PH6" s="17"/>
      <c r="PI6" s="17"/>
      <c r="PJ6" s="17"/>
      <c r="PK6" s="17"/>
      <c r="PL6" s="17"/>
      <c r="PM6" s="17"/>
      <c r="PN6" s="17"/>
      <c r="PO6" s="17"/>
      <c r="PP6" s="17"/>
      <c r="PQ6" s="17"/>
      <c r="PR6" s="17"/>
      <c r="PS6" s="17"/>
      <c r="PT6" s="17"/>
      <c r="PU6" s="17"/>
      <c r="PV6" s="17"/>
      <c r="PW6" s="17"/>
      <c r="PX6" s="17"/>
      <c r="PY6" s="17"/>
      <c r="PZ6" s="17"/>
      <c r="QA6" s="17"/>
      <c r="QB6" s="17"/>
      <c r="QC6" s="17"/>
      <c r="QD6" s="17"/>
      <c r="QE6" s="17"/>
      <c r="QF6" s="17"/>
      <c r="QG6" s="17"/>
      <c r="QH6" s="17"/>
      <c r="QI6" s="17"/>
      <c r="QJ6" s="17"/>
      <c r="QK6" s="17"/>
      <c r="QL6" s="17"/>
      <c r="QM6" s="17"/>
      <c r="QN6" s="17"/>
      <c r="QO6" s="17"/>
      <c r="QP6" s="17"/>
      <c r="QQ6" s="17"/>
      <c r="QR6" s="17"/>
      <c r="QS6" s="17"/>
      <c r="QT6" s="17"/>
      <c r="QU6" s="17"/>
      <c r="QV6" s="17"/>
      <c r="QW6" s="17"/>
      <c r="QX6" s="17"/>
      <c r="QY6" s="17"/>
      <c r="QZ6" s="17"/>
      <c r="RA6" s="17"/>
      <c r="RB6" s="17"/>
      <c r="RC6" s="17"/>
      <c r="RD6" s="17"/>
      <c r="RE6" s="17"/>
      <c r="RF6" s="17"/>
      <c r="RG6" s="17"/>
      <c r="RH6" s="17"/>
      <c r="RI6" s="17"/>
      <c r="RJ6" s="17"/>
      <c r="RK6" s="17"/>
      <c r="RL6" s="17"/>
      <c r="RM6" s="17"/>
      <c r="RN6" s="17"/>
      <c r="RO6" s="17"/>
      <c r="RP6" s="17"/>
      <c r="RQ6" s="17"/>
      <c r="RR6" s="17"/>
      <c r="RS6" s="17"/>
      <c r="RT6" s="17"/>
      <c r="RU6" s="17"/>
      <c r="RV6" s="17"/>
      <c r="RW6" s="17"/>
      <c r="RX6" s="17"/>
      <c r="RY6" s="17"/>
      <c r="RZ6" s="17"/>
      <c r="SA6" s="17"/>
      <c r="SB6" s="17"/>
      <c r="SC6" s="17"/>
      <c r="SD6" s="17"/>
      <c r="SE6" s="17"/>
      <c r="SF6" s="17"/>
      <c r="SG6" s="17"/>
      <c r="SH6" s="17"/>
      <c r="SI6" s="17"/>
      <c r="SJ6" s="17"/>
      <c r="SK6" s="17"/>
      <c r="SL6" s="17"/>
      <c r="SM6" s="17"/>
      <c r="SN6" s="17"/>
      <c r="SO6" s="17"/>
      <c r="SP6" s="17"/>
      <c r="SQ6" s="17"/>
      <c r="SR6" s="17"/>
      <c r="SS6" s="17"/>
      <c r="ST6" s="17"/>
      <c r="SU6" s="17"/>
      <c r="SV6" s="17"/>
      <c r="SW6" s="17"/>
      <c r="SX6" s="17"/>
      <c r="SY6" s="17"/>
      <c r="SZ6" s="17"/>
      <c r="TA6" s="17"/>
      <c r="TB6" s="17"/>
      <c r="TC6" s="17"/>
      <c r="TD6" s="17"/>
      <c r="TE6" s="17"/>
      <c r="TF6" s="17"/>
      <c r="TG6" s="17"/>
      <c r="TH6" s="17"/>
      <c r="TI6" s="17"/>
      <c r="TJ6" s="17"/>
      <c r="TK6" s="17"/>
      <c r="TL6" s="17"/>
      <c r="TM6" s="17"/>
      <c r="TN6" s="17"/>
      <c r="TO6" s="17"/>
      <c r="TP6" s="17"/>
      <c r="TQ6" s="17"/>
      <c r="TR6" s="17"/>
      <c r="TS6" s="15"/>
      <c r="TT6" s="15"/>
    </row>
    <row r="7" spans="1:540" ht="9.6"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6"/>
      <c r="IS7" s="17"/>
      <c r="IT7" s="17"/>
      <c r="IU7" s="17"/>
      <c r="IV7" s="17"/>
      <c r="IW7" s="17"/>
      <c r="IX7" s="17"/>
      <c r="IY7" s="17"/>
      <c r="IZ7" s="17"/>
      <c r="JA7" s="17"/>
      <c r="JB7" s="17"/>
      <c r="JC7" s="17"/>
      <c r="JD7" s="17"/>
      <c r="JE7" s="17"/>
      <c r="JF7" s="17"/>
      <c r="JG7" s="17"/>
      <c r="JH7" s="17"/>
      <c r="JI7" s="17"/>
      <c r="JJ7" s="17"/>
      <c r="JK7" s="17"/>
      <c r="JL7" s="17"/>
      <c r="JM7" s="17"/>
      <c r="JN7" s="17"/>
      <c r="JO7" s="17"/>
      <c r="JP7" s="17"/>
      <c r="JQ7" s="17"/>
      <c r="JR7" s="17"/>
      <c r="JS7" s="17"/>
      <c r="JT7" s="17"/>
      <c r="JU7" s="17"/>
      <c r="JV7" s="17"/>
      <c r="JW7" s="17"/>
      <c r="JX7" s="17"/>
      <c r="JY7" s="17"/>
      <c r="JZ7" s="17"/>
      <c r="KA7" s="17"/>
      <c r="KB7" s="17"/>
      <c r="KC7" s="17"/>
      <c r="KD7" s="17"/>
      <c r="KE7" s="17"/>
      <c r="KF7" s="17"/>
      <c r="KG7" s="17"/>
      <c r="KH7" s="17"/>
      <c r="KI7" s="17"/>
      <c r="KJ7" s="17"/>
      <c r="KK7" s="17"/>
      <c r="KL7" s="17"/>
      <c r="KM7" s="17"/>
      <c r="KN7" s="17"/>
      <c r="KO7" s="17"/>
      <c r="KP7" s="17"/>
      <c r="KQ7" s="17"/>
      <c r="KR7" s="17"/>
      <c r="KS7" s="17"/>
      <c r="KT7" s="17"/>
      <c r="KU7" s="17"/>
      <c r="KV7" s="17"/>
      <c r="KW7" s="17"/>
      <c r="KX7" s="17"/>
      <c r="KY7" s="17"/>
      <c r="KZ7" s="17"/>
      <c r="LA7" s="17"/>
      <c r="LB7" s="17"/>
      <c r="LC7" s="17"/>
      <c r="LD7" s="17"/>
      <c r="LE7" s="17"/>
      <c r="LF7" s="17"/>
      <c r="LG7" s="17"/>
      <c r="LH7" s="17"/>
      <c r="LI7" s="17"/>
      <c r="LJ7" s="17"/>
      <c r="LK7" s="17"/>
      <c r="LL7" s="17"/>
      <c r="LM7" s="17"/>
      <c r="LN7" s="17"/>
      <c r="LO7" s="17"/>
      <c r="LP7" s="17"/>
      <c r="LQ7" s="17"/>
      <c r="LR7" s="17"/>
      <c r="LS7" s="17"/>
      <c r="LT7" s="17"/>
      <c r="LU7" s="17"/>
      <c r="LV7" s="17"/>
      <c r="LW7" s="17"/>
      <c r="LX7" s="17"/>
      <c r="LY7" s="17"/>
      <c r="LZ7" s="17"/>
      <c r="MA7" s="17"/>
      <c r="MB7" s="17"/>
      <c r="MC7" s="17"/>
      <c r="MD7" s="17"/>
      <c r="ME7" s="17"/>
      <c r="MF7" s="17"/>
      <c r="MG7" s="17"/>
      <c r="MH7" s="17"/>
      <c r="MI7" s="17"/>
      <c r="MJ7" s="17"/>
      <c r="MK7" s="17"/>
      <c r="ML7" s="17"/>
      <c r="MM7" s="17"/>
      <c r="MN7" s="17"/>
      <c r="MO7" s="17"/>
      <c r="MP7" s="17"/>
      <c r="MQ7" s="17"/>
      <c r="MR7" s="17"/>
      <c r="MS7" s="17"/>
      <c r="MT7" s="17"/>
      <c r="MU7" s="17"/>
      <c r="MV7" s="17"/>
      <c r="MW7" s="17"/>
      <c r="MX7" s="17"/>
      <c r="MY7" s="17"/>
      <c r="MZ7" s="17"/>
      <c r="NA7" s="17"/>
      <c r="NB7" s="17"/>
      <c r="NC7" s="17"/>
      <c r="ND7" s="17"/>
      <c r="NE7" s="17"/>
      <c r="NF7" s="17"/>
      <c r="NG7" s="17"/>
      <c r="NH7" s="17"/>
      <c r="NI7" s="17"/>
      <c r="NJ7" s="17"/>
      <c r="NK7" s="17"/>
      <c r="NL7" s="17"/>
      <c r="NM7" s="17"/>
      <c r="NN7" s="17"/>
      <c r="NO7" s="17"/>
      <c r="NP7" s="17"/>
      <c r="NQ7" s="17"/>
      <c r="NR7" s="17"/>
      <c r="NS7" s="17"/>
      <c r="NT7" s="17"/>
      <c r="NU7" s="17"/>
      <c r="NV7" s="17"/>
      <c r="NW7" s="17"/>
      <c r="NX7" s="17"/>
      <c r="NY7" s="17"/>
      <c r="NZ7" s="17"/>
      <c r="OA7" s="17"/>
      <c r="OB7" s="17"/>
      <c r="OC7" s="17"/>
      <c r="OD7" s="17"/>
      <c r="OE7" s="17"/>
      <c r="OF7" s="17"/>
      <c r="OG7" s="17"/>
      <c r="OH7" s="17"/>
      <c r="OI7" s="17"/>
      <c r="OJ7" s="17"/>
      <c r="OK7" s="17"/>
      <c r="OL7" s="17"/>
      <c r="OM7" s="17"/>
      <c r="ON7" s="17"/>
      <c r="OO7" s="17"/>
      <c r="OP7" s="17"/>
      <c r="OQ7" s="17"/>
      <c r="OR7" s="17"/>
      <c r="OS7" s="17"/>
      <c r="OT7" s="17"/>
      <c r="OU7" s="17"/>
      <c r="OV7" s="17"/>
      <c r="OW7" s="17"/>
      <c r="OX7" s="17"/>
      <c r="OY7" s="17"/>
      <c r="OZ7" s="17"/>
      <c r="PA7" s="17"/>
      <c r="PB7" s="17"/>
      <c r="PC7" s="17"/>
      <c r="PD7" s="17"/>
      <c r="PE7" s="17"/>
      <c r="PF7" s="17"/>
      <c r="PG7" s="17"/>
      <c r="PH7" s="17"/>
      <c r="PI7" s="17"/>
      <c r="PJ7" s="17"/>
      <c r="PK7" s="17"/>
      <c r="PL7" s="17"/>
      <c r="PM7" s="17"/>
      <c r="PN7" s="17"/>
      <c r="PO7" s="17"/>
      <c r="PP7" s="17"/>
      <c r="PQ7" s="17"/>
      <c r="PR7" s="17"/>
      <c r="PS7" s="17"/>
      <c r="PT7" s="17"/>
      <c r="PU7" s="17"/>
      <c r="PV7" s="17"/>
      <c r="PW7" s="17"/>
      <c r="PX7" s="17"/>
      <c r="PY7" s="17"/>
      <c r="PZ7" s="17"/>
      <c r="QA7" s="17"/>
      <c r="QB7" s="17"/>
      <c r="QC7" s="17"/>
      <c r="QD7" s="17"/>
      <c r="QE7" s="17"/>
      <c r="QF7" s="17"/>
      <c r="QG7" s="17"/>
      <c r="QH7" s="17"/>
      <c r="QI7" s="17"/>
      <c r="QJ7" s="17"/>
      <c r="QK7" s="17"/>
      <c r="QL7" s="17"/>
      <c r="QM7" s="17"/>
      <c r="QN7" s="17"/>
      <c r="QO7" s="17"/>
      <c r="QP7" s="17"/>
      <c r="QQ7" s="17"/>
      <c r="QR7" s="17"/>
      <c r="QS7" s="17"/>
      <c r="QT7" s="17"/>
      <c r="QU7" s="17"/>
      <c r="QV7" s="17"/>
      <c r="QW7" s="17"/>
      <c r="QX7" s="17"/>
      <c r="QY7" s="17"/>
      <c r="QZ7" s="17"/>
      <c r="RA7" s="17"/>
      <c r="RB7" s="17"/>
      <c r="RC7" s="17"/>
      <c r="RD7" s="17"/>
      <c r="RE7" s="17"/>
      <c r="RF7" s="17"/>
      <c r="RG7" s="17"/>
      <c r="RH7" s="17"/>
      <c r="RI7" s="17"/>
      <c r="RJ7" s="17"/>
      <c r="RK7" s="17"/>
      <c r="RL7" s="17"/>
      <c r="RM7" s="17"/>
      <c r="RN7" s="17"/>
      <c r="RO7" s="17"/>
      <c r="RP7" s="17"/>
      <c r="RQ7" s="17"/>
      <c r="RR7" s="17"/>
      <c r="RS7" s="17"/>
      <c r="RT7" s="17"/>
      <c r="RU7" s="17"/>
      <c r="RV7" s="17"/>
      <c r="RW7" s="17"/>
      <c r="RX7" s="17"/>
      <c r="RY7" s="17"/>
      <c r="RZ7" s="17"/>
      <c r="SA7" s="17"/>
      <c r="SB7" s="17"/>
      <c r="SC7" s="17"/>
      <c r="SD7" s="17"/>
      <c r="SE7" s="17"/>
      <c r="SF7" s="17"/>
      <c r="SG7" s="17"/>
      <c r="SH7" s="17"/>
      <c r="SI7" s="17"/>
      <c r="SJ7" s="17"/>
      <c r="SK7" s="17"/>
      <c r="SL7" s="17"/>
      <c r="SM7" s="17"/>
      <c r="SN7" s="17"/>
      <c r="SO7" s="17"/>
      <c r="SP7" s="17"/>
      <c r="SQ7" s="17"/>
      <c r="SR7" s="17"/>
      <c r="SS7" s="17"/>
      <c r="ST7" s="17"/>
      <c r="SU7" s="17"/>
      <c r="SV7" s="17"/>
      <c r="SW7" s="17"/>
      <c r="SX7" s="17"/>
      <c r="SY7" s="17"/>
      <c r="SZ7" s="17"/>
      <c r="TA7" s="17"/>
      <c r="TB7" s="17"/>
      <c r="TC7" s="17"/>
      <c r="TD7" s="17"/>
      <c r="TE7" s="17"/>
      <c r="TF7" s="17"/>
      <c r="TG7" s="17"/>
      <c r="TH7" s="17"/>
      <c r="TI7" s="17"/>
      <c r="TJ7" s="17"/>
      <c r="TK7" s="17"/>
      <c r="TL7" s="17"/>
      <c r="TM7" s="17"/>
      <c r="TN7" s="17"/>
      <c r="TO7" s="17"/>
      <c r="TP7" s="17"/>
      <c r="TQ7" s="17"/>
      <c r="TR7" s="17"/>
      <c r="TS7" s="15"/>
      <c r="TT7" s="15"/>
    </row>
    <row r="8" spans="1:540" ht="9.6"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8"/>
      <c r="AT8" s="19"/>
      <c r="AU8" s="19"/>
      <c r="AV8" s="19"/>
      <c r="AW8" s="20"/>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20"/>
      <c r="CA8" s="19"/>
      <c r="CB8" s="19"/>
      <c r="CC8" s="19"/>
      <c r="CD8" s="18"/>
      <c r="CE8" s="15"/>
      <c r="CF8" s="15"/>
      <c r="CG8" s="15"/>
      <c r="CH8" s="15"/>
      <c r="CI8" s="15"/>
      <c r="CJ8" s="15"/>
      <c r="CK8" s="15"/>
      <c r="CL8" s="15"/>
      <c r="CM8" s="15"/>
      <c r="CN8" s="15"/>
      <c r="CO8" s="15"/>
      <c r="CP8" s="15"/>
      <c r="CQ8" s="18"/>
      <c r="CR8" s="19"/>
      <c r="CS8" s="19"/>
      <c r="CT8" s="19"/>
      <c r="CU8" s="18"/>
      <c r="CV8" s="15"/>
      <c r="CW8" s="15"/>
      <c r="CX8" s="15"/>
      <c r="CY8" s="15"/>
      <c r="CZ8" s="15"/>
      <c r="DA8" s="15"/>
      <c r="DB8" s="15"/>
      <c r="DC8" s="15"/>
      <c r="DD8" s="15"/>
      <c r="DE8" s="15"/>
      <c r="DF8" s="15"/>
      <c r="DG8" s="15"/>
      <c r="DH8" s="18"/>
      <c r="DI8" s="19"/>
      <c r="DJ8" s="19"/>
      <c r="DK8" s="19"/>
      <c r="DL8" s="20"/>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20"/>
      <c r="GQ8" s="19"/>
      <c r="GR8" s="19"/>
      <c r="GS8" s="19"/>
      <c r="GT8" s="18"/>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6"/>
      <c r="IS8" s="17"/>
      <c r="IT8" s="17"/>
      <c r="IU8" s="17"/>
      <c r="IV8" s="17"/>
      <c r="IW8" s="17"/>
      <c r="IX8" s="17"/>
      <c r="IY8" s="17"/>
      <c r="IZ8" s="17"/>
      <c r="JA8" s="17"/>
      <c r="JB8" s="17"/>
      <c r="JC8" s="17"/>
      <c r="JD8" s="17"/>
      <c r="JE8" s="17"/>
      <c r="JF8" s="17"/>
      <c r="JG8" s="17"/>
      <c r="JH8" s="17"/>
      <c r="JI8" s="17"/>
      <c r="JJ8" s="17"/>
      <c r="JK8" s="17"/>
      <c r="JL8" s="17"/>
      <c r="JM8" s="17"/>
      <c r="JN8" s="17"/>
      <c r="JO8" s="17"/>
      <c r="JP8" s="17"/>
      <c r="JQ8" s="17"/>
      <c r="JR8" s="17"/>
      <c r="JS8" s="17"/>
      <c r="JT8" s="17"/>
      <c r="JU8" s="17"/>
      <c r="JV8" s="17"/>
      <c r="JW8" s="17"/>
      <c r="JX8" s="17"/>
      <c r="JY8" s="17"/>
      <c r="JZ8" s="17"/>
      <c r="KA8" s="17"/>
      <c r="KB8" s="17"/>
      <c r="KC8" s="17"/>
      <c r="KD8" s="17"/>
      <c r="KE8" s="17"/>
      <c r="KF8" s="17"/>
      <c r="KG8" s="17"/>
      <c r="KH8" s="17"/>
      <c r="KI8" s="17"/>
      <c r="KJ8" s="17"/>
      <c r="KK8" s="17"/>
      <c r="KL8" s="17"/>
      <c r="KM8" s="17"/>
      <c r="KN8" s="17"/>
      <c r="KO8" s="17"/>
      <c r="KP8" s="17"/>
      <c r="KQ8" s="17"/>
      <c r="KR8" s="17"/>
      <c r="KS8" s="17"/>
      <c r="KT8" s="17"/>
      <c r="KU8" s="17"/>
      <c r="KV8" s="17"/>
      <c r="KW8" s="17"/>
      <c r="KX8" s="17"/>
      <c r="KY8" s="17"/>
      <c r="KZ8" s="17"/>
      <c r="LA8" s="17"/>
      <c r="LB8" s="17"/>
      <c r="LC8" s="17"/>
      <c r="LD8" s="17"/>
      <c r="LE8" s="17"/>
      <c r="LF8" s="17"/>
      <c r="LG8" s="17"/>
      <c r="LH8" s="17"/>
      <c r="LI8" s="17"/>
      <c r="LJ8" s="17"/>
      <c r="LK8" s="17"/>
      <c r="LL8" s="17"/>
      <c r="LM8" s="17"/>
      <c r="LN8" s="17"/>
      <c r="LO8" s="17"/>
      <c r="LP8" s="17"/>
      <c r="LQ8" s="17"/>
      <c r="LR8" s="17"/>
      <c r="LS8" s="17"/>
      <c r="LT8" s="17"/>
      <c r="LU8" s="17"/>
      <c r="LV8" s="17"/>
      <c r="LW8" s="17"/>
      <c r="LX8" s="17"/>
      <c r="LY8" s="17"/>
      <c r="LZ8" s="17"/>
      <c r="MA8" s="17"/>
      <c r="MB8" s="17"/>
      <c r="MC8" s="17"/>
      <c r="MD8" s="17"/>
      <c r="ME8" s="17"/>
      <c r="MF8" s="17"/>
      <c r="MG8" s="17"/>
      <c r="MH8" s="17"/>
      <c r="MI8" s="17"/>
      <c r="MJ8" s="17"/>
      <c r="MK8" s="17"/>
      <c r="ML8" s="17"/>
      <c r="MM8" s="17"/>
      <c r="MN8" s="17"/>
      <c r="MO8" s="17"/>
      <c r="MP8" s="17"/>
      <c r="MQ8" s="17"/>
      <c r="MR8" s="17"/>
      <c r="MS8" s="17"/>
      <c r="MT8" s="17"/>
      <c r="MU8" s="17"/>
      <c r="MV8" s="17"/>
      <c r="MW8" s="17"/>
      <c r="MX8" s="17"/>
      <c r="MY8" s="17"/>
      <c r="MZ8" s="17"/>
      <c r="NA8" s="17"/>
      <c r="NB8" s="17"/>
      <c r="NC8" s="17"/>
      <c r="ND8" s="17"/>
      <c r="NE8" s="17"/>
      <c r="NF8" s="17"/>
      <c r="NG8" s="17"/>
      <c r="NH8" s="17"/>
      <c r="NI8" s="17"/>
      <c r="NJ8" s="17"/>
      <c r="NK8" s="17"/>
      <c r="NL8" s="17"/>
      <c r="NM8" s="17"/>
      <c r="NN8" s="17"/>
      <c r="NO8" s="17"/>
      <c r="NP8" s="17"/>
      <c r="NQ8" s="17"/>
      <c r="NR8" s="17"/>
      <c r="NS8" s="17"/>
      <c r="NT8" s="17"/>
      <c r="NU8" s="17"/>
      <c r="NV8" s="17"/>
      <c r="NW8" s="17"/>
      <c r="NX8" s="17"/>
      <c r="NY8" s="17"/>
      <c r="NZ8" s="17"/>
      <c r="OA8" s="17"/>
      <c r="OB8" s="17"/>
      <c r="OC8" s="17"/>
      <c r="OD8" s="17"/>
      <c r="OE8" s="17"/>
      <c r="OF8" s="17"/>
      <c r="OG8" s="17"/>
      <c r="OH8" s="17"/>
      <c r="OI8" s="17"/>
      <c r="OJ8" s="17"/>
      <c r="OK8" s="17"/>
      <c r="OL8" s="17"/>
      <c r="OM8" s="17"/>
      <c r="ON8" s="17"/>
      <c r="OO8" s="17"/>
      <c r="OP8" s="17"/>
      <c r="OQ8" s="17"/>
      <c r="OR8" s="17"/>
      <c r="OS8" s="17"/>
      <c r="OT8" s="17"/>
      <c r="OU8" s="17"/>
      <c r="OV8" s="17"/>
      <c r="OW8" s="17"/>
      <c r="OX8" s="17"/>
      <c r="OY8" s="17"/>
      <c r="OZ8" s="17"/>
      <c r="PA8" s="17"/>
      <c r="PB8" s="17"/>
      <c r="PC8" s="17"/>
      <c r="PD8" s="17"/>
      <c r="PE8" s="17"/>
      <c r="PF8" s="17"/>
      <c r="PG8" s="17"/>
      <c r="PH8" s="17"/>
      <c r="PI8" s="17"/>
      <c r="PJ8" s="17"/>
      <c r="PK8" s="17"/>
      <c r="PL8" s="17"/>
      <c r="PM8" s="17"/>
      <c r="PN8" s="17"/>
      <c r="PO8" s="17"/>
      <c r="PP8" s="17"/>
      <c r="PQ8" s="17"/>
      <c r="PR8" s="17"/>
      <c r="PS8" s="17"/>
      <c r="PT8" s="17"/>
      <c r="PU8" s="17"/>
      <c r="PV8" s="17"/>
      <c r="PW8" s="17"/>
      <c r="PX8" s="17"/>
      <c r="PY8" s="17"/>
      <c r="PZ8" s="17"/>
      <c r="QA8" s="17"/>
      <c r="QB8" s="17"/>
      <c r="QC8" s="17"/>
      <c r="QD8" s="17"/>
      <c r="QE8" s="17"/>
      <c r="QF8" s="17"/>
      <c r="QG8" s="17"/>
      <c r="QH8" s="17"/>
      <c r="QI8" s="17"/>
      <c r="QJ8" s="17"/>
      <c r="QK8" s="17"/>
      <c r="QL8" s="17"/>
      <c r="QM8" s="17"/>
      <c r="QN8" s="17"/>
      <c r="QO8" s="17"/>
      <c r="QP8" s="17"/>
      <c r="QQ8" s="17"/>
      <c r="QR8" s="17"/>
      <c r="QS8" s="17"/>
      <c r="QT8" s="17"/>
      <c r="QU8" s="17"/>
      <c r="QV8" s="17"/>
      <c r="QW8" s="17"/>
      <c r="QX8" s="17"/>
      <c r="QY8" s="17"/>
      <c r="QZ8" s="17"/>
      <c r="RA8" s="17"/>
      <c r="RB8" s="17"/>
      <c r="RC8" s="17"/>
      <c r="RD8" s="17"/>
      <c r="RE8" s="17"/>
      <c r="RF8" s="17"/>
      <c r="RG8" s="17"/>
      <c r="RH8" s="17"/>
      <c r="RI8" s="17"/>
      <c r="RJ8" s="17"/>
      <c r="RK8" s="17"/>
      <c r="RL8" s="17"/>
      <c r="RM8" s="17"/>
      <c r="RN8" s="17"/>
      <c r="RO8" s="17"/>
      <c r="RP8" s="17"/>
      <c r="RQ8" s="17"/>
      <c r="RR8" s="17"/>
      <c r="RS8" s="17"/>
      <c r="RT8" s="17"/>
      <c r="RU8" s="17"/>
      <c r="RV8" s="17"/>
      <c r="RW8" s="17"/>
      <c r="RX8" s="17"/>
      <c r="RY8" s="17"/>
      <c r="RZ8" s="17"/>
      <c r="SA8" s="17"/>
      <c r="SB8" s="17"/>
      <c r="SC8" s="17"/>
      <c r="SD8" s="17"/>
      <c r="SE8" s="17"/>
      <c r="SF8" s="17"/>
      <c r="SG8" s="17"/>
      <c r="SH8" s="17"/>
      <c r="SI8" s="17"/>
      <c r="SJ8" s="17"/>
      <c r="SK8" s="17"/>
      <c r="SL8" s="17"/>
      <c r="SM8" s="17"/>
      <c r="SN8" s="17"/>
      <c r="SO8" s="17"/>
      <c r="SP8" s="17"/>
      <c r="SQ8" s="17"/>
      <c r="SR8" s="17"/>
      <c r="SS8" s="17"/>
      <c r="ST8" s="17"/>
      <c r="SU8" s="17"/>
      <c r="SV8" s="17"/>
      <c r="SW8" s="17"/>
      <c r="SX8" s="17"/>
      <c r="SY8" s="17"/>
      <c r="SZ8" s="17"/>
      <c r="TA8" s="17"/>
      <c r="TB8" s="17"/>
      <c r="TC8" s="17"/>
      <c r="TD8" s="17"/>
      <c r="TE8" s="17"/>
      <c r="TF8" s="17"/>
      <c r="TG8" s="17"/>
      <c r="TH8" s="17"/>
      <c r="TI8" s="17"/>
      <c r="TJ8" s="17"/>
      <c r="TK8" s="17"/>
      <c r="TL8" s="17"/>
      <c r="TM8" s="17"/>
      <c r="TN8" s="17"/>
      <c r="TO8" s="17"/>
      <c r="TP8" s="17"/>
      <c r="TQ8" s="17"/>
      <c r="TR8" s="17"/>
      <c r="TS8" s="15"/>
      <c r="TT8" s="15"/>
    </row>
    <row r="9" spans="1:540" ht="9.6" customHeight="1">
      <c r="A9" s="15"/>
      <c r="B9" s="15"/>
      <c r="C9" s="15"/>
      <c r="D9" s="15"/>
      <c r="E9" s="15"/>
      <c r="F9" s="15"/>
      <c r="G9" s="15"/>
      <c r="H9" s="15"/>
      <c r="I9" s="15"/>
      <c r="J9" s="15"/>
      <c r="K9" s="21"/>
      <c r="L9" s="22"/>
      <c r="M9" s="23"/>
      <c r="N9" s="23"/>
      <c r="O9" s="23"/>
      <c r="P9" s="23"/>
      <c r="Q9" s="23"/>
      <c r="R9" s="15"/>
      <c r="S9" s="15"/>
      <c r="T9" s="15"/>
      <c r="U9" s="15"/>
      <c r="V9" s="24"/>
      <c r="W9" s="23"/>
      <c r="X9" s="23"/>
      <c r="Y9" s="23"/>
      <c r="Z9" s="23"/>
      <c r="AA9" s="23"/>
      <c r="AB9" s="16"/>
      <c r="AC9" s="15"/>
      <c r="AD9" s="15"/>
      <c r="AE9" s="18"/>
      <c r="AF9" s="16"/>
      <c r="AG9" s="23"/>
      <c r="AH9" s="23"/>
      <c r="AI9" s="25"/>
      <c r="AJ9" s="26"/>
      <c r="AK9" s="15"/>
      <c r="AL9" s="15"/>
      <c r="AM9" s="15"/>
      <c r="AN9" s="15"/>
      <c r="AO9" s="15"/>
      <c r="AP9" s="18"/>
      <c r="AQ9" s="27"/>
      <c r="AR9" s="25"/>
      <c r="AS9" s="17"/>
      <c r="AT9" s="17"/>
      <c r="AU9" s="17"/>
      <c r="AV9" s="17"/>
      <c r="AW9" s="17"/>
      <c r="AX9" s="23"/>
      <c r="AY9" s="24"/>
      <c r="AZ9" s="15"/>
      <c r="BA9" s="15"/>
      <c r="BB9" s="15"/>
      <c r="BC9" s="15"/>
      <c r="BD9" s="20"/>
      <c r="BE9" s="25"/>
      <c r="BF9" s="23"/>
      <c r="BG9" s="23"/>
      <c r="BH9" s="23"/>
      <c r="BI9" s="23"/>
      <c r="BJ9" s="23"/>
      <c r="BK9" s="23"/>
      <c r="BL9" s="23"/>
      <c r="BM9" s="23"/>
      <c r="BN9" s="16"/>
      <c r="BO9" s="28"/>
      <c r="BP9" s="24"/>
      <c r="BQ9" s="15"/>
      <c r="BR9" s="15"/>
      <c r="BS9" s="15"/>
      <c r="BT9" s="15"/>
      <c r="BU9" s="15"/>
      <c r="BV9" s="15"/>
      <c r="BW9" s="15"/>
      <c r="BX9" s="24"/>
      <c r="BY9" s="25"/>
      <c r="BZ9" s="17"/>
      <c r="CA9" s="17"/>
      <c r="CB9" s="17"/>
      <c r="CC9" s="17"/>
      <c r="CD9" s="17"/>
      <c r="CE9" s="17"/>
      <c r="CF9" s="16"/>
      <c r="CG9" s="20"/>
      <c r="CH9" s="15"/>
      <c r="CI9" s="15"/>
      <c r="CJ9" s="15"/>
      <c r="CK9" s="15"/>
      <c r="CL9" s="15"/>
      <c r="CM9" s="15"/>
      <c r="CN9" s="20"/>
      <c r="CO9" s="16"/>
      <c r="CP9" s="17"/>
      <c r="CQ9" s="17"/>
      <c r="CR9" s="17"/>
      <c r="CS9" s="17"/>
      <c r="CT9" s="17"/>
      <c r="CU9" s="17"/>
      <c r="CV9" s="17"/>
      <c r="CW9" s="29"/>
      <c r="CX9" s="15"/>
      <c r="CY9" s="15"/>
      <c r="CZ9" s="15"/>
      <c r="DA9" s="15"/>
      <c r="DB9" s="15"/>
      <c r="DC9" s="15"/>
      <c r="DD9" s="15"/>
      <c r="DE9" s="18"/>
      <c r="DF9" s="23"/>
      <c r="DG9" s="17"/>
      <c r="DH9" s="17"/>
      <c r="DI9" s="17"/>
      <c r="DJ9" s="17"/>
      <c r="DK9" s="17"/>
      <c r="DL9" s="17"/>
      <c r="DM9" s="16"/>
      <c r="DN9" s="19"/>
      <c r="DO9" s="15"/>
      <c r="DP9" s="15"/>
      <c r="DQ9" s="15"/>
      <c r="DR9" s="15"/>
      <c r="DS9" s="15"/>
      <c r="DT9" s="29"/>
      <c r="DU9" s="23"/>
      <c r="DV9" s="23"/>
      <c r="DW9" s="23"/>
      <c r="DX9" s="23"/>
      <c r="DY9" s="23"/>
      <c r="DZ9" s="23"/>
      <c r="EA9" s="23"/>
      <c r="EB9" s="23"/>
      <c r="EC9" s="23"/>
      <c r="ED9" s="23"/>
      <c r="EE9" s="23"/>
      <c r="EF9" s="20"/>
      <c r="EG9" s="19"/>
      <c r="EH9" s="25"/>
      <c r="EI9" s="23"/>
      <c r="EJ9" s="23"/>
      <c r="EK9" s="23"/>
      <c r="EL9" s="23"/>
      <c r="EM9" s="23"/>
      <c r="EN9" s="23"/>
      <c r="EO9" s="23"/>
      <c r="EP9" s="23"/>
      <c r="EQ9" s="23"/>
      <c r="ER9" s="23"/>
      <c r="ES9" s="23"/>
      <c r="ET9" s="23"/>
      <c r="EU9" s="23"/>
      <c r="EV9" s="18"/>
      <c r="EW9" s="15"/>
      <c r="EX9" s="15"/>
      <c r="EY9" s="15"/>
      <c r="EZ9" s="15"/>
      <c r="FA9" s="15"/>
      <c r="FB9" s="15"/>
      <c r="FC9" s="15"/>
      <c r="FD9" s="15"/>
      <c r="FE9" s="30"/>
      <c r="FF9" s="23"/>
      <c r="FG9" s="23"/>
      <c r="FH9" s="23"/>
      <c r="FI9" s="23"/>
      <c r="FJ9" s="23"/>
      <c r="FK9" s="23"/>
      <c r="FL9" s="23"/>
      <c r="FM9" s="23"/>
      <c r="FN9" s="23"/>
      <c r="FO9" s="23"/>
      <c r="FP9" s="23"/>
      <c r="FQ9" s="31"/>
      <c r="FR9" s="15"/>
      <c r="FS9" s="18"/>
      <c r="FT9" s="23"/>
      <c r="FU9" s="23"/>
      <c r="FV9" s="23"/>
      <c r="FW9" s="23"/>
      <c r="FX9" s="23"/>
      <c r="FY9" s="15"/>
      <c r="FZ9" s="15"/>
      <c r="GA9" s="15"/>
      <c r="GB9" s="15"/>
      <c r="GC9" s="20"/>
      <c r="GD9" s="23"/>
      <c r="GE9" s="23"/>
      <c r="GF9" s="23"/>
      <c r="GG9" s="23"/>
      <c r="GH9" s="22"/>
      <c r="GI9" s="18"/>
      <c r="GJ9" s="15"/>
      <c r="GK9" s="15"/>
      <c r="GL9" s="15"/>
      <c r="GM9" s="20"/>
      <c r="GN9" s="24"/>
      <c r="GO9" s="32"/>
      <c r="GP9" s="17"/>
      <c r="GQ9" s="17"/>
      <c r="GR9" s="17"/>
      <c r="GS9" s="17"/>
      <c r="GT9" s="17"/>
      <c r="GU9" s="17"/>
      <c r="GV9" s="29"/>
      <c r="GW9" s="20"/>
      <c r="GX9" s="15"/>
      <c r="GY9" s="15"/>
      <c r="GZ9" s="15"/>
      <c r="HA9" s="20"/>
      <c r="HB9" s="25"/>
      <c r="HC9" s="23"/>
      <c r="HD9" s="23"/>
      <c r="HE9" s="23"/>
      <c r="HF9" s="23"/>
      <c r="HG9" s="23"/>
      <c r="HH9" s="23"/>
      <c r="HI9" s="23"/>
      <c r="HJ9" s="23"/>
      <c r="HK9" s="23"/>
      <c r="HL9" s="23"/>
      <c r="HM9" s="25"/>
      <c r="HN9" s="29"/>
      <c r="HO9" s="15"/>
      <c r="HP9" s="15"/>
      <c r="HQ9" s="27"/>
      <c r="HR9" s="23"/>
      <c r="HS9" s="23"/>
      <c r="HT9" s="23"/>
      <c r="HU9" s="32"/>
      <c r="HV9" s="20"/>
      <c r="HW9" s="15"/>
      <c r="HX9" s="15"/>
      <c r="HY9" s="15"/>
      <c r="HZ9" s="15"/>
      <c r="IA9" s="15"/>
      <c r="IB9" s="15"/>
      <c r="IC9" s="15"/>
      <c r="ID9" s="15"/>
      <c r="IE9" s="15"/>
      <c r="IF9" s="15"/>
      <c r="IG9" s="15"/>
      <c r="IH9" s="15"/>
      <c r="II9" s="15"/>
      <c r="IJ9" s="15"/>
      <c r="IK9" s="15"/>
      <c r="IL9" s="15"/>
      <c r="IM9" s="15"/>
      <c r="IN9" s="15"/>
      <c r="IO9" s="15"/>
      <c r="IP9" s="15"/>
      <c r="IQ9" s="15"/>
      <c r="IR9" s="16"/>
      <c r="IS9" s="17"/>
      <c r="IT9" s="17"/>
      <c r="IU9" s="17"/>
      <c r="IV9" s="17"/>
      <c r="IW9" s="17"/>
      <c r="IX9" s="17"/>
      <c r="IY9" s="17"/>
      <c r="IZ9" s="17"/>
      <c r="JA9" s="17"/>
      <c r="JB9" s="17"/>
      <c r="JC9" s="17"/>
      <c r="JD9" s="25"/>
      <c r="JE9" s="25"/>
      <c r="JF9" s="25"/>
      <c r="JG9" s="25"/>
      <c r="JH9" s="25"/>
      <c r="JI9" s="25"/>
      <c r="JJ9" s="25"/>
      <c r="JK9" s="17"/>
      <c r="JL9" s="17"/>
      <c r="JM9" s="17"/>
      <c r="JN9" s="17"/>
      <c r="JO9" s="17"/>
      <c r="JP9" s="17"/>
      <c r="JQ9" s="25"/>
      <c r="JR9" s="25"/>
      <c r="JS9" s="25"/>
      <c r="JT9" s="25"/>
      <c r="JU9" s="25"/>
      <c r="JV9" s="25"/>
      <c r="JW9" s="25"/>
      <c r="JX9" s="17"/>
      <c r="JY9" s="17"/>
      <c r="JZ9" s="17"/>
      <c r="KA9" s="17"/>
      <c r="KB9" s="25"/>
      <c r="KC9" s="25"/>
      <c r="KD9" s="25"/>
      <c r="KE9" s="25"/>
      <c r="KF9" s="25"/>
      <c r="KG9" s="17"/>
      <c r="KH9" s="17"/>
      <c r="KI9" s="17"/>
      <c r="KJ9" s="17"/>
      <c r="KK9" s="17"/>
      <c r="KL9" s="17"/>
      <c r="KM9" s="17"/>
      <c r="KN9" s="17"/>
      <c r="KO9" s="17"/>
      <c r="KP9" s="25"/>
      <c r="KQ9" s="33"/>
      <c r="KR9" s="29"/>
      <c r="KS9" s="29"/>
      <c r="KT9" s="29"/>
      <c r="KU9" s="29"/>
      <c r="KV9" s="16"/>
      <c r="KW9" s="25"/>
      <c r="KX9" s="17"/>
      <c r="KY9" s="17"/>
      <c r="KZ9" s="17"/>
      <c r="LA9" s="17"/>
      <c r="LB9" s="17"/>
      <c r="LC9" s="17"/>
      <c r="LD9" s="17"/>
      <c r="LE9" s="17"/>
      <c r="LF9" s="25"/>
      <c r="LG9" s="25"/>
      <c r="LH9" s="25"/>
      <c r="LI9" s="25"/>
      <c r="LJ9" s="25"/>
      <c r="LK9" s="25"/>
      <c r="LL9" s="25"/>
      <c r="LM9" s="25"/>
      <c r="LN9" s="25"/>
      <c r="LO9" s="25"/>
      <c r="LP9" s="17"/>
      <c r="LQ9" s="17"/>
      <c r="LR9" s="17"/>
      <c r="LS9" s="17"/>
      <c r="LT9" s="17"/>
      <c r="LU9" s="17"/>
      <c r="LV9" s="17"/>
      <c r="LW9" s="17"/>
      <c r="LX9" s="17"/>
      <c r="LY9" s="17"/>
      <c r="LZ9" s="17"/>
      <c r="MA9" s="17"/>
      <c r="MB9" s="17"/>
      <c r="MC9" s="17"/>
      <c r="MD9" s="23"/>
      <c r="ME9" s="29"/>
      <c r="MF9" s="29"/>
      <c r="MG9" s="29"/>
      <c r="MH9" s="29"/>
      <c r="MI9" s="29"/>
      <c r="MJ9" s="23"/>
      <c r="MK9" s="17"/>
      <c r="ML9" s="17"/>
      <c r="MM9" s="17"/>
      <c r="MN9" s="17"/>
      <c r="MO9" s="17"/>
      <c r="MP9" s="17"/>
      <c r="MQ9" s="17"/>
      <c r="MR9" s="17"/>
      <c r="MS9" s="17"/>
      <c r="MT9" s="17"/>
      <c r="MU9" s="17"/>
      <c r="MV9" s="17"/>
      <c r="MW9" s="25"/>
      <c r="MX9" s="33"/>
      <c r="MY9" s="29"/>
      <c r="MZ9" s="29"/>
      <c r="NA9" s="29"/>
      <c r="NB9" s="29"/>
      <c r="NC9" s="33"/>
      <c r="ND9" s="23"/>
      <c r="NE9" s="17"/>
      <c r="NF9" s="17"/>
      <c r="NG9" s="17"/>
      <c r="NH9" s="17"/>
      <c r="NI9" s="17"/>
      <c r="NJ9" s="17"/>
      <c r="NK9" s="17"/>
      <c r="NL9" s="17"/>
      <c r="NM9" s="17"/>
      <c r="NN9" s="17"/>
      <c r="NO9" s="17"/>
      <c r="NP9" s="17"/>
      <c r="NQ9" s="25"/>
      <c r="NR9" s="33"/>
      <c r="NS9" s="29"/>
      <c r="NT9" s="29"/>
      <c r="NU9" s="29"/>
      <c r="NV9" s="29"/>
      <c r="NW9" s="16"/>
      <c r="NX9" s="17"/>
      <c r="NY9" s="17"/>
      <c r="NZ9" s="17"/>
      <c r="OA9" s="17"/>
      <c r="OB9" s="17"/>
      <c r="OC9" s="17"/>
      <c r="OD9" s="17"/>
      <c r="OE9" s="17"/>
      <c r="OF9" s="17"/>
      <c r="OG9" s="25"/>
      <c r="OH9" s="25"/>
      <c r="OI9" s="25"/>
      <c r="OJ9" s="25"/>
      <c r="OK9" s="25"/>
      <c r="OL9" s="25"/>
      <c r="OM9" s="25"/>
      <c r="ON9" s="25"/>
      <c r="OO9" s="25"/>
      <c r="OP9" s="25"/>
      <c r="OQ9" s="25"/>
      <c r="OR9" s="25"/>
      <c r="OS9" s="34"/>
      <c r="OT9" s="25"/>
      <c r="OU9" s="17"/>
      <c r="OV9" s="17"/>
      <c r="OW9" s="25"/>
      <c r="OX9" s="25"/>
      <c r="OY9" s="25"/>
      <c r="OZ9" s="25"/>
      <c r="PA9" s="25"/>
      <c r="PB9" s="25"/>
      <c r="PC9" s="25"/>
      <c r="PD9" s="25"/>
      <c r="PE9" s="25"/>
      <c r="PF9" s="25"/>
      <c r="PG9" s="25"/>
      <c r="PH9" s="25"/>
      <c r="PI9" s="25"/>
      <c r="PJ9" s="25"/>
      <c r="PK9" s="25"/>
      <c r="PL9" s="25"/>
      <c r="PM9" s="17"/>
      <c r="PN9" s="17"/>
      <c r="PO9" s="17"/>
      <c r="PP9" s="17"/>
      <c r="PQ9" s="17"/>
      <c r="PR9" s="17"/>
      <c r="PS9" s="17"/>
      <c r="PT9" s="17"/>
      <c r="PU9" s="17"/>
      <c r="PV9" s="17"/>
      <c r="PW9" s="17"/>
      <c r="PX9" s="17"/>
      <c r="PY9" s="25"/>
      <c r="PZ9" s="25"/>
      <c r="QA9" s="25"/>
      <c r="QB9" s="25"/>
      <c r="QC9" s="25"/>
      <c r="QD9" s="25"/>
      <c r="QE9" s="25"/>
      <c r="QF9" s="25"/>
      <c r="QG9" s="25"/>
      <c r="QH9" s="25"/>
      <c r="QI9" s="25"/>
      <c r="QJ9" s="25"/>
      <c r="QK9" s="25"/>
      <c r="QL9" s="25"/>
      <c r="QM9" s="17"/>
      <c r="QN9" s="17"/>
      <c r="QO9" s="17"/>
      <c r="QP9" s="25"/>
      <c r="QQ9" s="34"/>
      <c r="QR9" s="25"/>
      <c r="QS9" s="25"/>
      <c r="QT9" s="25"/>
      <c r="QU9" s="17"/>
      <c r="QV9" s="17"/>
      <c r="QW9" s="17"/>
      <c r="QX9" s="17"/>
      <c r="QY9" s="17"/>
      <c r="QZ9" s="17"/>
      <c r="RA9" s="17"/>
      <c r="RB9" s="17"/>
      <c r="RC9" s="25"/>
      <c r="RD9" s="25"/>
      <c r="RE9" s="25"/>
      <c r="RF9" s="25"/>
      <c r="RG9" s="25"/>
      <c r="RH9" s="17"/>
      <c r="RI9" s="17"/>
      <c r="RJ9" s="17"/>
      <c r="RK9" s="17"/>
      <c r="RL9" s="17"/>
      <c r="RM9" s="17"/>
      <c r="RN9" s="17"/>
      <c r="RO9" s="25"/>
      <c r="RP9" s="16"/>
      <c r="RQ9" s="29"/>
      <c r="RR9" s="29"/>
      <c r="RS9" s="29"/>
      <c r="RT9" s="29"/>
      <c r="RU9" s="33"/>
      <c r="RV9" s="25"/>
      <c r="RW9" s="17"/>
      <c r="RX9" s="17"/>
      <c r="RY9" s="17"/>
      <c r="RZ9" s="17"/>
      <c r="SA9" s="17"/>
      <c r="SB9" s="17"/>
      <c r="SC9" s="17"/>
      <c r="SD9" s="17"/>
      <c r="SE9" s="25"/>
      <c r="SF9" s="25"/>
      <c r="SG9" s="25"/>
      <c r="SH9" s="25"/>
      <c r="SI9" s="25"/>
      <c r="SJ9" s="25"/>
      <c r="SK9" s="25"/>
      <c r="SL9" s="25"/>
      <c r="SM9" s="25"/>
      <c r="SN9" s="25"/>
      <c r="SO9" s="25"/>
      <c r="SP9" s="25"/>
      <c r="SQ9" s="25"/>
      <c r="SR9" s="25"/>
      <c r="SS9" s="17"/>
      <c r="ST9" s="17"/>
      <c r="SU9" s="17"/>
      <c r="SV9" s="17"/>
      <c r="SW9" s="25"/>
      <c r="SX9" s="25"/>
      <c r="SY9" s="25"/>
      <c r="SZ9" s="25"/>
      <c r="TA9" s="25"/>
      <c r="TB9" s="17"/>
      <c r="TC9" s="17"/>
      <c r="TD9" s="17"/>
      <c r="TE9" s="17"/>
      <c r="TF9" s="17"/>
      <c r="TG9" s="17"/>
      <c r="TH9" s="17"/>
      <c r="TI9" s="17"/>
      <c r="TJ9" s="17"/>
      <c r="TK9" s="17"/>
      <c r="TL9" s="17"/>
      <c r="TM9" s="17"/>
      <c r="TN9" s="17"/>
      <c r="TO9" s="17"/>
      <c r="TP9" s="17"/>
      <c r="TQ9" s="17"/>
      <c r="TR9" s="17"/>
      <c r="TS9" s="15"/>
      <c r="TT9" s="15"/>
    </row>
    <row r="10" spans="1:540" ht="9.6" customHeight="1">
      <c r="A10" s="15"/>
      <c r="B10" s="15"/>
      <c r="C10" s="15"/>
      <c r="D10" s="15"/>
      <c r="E10" s="15"/>
      <c r="F10" s="15"/>
      <c r="G10" s="15"/>
      <c r="H10" s="15"/>
      <c r="I10" s="15"/>
      <c r="J10" s="15"/>
      <c r="K10" s="26"/>
      <c r="L10" s="17"/>
      <c r="M10" s="17"/>
      <c r="N10" s="17"/>
      <c r="O10" s="17"/>
      <c r="P10" s="17"/>
      <c r="Q10" s="17"/>
      <c r="R10" s="19"/>
      <c r="S10" s="15"/>
      <c r="T10" s="15"/>
      <c r="U10" s="15"/>
      <c r="V10" s="23"/>
      <c r="W10" s="17"/>
      <c r="X10" s="17"/>
      <c r="Y10" s="17"/>
      <c r="Z10" s="17"/>
      <c r="AA10" s="17"/>
      <c r="AB10" s="17"/>
      <c r="AC10" s="15"/>
      <c r="AD10" s="15"/>
      <c r="AE10" s="19"/>
      <c r="AF10" s="17"/>
      <c r="AG10" s="17"/>
      <c r="AH10" s="17"/>
      <c r="AI10" s="17"/>
      <c r="AJ10" s="23"/>
      <c r="AK10" s="15"/>
      <c r="AL10" s="15"/>
      <c r="AM10" s="15"/>
      <c r="AN10" s="15"/>
      <c r="AO10" s="19"/>
      <c r="AP10" s="25"/>
      <c r="AQ10" s="17"/>
      <c r="AR10" s="17"/>
      <c r="AS10" s="17"/>
      <c r="AT10" s="17"/>
      <c r="AU10" s="17"/>
      <c r="AV10" s="17"/>
      <c r="AW10" s="17"/>
      <c r="AX10" s="17"/>
      <c r="AY10" s="17"/>
      <c r="AZ10" s="33"/>
      <c r="BA10" s="15"/>
      <c r="BB10" s="15"/>
      <c r="BC10" s="15"/>
      <c r="BD10" s="18"/>
      <c r="BE10" s="17"/>
      <c r="BF10" s="17"/>
      <c r="BG10" s="17"/>
      <c r="BH10" s="17"/>
      <c r="BI10" s="17"/>
      <c r="BJ10" s="17"/>
      <c r="BK10" s="17"/>
      <c r="BL10" s="17"/>
      <c r="BM10" s="17"/>
      <c r="BN10" s="17"/>
      <c r="BO10" s="17"/>
      <c r="BP10" s="17"/>
      <c r="BQ10" s="29"/>
      <c r="BR10" s="15"/>
      <c r="BS10" s="15"/>
      <c r="BT10" s="15"/>
      <c r="BU10" s="15"/>
      <c r="BV10" s="20"/>
      <c r="BW10" s="16"/>
      <c r="BX10" s="17"/>
      <c r="BY10" s="17"/>
      <c r="BZ10" s="17"/>
      <c r="CA10" s="17"/>
      <c r="CB10" s="17"/>
      <c r="CC10" s="17"/>
      <c r="CD10" s="17"/>
      <c r="CE10" s="17"/>
      <c r="CF10" s="17"/>
      <c r="CG10" s="17"/>
      <c r="CH10" s="19"/>
      <c r="CI10" s="15"/>
      <c r="CJ10" s="15"/>
      <c r="CK10" s="15"/>
      <c r="CL10" s="15"/>
      <c r="CM10" s="18"/>
      <c r="CN10" s="25"/>
      <c r="CO10" s="17"/>
      <c r="CP10" s="17"/>
      <c r="CQ10" s="17"/>
      <c r="CR10" s="17"/>
      <c r="CS10" s="17"/>
      <c r="CT10" s="17"/>
      <c r="CU10" s="17"/>
      <c r="CV10" s="17"/>
      <c r="CW10" s="17"/>
      <c r="CX10" s="33"/>
      <c r="CY10" s="15"/>
      <c r="CZ10" s="15"/>
      <c r="DA10" s="15"/>
      <c r="DB10" s="15"/>
      <c r="DC10" s="15"/>
      <c r="DD10" s="24"/>
      <c r="DE10" s="17"/>
      <c r="DF10" s="17"/>
      <c r="DG10" s="17"/>
      <c r="DH10" s="17"/>
      <c r="DI10" s="17"/>
      <c r="DJ10" s="17"/>
      <c r="DK10" s="17"/>
      <c r="DL10" s="17"/>
      <c r="DM10" s="17"/>
      <c r="DN10" s="17"/>
      <c r="DO10" s="29"/>
      <c r="DP10" s="15"/>
      <c r="DQ10" s="15"/>
      <c r="DR10" s="15"/>
      <c r="DS10" s="15"/>
      <c r="DT10" s="23"/>
      <c r="DU10" s="17"/>
      <c r="DV10" s="17"/>
      <c r="DW10" s="17"/>
      <c r="DX10" s="17"/>
      <c r="DY10" s="17"/>
      <c r="DZ10" s="17"/>
      <c r="EA10" s="17"/>
      <c r="EB10" s="17"/>
      <c r="EC10" s="17"/>
      <c r="ED10" s="17"/>
      <c r="EE10" s="17"/>
      <c r="EF10" s="18"/>
      <c r="EG10" s="24"/>
      <c r="EH10" s="17"/>
      <c r="EI10" s="17"/>
      <c r="EJ10" s="17"/>
      <c r="EK10" s="17"/>
      <c r="EL10" s="17"/>
      <c r="EM10" s="17"/>
      <c r="EN10" s="17"/>
      <c r="EO10" s="17"/>
      <c r="EP10" s="17"/>
      <c r="EQ10" s="17"/>
      <c r="ER10" s="17"/>
      <c r="ES10" s="17"/>
      <c r="ET10" s="17"/>
      <c r="EU10" s="17"/>
      <c r="EV10" s="19"/>
      <c r="EW10" s="15"/>
      <c r="EX10" s="15"/>
      <c r="EY10" s="15"/>
      <c r="EZ10" s="15"/>
      <c r="FA10" s="15"/>
      <c r="FB10" s="15"/>
      <c r="FC10" s="15"/>
      <c r="FD10" s="15"/>
      <c r="FE10" s="25"/>
      <c r="FF10" s="17"/>
      <c r="FG10" s="17"/>
      <c r="FH10" s="17"/>
      <c r="FI10" s="17"/>
      <c r="FJ10" s="17"/>
      <c r="FK10" s="17"/>
      <c r="FL10" s="17"/>
      <c r="FM10" s="17"/>
      <c r="FN10" s="17"/>
      <c r="FO10" s="17"/>
      <c r="FP10" s="17"/>
      <c r="FQ10" s="17"/>
      <c r="FR10" s="15"/>
      <c r="FS10" s="15"/>
      <c r="FT10" s="33"/>
      <c r="FU10" s="17"/>
      <c r="FV10" s="17"/>
      <c r="FW10" s="17"/>
      <c r="FX10" s="17"/>
      <c r="FY10" s="29"/>
      <c r="FZ10" s="15"/>
      <c r="GA10" s="15"/>
      <c r="GB10" s="15"/>
      <c r="GC10" s="29"/>
      <c r="GD10" s="17"/>
      <c r="GE10" s="17"/>
      <c r="GF10" s="17"/>
      <c r="GG10" s="17"/>
      <c r="GH10" s="16"/>
      <c r="GI10" s="15"/>
      <c r="GJ10" s="15"/>
      <c r="GK10" s="15"/>
      <c r="GL10" s="20"/>
      <c r="GM10" s="22"/>
      <c r="GN10" s="17"/>
      <c r="GO10" s="17"/>
      <c r="GP10" s="17"/>
      <c r="GQ10" s="17"/>
      <c r="GR10" s="17"/>
      <c r="GS10" s="17"/>
      <c r="GT10" s="17"/>
      <c r="GU10" s="17"/>
      <c r="GV10" s="17"/>
      <c r="GW10" s="23"/>
      <c r="GX10" s="20"/>
      <c r="GY10" s="15"/>
      <c r="GZ10" s="15"/>
      <c r="HA10" s="18"/>
      <c r="HB10" s="17"/>
      <c r="HC10" s="17"/>
      <c r="HD10" s="17"/>
      <c r="HE10" s="17"/>
      <c r="HF10" s="17"/>
      <c r="HG10" s="17"/>
      <c r="HH10" s="17"/>
      <c r="HI10" s="17"/>
      <c r="HJ10" s="17"/>
      <c r="HK10" s="17"/>
      <c r="HL10" s="17"/>
      <c r="HM10" s="17"/>
      <c r="HN10" s="23"/>
      <c r="HO10" s="15"/>
      <c r="HP10" s="15"/>
      <c r="HQ10" s="16"/>
      <c r="HR10" s="17"/>
      <c r="HS10" s="17"/>
      <c r="HT10" s="17"/>
      <c r="HU10" s="17"/>
      <c r="HV10" s="20"/>
      <c r="HW10" s="15"/>
      <c r="HX10" s="15"/>
      <c r="HY10" s="15"/>
      <c r="HZ10" s="15"/>
      <c r="IA10" s="15"/>
      <c r="IB10" s="15"/>
      <c r="IC10" s="15"/>
      <c r="ID10" s="15"/>
      <c r="IE10" s="15"/>
      <c r="IF10" s="15"/>
      <c r="IG10" s="15"/>
      <c r="IH10" s="15"/>
      <c r="II10" s="15"/>
      <c r="IJ10" s="15"/>
      <c r="IK10" s="15"/>
      <c r="IL10" s="15"/>
      <c r="IM10" s="15"/>
      <c r="IN10" s="15"/>
      <c r="IO10" s="15"/>
      <c r="IP10" s="15"/>
      <c r="IQ10" s="15"/>
      <c r="IR10" s="16"/>
      <c r="IS10" s="17"/>
      <c r="IT10" s="17"/>
      <c r="IU10" s="17"/>
      <c r="IV10" s="17"/>
      <c r="IW10" s="17"/>
      <c r="IX10" s="17"/>
      <c r="IY10" s="17"/>
      <c r="IZ10" s="17"/>
      <c r="JA10" s="17"/>
      <c r="JB10" s="17"/>
      <c r="JC10" s="16"/>
      <c r="JD10" s="20"/>
      <c r="JE10" s="15"/>
      <c r="JF10" s="15"/>
      <c r="JG10" s="15"/>
      <c r="JH10" s="15"/>
      <c r="JI10" s="15"/>
      <c r="JJ10" s="15"/>
      <c r="JK10" s="33"/>
      <c r="JL10" s="17"/>
      <c r="JM10" s="17"/>
      <c r="JN10" s="17"/>
      <c r="JO10" s="17"/>
      <c r="JP10" s="33"/>
      <c r="JQ10" s="15"/>
      <c r="JR10" s="15"/>
      <c r="JS10" s="15"/>
      <c r="JT10" s="15"/>
      <c r="JU10" s="15"/>
      <c r="JV10" s="15"/>
      <c r="JW10" s="20"/>
      <c r="JX10" s="23"/>
      <c r="JY10" s="17"/>
      <c r="JZ10" s="17"/>
      <c r="KA10" s="23"/>
      <c r="KB10" s="20"/>
      <c r="KC10" s="15"/>
      <c r="KD10" s="15"/>
      <c r="KE10" s="15"/>
      <c r="KF10" s="15"/>
      <c r="KG10" s="18"/>
      <c r="KH10" s="17"/>
      <c r="KI10" s="17"/>
      <c r="KJ10" s="17"/>
      <c r="KK10" s="17"/>
      <c r="KL10" s="17"/>
      <c r="KM10" s="17"/>
      <c r="KN10" s="23"/>
      <c r="KO10" s="29"/>
      <c r="KP10" s="15"/>
      <c r="KQ10" s="15"/>
      <c r="KR10" s="15"/>
      <c r="KS10" s="15"/>
      <c r="KT10" s="15"/>
      <c r="KU10" s="15"/>
      <c r="KV10" s="15"/>
      <c r="KW10" s="15"/>
      <c r="KX10" s="24"/>
      <c r="KY10" s="23"/>
      <c r="KZ10" s="17"/>
      <c r="LA10" s="17"/>
      <c r="LB10" s="17"/>
      <c r="LC10" s="17"/>
      <c r="LD10" s="17"/>
      <c r="LE10" s="24"/>
      <c r="LF10" s="15"/>
      <c r="LG10" s="15"/>
      <c r="LH10" s="15"/>
      <c r="LI10" s="15"/>
      <c r="LJ10" s="15"/>
      <c r="LK10" s="15"/>
      <c r="LL10" s="15"/>
      <c r="LM10" s="15"/>
      <c r="LN10" s="15"/>
      <c r="LO10" s="15"/>
      <c r="LP10" s="20"/>
      <c r="LQ10" s="18"/>
      <c r="LR10" s="29"/>
      <c r="LS10" s="23"/>
      <c r="LT10" s="17"/>
      <c r="LU10" s="17"/>
      <c r="LV10" s="17"/>
      <c r="LW10" s="17"/>
      <c r="LX10" s="17"/>
      <c r="LY10" s="17"/>
      <c r="LZ10" s="17"/>
      <c r="MA10" s="17"/>
      <c r="MB10" s="33"/>
      <c r="MC10" s="19"/>
      <c r="MD10" s="15"/>
      <c r="ME10" s="15"/>
      <c r="MF10" s="15"/>
      <c r="MG10" s="15"/>
      <c r="MH10" s="15"/>
      <c r="MI10" s="15"/>
      <c r="MJ10" s="15"/>
      <c r="MK10" s="20"/>
      <c r="ML10" s="33"/>
      <c r="MM10" s="34"/>
      <c r="MN10" s="17"/>
      <c r="MO10" s="17"/>
      <c r="MP10" s="17"/>
      <c r="MQ10" s="17"/>
      <c r="MR10" s="17"/>
      <c r="MS10" s="17"/>
      <c r="MT10" s="17"/>
      <c r="MU10" s="25"/>
      <c r="MV10" s="21"/>
      <c r="MW10" s="20"/>
      <c r="MX10" s="15"/>
      <c r="MY10" s="15"/>
      <c r="MZ10" s="15"/>
      <c r="NA10" s="15"/>
      <c r="NB10" s="15"/>
      <c r="NC10" s="15"/>
      <c r="ND10" s="15"/>
      <c r="NE10" s="19"/>
      <c r="NF10" s="23"/>
      <c r="NG10" s="17"/>
      <c r="NH10" s="17"/>
      <c r="NI10" s="17"/>
      <c r="NJ10" s="17"/>
      <c r="NK10" s="17"/>
      <c r="NL10" s="17"/>
      <c r="NM10" s="17"/>
      <c r="NN10" s="17"/>
      <c r="NO10" s="16"/>
      <c r="NP10" s="35"/>
      <c r="NQ10" s="15"/>
      <c r="NR10" s="15"/>
      <c r="NS10" s="15"/>
      <c r="NT10" s="15"/>
      <c r="NU10" s="15"/>
      <c r="NV10" s="15"/>
      <c r="NW10" s="15"/>
      <c r="NX10" s="20"/>
      <c r="NY10" s="36"/>
      <c r="NZ10" s="34"/>
      <c r="OA10" s="17"/>
      <c r="OB10" s="17"/>
      <c r="OC10" s="17"/>
      <c r="OD10" s="17"/>
      <c r="OE10" s="17"/>
      <c r="OF10" s="17"/>
      <c r="OG10" s="18"/>
      <c r="OH10" s="15"/>
      <c r="OI10" s="15"/>
      <c r="OJ10" s="15"/>
      <c r="OK10" s="15"/>
      <c r="OL10" s="15"/>
      <c r="OM10" s="15"/>
      <c r="ON10" s="15"/>
      <c r="OO10" s="15"/>
      <c r="OP10" s="15"/>
      <c r="OQ10" s="15"/>
      <c r="OR10" s="15"/>
      <c r="OS10" s="15"/>
      <c r="OT10" s="20"/>
      <c r="OU10" s="17"/>
      <c r="OV10" s="30"/>
      <c r="OW10" s="20"/>
      <c r="OX10" s="15"/>
      <c r="OY10" s="15"/>
      <c r="OZ10" s="15"/>
      <c r="PA10" s="15"/>
      <c r="PB10" s="15"/>
      <c r="PC10" s="15"/>
      <c r="PD10" s="15"/>
      <c r="PE10" s="15"/>
      <c r="PF10" s="15"/>
      <c r="PG10" s="15"/>
      <c r="PH10" s="15"/>
      <c r="PI10" s="15"/>
      <c r="PJ10" s="15"/>
      <c r="PK10" s="15"/>
      <c r="PL10" s="15"/>
      <c r="PM10" s="19"/>
      <c r="PN10" s="17"/>
      <c r="PO10" s="17"/>
      <c r="PP10" s="17"/>
      <c r="PQ10" s="17"/>
      <c r="PR10" s="17"/>
      <c r="PS10" s="17"/>
      <c r="PT10" s="17"/>
      <c r="PU10" s="17"/>
      <c r="PV10" s="17"/>
      <c r="PW10" s="17"/>
      <c r="PX10" s="33"/>
      <c r="PY10" s="15"/>
      <c r="PZ10" s="15"/>
      <c r="QA10" s="15"/>
      <c r="QB10" s="15"/>
      <c r="QC10" s="15"/>
      <c r="QD10" s="15"/>
      <c r="QE10" s="15"/>
      <c r="QF10" s="15"/>
      <c r="QG10" s="15"/>
      <c r="QH10" s="15"/>
      <c r="QI10" s="15"/>
      <c r="QJ10" s="15"/>
      <c r="QK10" s="15"/>
      <c r="QL10" s="15"/>
      <c r="QM10" s="19"/>
      <c r="QN10" s="17"/>
      <c r="QO10" s="17"/>
      <c r="QP10" s="20"/>
      <c r="QQ10" s="15"/>
      <c r="QR10" s="15"/>
      <c r="QS10" s="15"/>
      <c r="QT10" s="15"/>
      <c r="QU10" s="15"/>
      <c r="QV10" s="23"/>
      <c r="QW10" s="17"/>
      <c r="QX10" s="17"/>
      <c r="QY10" s="17"/>
      <c r="QZ10" s="17"/>
      <c r="RA10" s="23"/>
      <c r="RB10" s="20"/>
      <c r="RC10" s="15"/>
      <c r="RD10" s="15"/>
      <c r="RE10" s="15"/>
      <c r="RF10" s="15"/>
      <c r="RG10" s="18"/>
      <c r="RH10" s="25"/>
      <c r="RI10" s="17"/>
      <c r="RJ10" s="17"/>
      <c r="RK10" s="17"/>
      <c r="RL10" s="17"/>
      <c r="RM10" s="23"/>
      <c r="RN10" s="29"/>
      <c r="RO10" s="20"/>
      <c r="RP10" s="15"/>
      <c r="RQ10" s="15"/>
      <c r="RR10" s="15"/>
      <c r="RS10" s="15"/>
      <c r="RT10" s="15"/>
      <c r="RU10" s="15"/>
      <c r="RV10" s="15"/>
      <c r="RW10" s="24"/>
      <c r="RX10" s="25"/>
      <c r="RY10" s="17"/>
      <c r="RZ10" s="17"/>
      <c r="SA10" s="17"/>
      <c r="SB10" s="17"/>
      <c r="SC10" s="17"/>
      <c r="SD10" s="19"/>
      <c r="SE10" s="15"/>
      <c r="SF10" s="15"/>
      <c r="SG10" s="15"/>
      <c r="SH10" s="15"/>
      <c r="SI10" s="15"/>
      <c r="SJ10" s="15"/>
      <c r="SK10" s="15"/>
      <c r="SL10" s="15"/>
      <c r="SM10" s="15"/>
      <c r="SN10" s="15"/>
      <c r="SO10" s="15"/>
      <c r="SP10" s="15"/>
      <c r="SQ10" s="15"/>
      <c r="SR10" s="15"/>
      <c r="SS10" s="23"/>
      <c r="ST10" s="17"/>
      <c r="SU10" s="17"/>
      <c r="SV10" s="29"/>
      <c r="SW10" s="15"/>
      <c r="SX10" s="15"/>
      <c r="SY10" s="15"/>
      <c r="SZ10" s="15"/>
      <c r="TA10" s="15"/>
      <c r="TB10" s="37"/>
      <c r="TC10" s="17"/>
      <c r="TD10" s="17"/>
      <c r="TE10" s="17"/>
      <c r="TF10" s="17"/>
      <c r="TG10" s="17"/>
      <c r="TH10" s="17"/>
      <c r="TI10" s="17"/>
      <c r="TJ10" s="17"/>
      <c r="TK10" s="17"/>
      <c r="TL10" s="17"/>
      <c r="TM10" s="17"/>
      <c r="TN10" s="17"/>
      <c r="TO10" s="17"/>
      <c r="TP10" s="17"/>
      <c r="TQ10" s="17"/>
      <c r="TR10" s="17"/>
      <c r="TS10" s="15"/>
      <c r="TT10" s="15"/>
    </row>
    <row r="11" spans="1:540" ht="9.6" customHeight="1">
      <c r="A11" s="15"/>
      <c r="B11" s="15"/>
      <c r="C11" s="15"/>
      <c r="D11" s="15"/>
      <c r="E11" s="15"/>
      <c r="F11" s="15"/>
      <c r="G11" s="15"/>
      <c r="H11" s="15"/>
      <c r="I11" s="15"/>
      <c r="J11" s="15"/>
      <c r="K11" s="29"/>
      <c r="L11" s="17"/>
      <c r="M11" s="17"/>
      <c r="N11" s="17"/>
      <c r="O11" s="17"/>
      <c r="P11" s="17"/>
      <c r="Q11" s="17"/>
      <c r="R11" s="29"/>
      <c r="S11" s="15"/>
      <c r="T11" s="15"/>
      <c r="U11" s="20"/>
      <c r="V11" s="17"/>
      <c r="W11" s="17"/>
      <c r="X11" s="17"/>
      <c r="Y11" s="17"/>
      <c r="Z11" s="17"/>
      <c r="AA11" s="17"/>
      <c r="AB11" s="25"/>
      <c r="AC11" s="15"/>
      <c r="AD11" s="15"/>
      <c r="AE11" s="19"/>
      <c r="AF11" s="17"/>
      <c r="AG11" s="17"/>
      <c r="AH11" s="17"/>
      <c r="AI11" s="17"/>
      <c r="AJ11" s="23"/>
      <c r="AK11" s="15"/>
      <c r="AL11" s="15"/>
      <c r="AM11" s="15"/>
      <c r="AN11" s="20"/>
      <c r="AO11" s="17"/>
      <c r="AP11" s="17"/>
      <c r="AQ11" s="17"/>
      <c r="AR11" s="17"/>
      <c r="AS11" s="17"/>
      <c r="AT11" s="17"/>
      <c r="AU11" s="17"/>
      <c r="AV11" s="17"/>
      <c r="AW11" s="17"/>
      <c r="AX11" s="17"/>
      <c r="AY11" s="17"/>
      <c r="AZ11" s="17"/>
      <c r="BA11" s="24"/>
      <c r="BB11" s="15"/>
      <c r="BC11" s="15"/>
      <c r="BD11" s="18"/>
      <c r="BE11" s="17"/>
      <c r="BF11" s="17"/>
      <c r="BG11" s="17"/>
      <c r="BH11" s="17"/>
      <c r="BI11" s="17"/>
      <c r="BJ11" s="17"/>
      <c r="BK11" s="17"/>
      <c r="BL11" s="17"/>
      <c r="BM11" s="17"/>
      <c r="BN11" s="17"/>
      <c r="BO11" s="17"/>
      <c r="BP11" s="17"/>
      <c r="BQ11" s="17"/>
      <c r="BR11" s="24"/>
      <c r="BS11" s="15"/>
      <c r="BT11" s="15"/>
      <c r="BU11" s="15"/>
      <c r="BV11" s="23"/>
      <c r="BW11" s="17"/>
      <c r="BX11" s="17"/>
      <c r="BY11" s="17"/>
      <c r="BZ11" s="17"/>
      <c r="CA11" s="17"/>
      <c r="CB11" s="17"/>
      <c r="CC11" s="17"/>
      <c r="CD11" s="17"/>
      <c r="CE11" s="17"/>
      <c r="CF11" s="17"/>
      <c r="CG11" s="17"/>
      <c r="CH11" s="17"/>
      <c r="CI11" s="19"/>
      <c r="CJ11" s="15"/>
      <c r="CK11" s="15"/>
      <c r="CL11" s="20"/>
      <c r="CM11" s="23"/>
      <c r="CN11" s="17"/>
      <c r="CO11" s="17"/>
      <c r="CP11" s="17"/>
      <c r="CQ11" s="17"/>
      <c r="CR11" s="29"/>
      <c r="CS11" s="26"/>
      <c r="CT11" s="25"/>
      <c r="CU11" s="17"/>
      <c r="CV11" s="17"/>
      <c r="CW11" s="17"/>
      <c r="CX11" s="17"/>
      <c r="CY11" s="24"/>
      <c r="CZ11" s="15"/>
      <c r="DA11" s="15"/>
      <c r="DB11" s="15"/>
      <c r="DC11" s="24"/>
      <c r="DD11" s="17"/>
      <c r="DE11" s="17"/>
      <c r="DF11" s="17"/>
      <c r="DG11" s="17"/>
      <c r="DH11" s="17"/>
      <c r="DI11" s="17"/>
      <c r="DJ11" s="17"/>
      <c r="DK11" s="17"/>
      <c r="DL11" s="17"/>
      <c r="DM11" s="17"/>
      <c r="DN11" s="17"/>
      <c r="DO11" s="17"/>
      <c r="DP11" s="29"/>
      <c r="DQ11" s="15"/>
      <c r="DR11" s="15"/>
      <c r="DS11" s="15"/>
      <c r="DT11" s="23"/>
      <c r="DU11" s="17"/>
      <c r="DV11" s="17"/>
      <c r="DW11" s="17"/>
      <c r="DX11" s="17"/>
      <c r="DY11" s="17"/>
      <c r="DZ11" s="17"/>
      <c r="EA11" s="17"/>
      <c r="EB11" s="17"/>
      <c r="EC11" s="17"/>
      <c r="ED11" s="17"/>
      <c r="EE11" s="17"/>
      <c r="EF11" s="18"/>
      <c r="EG11" s="24"/>
      <c r="EH11" s="17"/>
      <c r="EI11" s="17"/>
      <c r="EJ11" s="17"/>
      <c r="EK11" s="17"/>
      <c r="EL11" s="17"/>
      <c r="EM11" s="17"/>
      <c r="EN11" s="17"/>
      <c r="EO11" s="17"/>
      <c r="EP11" s="17"/>
      <c r="EQ11" s="17"/>
      <c r="ER11" s="17"/>
      <c r="ES11" s="17"/>
      <c r="ET11" s="17"/>
      <c r="EU11" s="17"/>
      <c r="EV11" s="19"/>
      <c r="EW11" s="15"/>
      <c r="EX11" s="15"/>
      <c r="EY11" s="15"/>
      <c r="EZ11" s="15"/>
      <c r="FA11" s="15"/>
      <c r="FB11" s="15"/>
      <c r="FC11" s="15"/>
      <c r="FD11" s="15"/>
      <c r="FE11" s="23"/>
      <c r="FF11" s="17"/>
      <c r="FG11" s="17"/>
      <c r="FH11" s="17"/>
      <c r="FI11" s="17"/>
      <c r="FJ11" s="17"/>
      <c r="FK11" s="17"/>
      <c r="FL11" s="17"/>
      <c r="FM11" s="17"/>
      <c r="FN11" s="17"/>
      <c r="FO11" s="17"/>
      <c r="FP11" s="17"/>
      <c r="FQ11" s="17"/>
      <c r="FR11" s="15"/>
      <c r="FS11" s="15"/>
      <c r="FT11" s="15"/>
      <c r="FU11" s="25"/>
      <c r="FV11" s="17"/>
      <c r="FW11" s="17"/>
      <c r="FX11" s="17"/>
      <c r="FY11" s="17"/>
      <c r="FZ11" s="18"/>
      <c r="GA11" s="15"/>
      <c r="GB11" s="18"/>
      <c r="GC11" s="17"/>
      <c r="GD11" s="17"/>
      <c r="GE11" s="17"/>
      <c r="GF11" s="17"/>
      <c r="GG11" s="25"/>
      <c r="GH11" s="15"/>
      <c r="GI11" s="15"/>
      <c r="GJ11" s="15"/>
      <c r="GK11" s="15"/>
      <c r="GL11" s="25"/>
      <c r="GM11" s="17"/>
      <c r="GN11" s="17"/>
      <c r="GO11" s="17"/>
      <c r="GP11" s="17"/>
      <c r="GQ11" s="17"/>
      <c r="GR11" s="17"/>
      <c r="GS11" s="17"/>
      <c r="GT11" s="17"/>
      <c r="GU11" s="17"/>
      <c r="GV11" s="17"/>
      <c r="GW11" s="17"/>
      <c r="GX11" s="16"/>
      <c r="GY11" s="15"/>
      <c r="GZ11" s="15"/>
      <c r="HA11" s="18"/>
      <c r="HB11" s="17"/>
      <c r="HC11" s="17"/>
      <c r="HD11" s="17"/>
      <c r="HE11" s="17"/>
      <c r="HF11" s="17"/>
      <c r="HG11" s="17"/>
      <c r="HH11" s="17"/>
      <c r="HI11" s="17"/>
      <c r="HJ11" s="17"/>
      <c r="HK11" s="17"/>
      <c r="HL11" s="17"/>
      <c r="HM11" s="17"/>
      <c r="HN11" s="23"/>
      <c r="HO11" s="15"/>
      <c r="HP11" s="15"/>
      <c r="HQ11" s="16"/>
      <c r="HR11" s="17"/>
      <c r="HS11" s="17"/>
      <c r="HT11" s="17"/>
      <c r="HU11" s="17"/>
      <c r="HV11" s="20"/>
      <c r="HW11" s="15"/>
      <c r="HX11" s="15"/>
      <c r="HY11" s="15"/>
      <c r="HZ11" s="15"/>
      <c r="IA11" s="15"/>
      <c r="IB11" s="15"/>
      <c r="IC11" s="15"/>
      <c r="ID11" s="15"/>
      <c r="IE11" s="15"/>
      <c r="IF11" s="15"/>
      <c r="IG11" s="15"/>
      <c r="IH11" s="15"/>
      <c r="II11" s="15"/>
      <c r="IJ11" s="15"/>
      <c r="IK11" s="15"/>
      <c r="IL11" s="15"/>
      <c r="IM11" s="15"/>
      <c r="IN11" s="15"/>
      <c r="IO11" s="15"/>
      <c r="IP11" s="15"/>
      <c r="IQ11" s="15"/>
      <c r="IR11" s="16"/>
      <c r="IS11" s="17"/>
      <c r="IT11" s="17"/>
      <c r="IU11" s="17"/>
      <c r="IV11" s="17"/>
      <c r="IW11" s="17"/>
      <c r="IX11" s="17"/>
      <c r="IY11" s="17"/>
      <c r="IZ11" s="17"/>
      <c r="JA11" s="17"/>
      <c r="JB11" s="17"/>
      <c r="JC11" s="16"/>
      <c r="JD11" s="20"/>
      <c r="JE11" s="15"/>
      <c r="JF11" s="15"/>
      <c r="JG11" s="15"/>
      <c r="JH11" s="15"/>
      <c r="JI11" s="15"/>
      <c r="JJ11" s="15"/>
      <c r="JK11" s="24"/>
      <c r="JL11" s="17"/>
      <c r="JM11" s="17"/>
      <c r="JN11" s="17"/>
      <c r="JO11" s="17"/>
      <c r="JP11" s="24"/>
      <c r="JQ11" s="15"/>
      <c r="JR11" s="15"/>
      <c r="JS11" s="15"/>
      <c r="JT11" s="15"/>
      <c r="JU11" s="15"/>
      <c r="JV11" s="15"/>
      <c r="JW11" s="15"/>
      <c r="JX11" s="23"/>
      <c r="JY11" s="17"/>
      <c r="JZ11" s="17"/>
      <c r="KA11" s="23"/>
      <c r="KB11" s="20"/>
      <c r="KC11" s="15"/>
      <c r="KD11" s="15"/>
      <c r="KE11" s="15"/>
      <c r="KF11" s="15"/>
      <c r="KG11" s="18"/>
      <c r="KH11" s="17"/>
      <c r="KI11" s="17"/>
      <c r="KJ11" s="17"/>
      <c r="KK11" s="17"/>
      <c r="KL11" s="17"/>
      <c r="KM11" s="23"/>
      <c r="KN11" s="20"/>
      <c r="KO11" s="15"/>
      <c r="KP11" s="15"/>
      <c r="KQ11" s="15"/>
      <c r="KR11" s="15"/>
      <c r="KS11" s="15"/>
      <c r="KT11" s="15"/>
      <c r="KU11" s="15"/>
      <c r="KV11" s="15"/>
      <c r="KW11" s="15"/>
      <c r="KX11" s="15"/>
      <c r="KY11" s="20"/>
      <c r="KZ11" s="23"/>
      <c r="LA11" s="17"/>
      <c r="LB11" s="17"/>
      <c r="LC11" s="17"/>
      <c r="LD11" s="17"/>
      <c r="LE11" s="19"/>
      <c r="LF11" s="15"/>
      <c r="LG11" s="15"/>
      <c r="LH11" s="15"/>
      <c r="LI11" s="15"/>
      <c r="LJ11" s="15"/>
      <c r="LK11" s="15"/>
      <c r="LL11" s="15"/>
      <c r="LM11" s="15"/>
      <c r="LN11" s="15"/>
      <c r="LO11" s="15"/>
      <c r="LP11" s="15"/>
      <c r="LQ11" s="15"/>
      <c r="LR11" s="15"/>
      <c r="LS11" s="15"/>
      <c r="LT11" s="33"/>
      <c r="LU11" s="17"/>
      <c r="LV11" s="17"/>
      <c r="LW11" s="17"/>
      <c r="LX11" s="17"/>
      <c r="LY11" s="17"/>
      <c r="LZ11" s="17"/>
      <c r="MA11" s="19"/>
      <c r="MB11" s="15"/>
      <c r="MC11" s="15"/>
      <c r="MD11" s="15"/>
      <c r="ME11" s="15"/>
      <c r="MF11" s="15"/>
      <c r="MG11" s="15"/>
      <c r="MH11" s="15"/>
      <c r="MI11" s="15"/>
      <c r="MJ11" s="15"/>
      <c r="MK11" s="15"/>
      <c r="ML11" s="15"/>
      <c r="MM11" s="19"/>
      <c r="MN11" s="25"/>
      <c r="MO11" s="17"/>
      <c r="MP11" s="17"/>
      <c r="MQ11" s="17"/>
      <c r="MR11" s="17"/>
      <c r="MS11" s="17"/>
      <c r="MT11" s="25"/>
      <c r="MU11" s="20"/>
      <c r="MV11" s="15"/>
      <c r="MW11" s="15"/>
      <c r="MX11" s="15"/>
      <c r="MY11" s="15"/>
      <c r="MZ11" s="15"/>
      <c r="NA11" s="15"/>
      <c r="NB11" s="15"/>
      <c r="NC11" s="15"/>
      <c r="ND11" s="15"/>
      <c r="NE11" s="15"/>
      <c r="NF11" s="15"/>
      <c r="NG11" s="33"/>
      <c r="NH11" s="17"/>
      <c r="NI11" s="17"/>
      <c r="NJ11" s="17"/>
      <c r="NK11" s="17"/>
      <c r="NL11" s="17"/>
      <c r="NM11" s="17"/>
      <c r="NN11" s="21"/>
      <c r="NO11" s="15"/>
      <c r="NP11" s="15"/>
      <c r="NQ11" s="15"/>
      <c r="NR11" s="15"/>
      <c r="NS11" s="15"/>
      <c r="NT11" s="15"/>
      <c r="NU11" s="15"/>
      <c r="NV11" s="15"/>
      <c r="NW11" s="15"/>
      <c r="NX11" s="15"/>
      <c r="NY11" s="15"/>
      <c r="NZ11" s="18"/>
      <c r="OA11" s="23"/>
      <c r="OB11" s="17"/>
      <c r="OC11" s="17"/>
      <c r="OD11" s="17"/>
      <c r="OE11" s="17"/>
      <c r="OF11" s="17"/>
      <c r="OG11" s="19"/>
      <c r="OH11" s="15"/>
      <c r="OI11" s="15"/>
      <c r="OJ11" s="15"/>
      <c r="OK11" s="15"/>
      <c r="OL11" s="15"/>
      <c r="OM11" s="15"/>
      <c r="ON11" s="15"/>
      <c r="OO11" s="15"/>
      <c r="OP11" s="15"/>
      <c r="OQ11" s="15"/>
      <c r="OR11" s="15"/>
      <c r="OS11" s="15"/>
      <c r="OT11" s="20"/>
      <c r="OU11" s="17"/>
      <c r="OV11" s="30"/>
      <c r="OW11" s="20"/>
      <c r="OX11" s="15"/>
      <c r="OY11" s="15"/>
      <c r="OZ11" s="15"/>
      <c r="PA11" s="15"/>
      <c r="PB11" s="15"/>
      <c r="PC11" s="15"/>
      <c r="PD11" s="15"/>
      <c r="PE11" s="15"/>
      <c r="PF11" s="15"/>
      <c r="PG11" s="15"/>
      <c r="PH11" s="15"/>
      <c r="PI11" s="15"/>
      <c r="PJ11" s="15"/>
      <c r="PK11" s="15"/>
      <c r="PL11" s="15"/>
      <c r="PM11" s="19"/>
      <c r="PN11" s="17"/>
      <c r="PO11" s="17"/>
      <c r="PP11" s="17"/>
      <c r="PQ11" s="17"/>
      <c r="PR11" s="17"/>
      <c r="PS11" s="17"/>
      <c r="PT11" s="17"/>
      <c r="PU11" s="17"/>
      <c r="PV11" s="17"/>
      <c r="PW11" s="17"/>
      <c r="PX11" s="29"/>
      <c r="PY11" s="15"/>
      <c r="PZ11" s="15"/>
      <c r="QA11" s="15"/>
      <c r="QB11" s="15"/>
      <c r="QC11" s="15"/>
      <c r="QD11" s="15"/>
      <c r="QE11" s="15"/>
      <c r="QF11" s="15"/>
      <c r="QG11" s="15"/>
      <c r="QH11" s="15"/>
      <c r="QI11" s="15"/>
      <c r="QJ11" s="15"/>
      <c r="QK11" s="15"/>
      <c r="QL11" s="15"/>
      <c r="QM11" s="19"/>
      <c r="QN11" s="17"/>
      <c r="QO11" s="17"/>
      <c r="QP11" s="23"/>
      <c r="QQ11" s="15"/>
      <c r="QR11" s="15"/>
      <c r="QS11" s="15"/>
      <c r="QT11" s="15"/>
      <c r="QU11" s="15"/>
      <c r="QV11" s="19"/>
      <c r="QW11" s="17"/>
      <c r="QX11" s="17"/>
      <c r="QY11" s="17"/>
      <c r="QZ11" s="17"/>
      <c r="RA11" s="19"/>
      <c r="RB11" s="15"/>
      <c r="RC11" s="15"/>
      <c r="RD11" s="15"/>
      <c r="RE11" s="15"/>
      <c r="RF11" s="15"/>
      <c r="RG11" s="23"/>
      <c r="RH11" s="17"/>
      <c r="RI11" s="17"/>
      <c r="RJ11" s="17"/>
      <c r="RK11" s="17"/>
      <c r="RL11" s="23"/>
      <c r="RM11" s="20"/>
      <c r="RN11" s="15"/>
      <c r="RO11" s="15"/>
      <c r="RP11" s="15"/>
      <c r="RQ11" s="15"/>
      <c r="RR11" s="15"/>
      <c r="RS11" s="15"/>
      <c r="RT11" s="15"/>
      <c r="RU11" s="15"/>
      <c r="RV11" s="15"/>
      <c r="RW11" s="15"/>
      <c r="RX11" s="20"/>
      <c r="RY11" s="23"/>
      <c r="RZ11" s="17"/>
      <c r="SA11" s="17"/>
      <c r="SB11" s="17"/>
      <c r="SC11" s="17"/>
      <c r="SD11" s="19"/>
      <c r="SE11" s="15"/>
      <c r="SF11" s="15"/>
      <c r="SG11" s="15"/>
      <c r="SH11" s="15"/>
      <c r="SI11" s="15"/>
      <c r="SJ11" s="15"/>
      <c r="SK11" s="15"/>
      <c r="SL11" s="15"/>
      <c r="SM11" s="15"/>
      <c r="SN11" s="15"/>
      <c r="SO11" s="15"/>
      <c r="SP11" s="15"/>
      <c r="SQ11" s="15"/>
      <c r="SR11" s="15"/>
      <c r="SS11" s="23"/>
      <c r="ST11" s="17"/>
      <c r="SU11" s="17"/>
      <c r="SV11" s="29"/>
      <c r="SW11" s="15"/>
      <c r="SX11" s="15"/>
      <c r="SY11" s="15"/>
      <c r="SZ11" s="15"/>
      <c r="TA11" s="15"/>
      <c r="TB11" s="37"/>
      <c r="TC11" s="17"/>
      <c r="TD11" s="17"/>
      <c r="TE11" s="17"/>
      <c r="TF11" s="17"/>
      <c r="TG11" s="17"/>
      <c r="TH11" s="17"/>
      <c r="TI11" s="17"/>
      <c r="TJ11" s="17"/>
      <c r="TK11" s="17"/>
      <c r="TL11" s="17"/>
      <c r="TM11" s="17"/>
      <c r="TN11" s="17"/>
      <c r="TO11" s="17"/>
      <c r="TP11" s="17"/>
      <c r="TQ11" s="17"/>
      <c r="TR11" s="17"/>
      <c r="TS11" s="15"/>
      <c r="TT11" s="15"/>
    </row>
    <row r="12" spans="1:540" ht="9.6" customHeight="1">
      <c r="A12" s="15"/>
      <c r="B12" s="15"/>
      <c r="C12" s="15"/>
      <c r="D12" s="15"/>
      <c r="E12" s="15"/>
      <c r="F12" s="15"/>
      <c r="G12" s="15"/>
      <c r="H12" s="15"/>
      <c r="I12" s="15"/>
      <c r="J12" s="15"/>
      <c r="K12" s="29"/>
      <c r="L12" s="17"/>
      <c r="M12" s="17"/>
      <c r="N12" s="17"/>
      <c r="O12" s="17"/>
      <c r="P12" s="17"/>
      <c r="Q12" s="17"/>
      <c r="R12" s="16"/>
      <c r="S12" s="20"/>
      <c r="T12" s="15"/>
      <c r="U12" s="19"/>
      <c r="V12" s="17"/>
      <c r="W12" s="17"/>
      <c r="X12" s="17"/>
      <c r="Y12" s="17"/>
      <c r="Z12" s="17"/>
      <c r="AA12" s="17"/>
      <c r="AB12" s="25"/>
      <c r="AC12" s="15"/>
      <c r="AD12" s="15"/>
      <c r="AE12" s="19"/>
      <c r="AF12" s="17"/>
      <c r="AG12" s="17"/>
      <c r="AH12" s="17"/>
      <c r="AI12" s="17"/>
      <c r="AJ12" s="23"/>
      <c r="AK12" s="15"/>
      <c r="AL12" s="15"/>
      <c r="AM12" s="15"/>
      <c r="AN12" s="33"/>
      <c r="AO12" s="17"/>
      <c r="AP12" s="17"/>
      <c r="AQ12" s="17"/>
      <c r="AR12" s="17"/>
      <c r="AS12" s="17"/>
      <c r="AT12" s="24"/>
      <c r="AU12" s="24"/>
      <c r="AV12" s="29"/>
      <c r="AW12" s="17"/>
      <c r="AX12" s="17"/>
      <c r="AY12" s="17"/>
      <c r="AZ12" s="17"/>
      <c r="BA12" s="17"/>
      <c r="BB12" s="20"/>
      <c r="BC12" s="15"/>
      <c r="BD12" s="18"/>
      <c r="BE12" s="17"/>
      <c r="BF12" s="17"/>
      <c r="BG12" s="17"/>
      <c r="BH12" s="17"/>
      <c r="BI12" s="25"/>
      <c r="BJ12" s="23"/>
      <c r="BK12" s="23"/>
      <c r="BL12" s="23"/>
      <c r="BM12" s="17"/>
      <c r="BN12" s="17"/>
      <c r="BO12" s="17"/>
      <c r="BP12" s="17"/>
      <c r="BQ12" s="17"/>
      <c r="BR12" s="33"/>
      <c r="BS12" s="15"/>
      <c r="BT12" s="15"/>
      <c r="BU12" s="24"/>
      <c r="BV12" s="17"/>
      <c r="BW12" s="17"/>
      <c r="BX12" s="17"/>
      <c r="BY12" s="17"/>
      <c r="BZ12" s="17"/>
      <c r="CA12" s="29"/>
      <c r="CB12" s="24"/>
      <c r="CC12" s="24"/>
      <c r="CD12" s="25"/>
      <c r="CE12" s="17"/>
      <c r="CF12" s="17"/>
      <c r="CG12" s="17"/>
      <c r="CH12" s="17"/>
      <c r="CI12" s="16"/>
      <c r="CJ12" s="20"/>
      <c r="CK12" s="15"/>
      <c r="CL12" s="18"/>
      <c r="CM12" s="17"/>
      <c r="CN12" s="17"/>
      <c r="CO12" s="17"/>
      <c r="CP12" s="17"/>
      <c r="CQ12" s="24"/>
      <c r="CR12" s="15"/>
      <c r="CS12" s="15"/>
      <c r="CT12" s="19"/>
      <c r="CU12" s="17"/>
      <c r="CV12" s="17"/>
      <c r="CW12" s="17"/>
      <c r="CX12" s="17"/>
      <c r="CY12" s="16"/>
      <c r="CZ12" s="15"/>
      <c r="DA12" s="15"/>
      <c r="DB12" s="18"/>
      <c r="DC12" s="17"/>
      <c r="DD12" s="17"/>
      <c r="DE12" s="17"/>
      <c r="DF12" s="17"/>
      <c r="DG12" s="17"/>
      <c r="DH12" s="38"/>
      <c r="DI12" s="24"/>
      <c r="DJ12" s="24"/>
      <c r="DK12" s="23"/>
      <c r="DL12" s="17"/>
      <c r="DM12" s="17"/>
      <c r="DN12" s="17"/>
      <c r="DO12" s="17"/>
      <c r="DP12" s="17"/>
      <c r="DQ12" s="20"/>
      <c r="DR12" s="15"/>
      <c r="DS12" s="15"/>
      <c r="DT12" s="23"/>
      <c r="DU12" s="17"/>
      <c r="DV12" s="17"/>
      <c r="DW12" s="17"/>
      <c r="DX12" s="17"/>
      <c r="DY12" s="23"/>
      <c r="DZ12" s="23"/>
      <c r="EA12" s="23"/>
      <c r="EB12" s="23"/>
      <c r="EC12" s="23"/>
      <c r="ED12" s="23"/>
      <c r="EE12" s="23"/>
      <c r="EF12" s="20"/>
      <c r="EG12" s="19"/>
      <c r="EH12" s="25"/>
      <c r="EI12" s="23"/>
      <c r="EJ12" s="23"/>
      <c r="EK12" s="23"/>
      <c r="EL12" s="34"/>
      <c r="EM12" s="17"/>
      <c r="EN12" s="17"/>
      <c r="EO12" s="17"/>
      <c r="EP12" s="17"/>
      <c r="EQ12" s="25"/>
      <c r="ER12" s="23"/>
      <c r="ES12" s="23"/>
      <c r="ET12" s="23"/>
      <c r="EU12" s="23"/>
      <c r="EV12" s="18"/>
      <c r="EW12" s="15"/>
      <c r="EX12" s="15"/>
      <c r="EY12" s="15"/>
      <c r="EZ12" s="15"/>
      <c r="FA12" s="15"/>
      <c r="FB12" s="15"/>
      <c r="FC12" s="15"/>
      <c r="FD12" s="15"/>
      <c r="FE12" s="23"/>
      <c r="FF12" s="17"/>
      <c r="FG12" s="17"/>
      <c r="FH12" s="17"/>
      <c r="FI12" s="17"/>
      <c r="FJ12" s="23"/>
      <c r="FK12" s="23"/>
      <c r="FL12" s="23"/>
      <c r="FM12" s="23"/>
      <c r="FN12" s="23"/>
      <c r="FO12" s="23"/>
      <c r="FP12" s="23"/>
      <c r="FQ12" s="25"/>
      <c r="FR12" s="20"/>
      <c r="FS12" s="15"/>
      <c r="FT12" s="15"/>
      <c r="FU12" s="19"/>
      <c r="FV12" s="17"/>
      <c r="FW12" s="17"/>
      <c r="FX12" s="17"/>
      <c r="FY12" s="17"/>
      <c r="FZ12" s="16"/>
      <c r="GA12" s="15"/>
      <c r="GB12" s="16"/>
      <c r="GC12" s="17"/>
      <c r="GD12" s="17"/>
      <c r="GE12" s="17"/>
      <c r="GF12" s="17"/>
      <c r="GG12" s="24"/>
      <c r="GH12" s="15"/>
      <c r="GI12" s="15"/>
      <c r="GJ12" s="15"/>
      <c r="GK12" s="39"/>
      <c r="GL12" s="17"/>
      <c r="GM12" s="17"/>
      <c r="GN12" s="17"/>
      <c r="GO12" s="17"/>
      <c r="GP12" s="17"/>
      <c r="GQ12" s="29"/>
      <c r="GR12" s="24"/>
      <c r="GS12" s="21"/>
      <c r="GT12" s="34"/>
      <c r="GU12" s="17"/>
      <c r="GV12" s="17"/>
      <c r="GW12" s="17"/>
      <c r="GX12" s="17"/>
      <c r="GY12" s="40"/>
      <c r="GZ12" s="15"/>
      <c r="HA12" s="18"/>
      <c r="HB12" s="17"/>
      <c r="HC12" s="17"/>
      <c r="HD12" s="17"/>
      <c r="HE12" s="17"/>
      <c r="HF12" s="17"/>
      <c r="HG12" s="23"/>
      <c r="HH12" s="23"/>
      <c r="HI12" s="23"/>
      <c r="HJ12" s="23"/>
      <c r="HK12" s="23"/>
      <c r="HL12" s="23"/>
      <c r="HM12" s="25"/>
      <c r="HN12" s="29"/>
      <c r="HO12" s="15"/>
      <c r="HP12" s="15"/>
      <c r="HQ12" s="16"/>
      <c r="HR12" s="17"/>
      <c r="HS12" s="17"/>
      <c r="HT12" s="17"/>
      <c r="HU12" s="17"/>
      <c r="HV12" s="20"/>
      <c r="HW12" s="15"/>
      <c r="HX12" s="15"/>
      <c r="HY12" s="15"/>
      <c r="HZ12" s="15"/>
      <c r="IA12" s="15"/>
      <c r="IB12" s="15"/>
      <c r="IC12" s="15"/>
      <c r="ID12" s="15"/>
      <c r="IE12" s="15"/>
      <c r="IF12" s="15"/>
      <c r="IG12" s="15"/>
      <c r="IH12" s="15"/>
      <c r="II12" s="15"/>
      <c r="IJ12" s="15"/>
      <c r="IK12" s="15"/>
      <c r="IL12" s="15"/>
      <c r="IM12" s="15"/>
      <c r="IN12" s="15"/>
      <c r="IO12" s="15"/>
      <c r="IP12" s="15"/>
      <c r="IQ12" s="15"/>
      <c r="IR12" s="16"/>
      <c r="IS12" s="17"/>
      <c r="IT12" s="17"/>
      <c r="IU12" s="17"/>
      <c r="IV12" s="17"/>
      <c r="IW12" s="17"/>
      <c r="IX12" s="17"/>
      <c r="IY12" s="17"/>
      <c r="IZ12" s="17"/>
      <c r="JA12" s="17"/>
      <c r="JB12" s="17"/>
      <c r="JC12" s="23"/>
      <c r="JD12" s="20"/>
      <c r="JE12" s="15"/>
      <c r="JF12" s="15"/>
      <c r="JG12" s="15"/>
      <c r="JH12" s="15"/>
      <c r="JI12" s="15"/>
      <c r="JJ12" s="15"/>
      <c r="JK12" s="19"/>
      <c r="JL12" s="17"/>
      <c r="JM12" s="17"/>
      <c r="JN12" s="17"/>
      <c r="JO12" s="17"/>
      <c r="JP12" s="19"/>
      <c r="JQ12" s="15"/>
      <c r="JR12" s="15"/>
      <c r="JS12" s="15"/>
      <c r="JT12" s="15"/>
      <c r="JU12" s="15"/>
      <c r="JV12" s="15"/>
      <c r="JW12" s="20"/>
      <c r="JX12" s="23"/>
      <c r="JY12" s="17"/>
      <c r="JZ12" s="17"/>
      <c r="KA12" s="23"/>
      <c r="KB12" s="20"/>
      <c r="KC12" s="15"/>
      <c r="KD12" s="15"/>
      <c r="KE12" s="15"/>
      <c r="KF12" s="15"/>
      <c r="KG12" s="19"/>
      <c r="KH12" s="17"/>
      <c r="KI12" s="17"/>
      <c r="KJ12" s="17"/>
      <c r="KK12" s="17"/>
      <c r="KL12" s="22"/>
      <c r="KM12" s="20"/>
      <c r="KN12" s="15"/>
      <c r="KO12" s="15"/>
      <c r="KP12" s="15"/>
      <c r="KQ12" s="15"/>
      <c r="KR12" s="15"/>
      <c r="KS12" s="15"/>
      <c r="KT12" s="15"/>
      <c r="KU12" s="15"/>
      <c r="KV12" s="15"/>
      <c r="KW12" s="15"/>
      <c r="KX12" s="15"/>
      <c r="KY12" s="15"/>
      <c r="KZ12" s="15"/>
      <c r="LA12" s="17"/>
      <c r="LB12" s="17"/>
      <c r="LC12" s="17"/>
      <c r="LD12" s="17"/>
      <c r="LE12" s="24"/>
      <c r="LF12" s="15"/>
      <c r="LG12" s="15"/>
      <c r="LH12" s="15"/>
      <c r="LI12" s="15"/>
      <c r="LJ12" s="15"/>
      <c r="LK12" s="15"/>
      <c r="LL12" s="15"/>
      <c r="LM12" s="15"/>
      <c r="LN12" s="15"/>
      <c r="LO12" s="15"/>
      <c r="LP12" s="15"/>
      <c r="LQ12" s="15"/>
      <c r="LR12" s="15"/>
      <c r="LS12" s="15"/>
      <c r="LT12" s="15"/>
      <c r="LU12" s="25"/>
      <c r="LV12" s="17"/>
      <c r="LW12" s="17"/>
      <c r="LX12" s="17"/>
      <c r="LY12" s="17"/>
      <c r="LZ12" s="19"/>
      <c r="MA12" s="15"/>
      <c r="MB12" s="15"/>
      <c r="MC12" s="15"/>
      <c r="MD12" s="15"/>
      <c r="ME12" s="15"/>
      <c r="MF12" s="15"/>
      <c r="MG12" s="15"/>
      <c r="MH12" s="15"/>
      <c r="MI12" s="15"/>
      <c r="MJ12" s="15"/>
      <c r="MK12" s="15"/>
      <c r="ML12" s="15"/>
      <c r="MM12" s="15"/>
      <c r="MN12" s="19"/>
      <c r="MO12" s="25"/>
      <c r="MP12" s="17"/>
      <c r="MQ12" s="17"/>
      <c r="MR12" s="17"/>
      <c r="MS12" s="17"/>
      <c r="MT12" s="19"/>
      <c r="MU12" s="15"/>
      <c r="MV12" s="15"/>
      <c r="MW12" s="15"/>
      <c r="MX12" s="15"/>
      <c r="MY12" s="15"/>
      <c r="MZ12" s="18"/>
      <c r="NA12" s="20"/>
      <c r="NB12" s="15"/>
      <c r="NC12" s="15"/>
      <c r="ND12" s="15"/>
      <c r="NE12" s="15"/>
      <c r="NF12" s="15"/>
      <c r="NG12" s="18"/>
      <c r="NH12" s="25"/>
      <c r="NI12" s="17"/>
      <c r="NJ12" s="17"/>
      <c r="NK12" s="17"/>
      <c r="NL12" s="17"/>
      <c r="NM12" s="29"/>
      <c r="NN12" s="15"/>
      <c r="NO12" s="15"/>
      <c r="NP12" s="15"/>
      <c r="NQ12" s="15"/>
      <c r="NR12" s="15"/>
      <c r="NS12" s="15"/>
      <c r="NT12" s="15"/>
      <c r="NU12" s="15"/>
      <c r="NV12" s="15"/>
      <c r="NW12" s="15"/>
      <c r="NX12" s="15"/>
      <c r="NY12" s="15"/>
      <c r="NZ12" s="15"/>
      <c r="OA12" s="20"/>
      <c r="OB12" s="23"/>
      <c r="OC12" s="17"/>
      <c r="OD12" s="17"/>
      <c r="OE12" s="17"/>
      <c r="OF12" s="17"/>
      <c r="OG12" s="19"/>
      <c r="OH12" s="15"/>
      <c r="OI12" s="15"/>
      <c r="OJ12" s="15"/>
      <c r="OK12" s="15"/>
      <c r="OL12" s="15"/>
      <c r="OM12" s="15"/>
      <c r="ON12" s="15"/>
      <c r="OO12" s="15"/>
      <c r="OP12" s="15"/>
      <c r="OQ12" s="15"/>
      <c r="OR12" s="15"/>
      <c r="OS12" s="15"/>
      <c r="OT12" s="20"/>
      <c r="OU12" s="17"/>
      <c r="OV12" s="23"/>
      <c r="OW12" s="20"/>
      <c r="OX12" s="15"/>
      <c r="OY12" s="15"/>
      <c r="OZ12" s="15"/>
      <c r="PA12" s="15"/>
      <c r="PB12" s="15"/>
      <c r="PC12" s="15"/>
      <c r="PD12" s="15"/>
      <c r="PE12" s="15"/>
      <c r="PF12" s="15"/>
      <c r="PG12" s="15"/>
      <c r="PH12" s="15"/>
      <c r="PI12" s="15"/>
      <c r="PJ12" s="15"/>
      <c r="PK12" s="15"/>
      <c r="PL12" s="15"/>
      <c r="PM12" s="19"/>
      <c r="PN12" s="17"/>
      <c r="PO12" s="17"/>
      <c r="PP12" s="17"/>
      <c r="PQ12" s="17"/>
      <c r="PR12" s="17"/>
      <c r="PS12" s="17"/>
      <c r="PT12" s="17"/>
      <c r="PU12" s="17"/>
      <c r="PV12" s="17"/>
      <c r="PW12" s="17"/>
      <c r="PX12" s="33"/>
      <c r="PY12" s="15"/>
      <c r="PZ12" s="15"/>
      <c r="QA12" s="15"/>
      <c r="QB12" s="15"/>
      <c r="QC12" s="15"/>
      <c r="QD12" s="15"/>
      <c r="QE12" s="15"/>
      <c r="QF12" s="15"/>
      <c r="QG12" s="15"/>
      <c r="QH12" s="15"/>
      <c r="QI12" s="15"/>
      <c r="QJ12" s="15"/>
      <c r="QK12" s="15"/>
      <c r="QL12" s="15"/>
      <c r="QM12" s="19"/>
      <c r="QN12" s="17"/>
      <c r="QO12" s="17"/>
      <c r="QP12" s="17"/>
      <c r="QQ12" s="24"/>
      <c r="QR12" s="15"/>
      <c r="QS12" s="15"/>
      <c r="QT12" s="15"/>
      <c r="QU12" s="15"/>
      <c r="QV12" s="15"/>
      <c r="QW12" s="16"/>
      <c r="QX12" s="17"/>
      <c r="QY12" s="17"/>
      <c r="QZ12" s="23"/>
      <c r="RA12" s="20"/>
      <c r="RB12" s="15"/>
      <c r="RC12" s="15"/>
      <c r="RD12" s="15"/>
      <c r="RE12" s="15"/>
      <c r="RF12" s="19"/>
      <c r="RG12" s="17"/>
      <c r="RH12" s="17"/>
      <c r="RI12" s="17"/>
      <c r="RJ12" s="17"/>
      <c r="RK12" s="25"/>
      <c r="RL12" s="20"/>
      <c r="RM12" s="15"/>
      <c r="RN12" s="15"/>
      <c r="RO12" s="15"/>
      <c r="RP12" s="15"/>
      <c r="RQ12" s="15"/>
      <c r="RR12" s="15"/>
      <c r="RS12" s="15"/>
      <c r="RT12" s="15"/>
      <c r="RU12" s="15"/>
      <c r="RV12" s="15"/>
      <c r="RW12" s="15"/>
      <c r="RX12" s="15"/>
      <c r="RY12" s="15"/>
      <c r="RZ12" s="17"/>
      <c r="SA12" s="17"/>
      <c r="SB12" s="17"/>
      <c r="SC12" s="17"/>
      <c r="SD12" s="19"/>
      <c r="SE12" s="15"/>
      <c r="SF12" s="15"/>
      <c r="SG12" s="15"/>
      <c r="SH12" s="15"/>
      <c r="SI12" s="15"/>
      <c r="SJ12" s="15"/>
      <c r="SK12" s="15"/>
      <c r="SL12" s="15"/>
      <c r="SM12" s="15"/>
      <c r="SN12" s="15"/>
      <c r="SO12" s="15"/>
      <c r="SP12" s="15"/>
      <c r="SQ12" s="15"/>
      <c r="SR12" s="15"/>
      <c r="SS12" s="23"/>
      <c r="ST12" s="17"/>
      <c r="SU12" s="17"/>
      <c r="SV12" s="29"/>
      <c r="SW12" s="15"/>
      <c r="SX12" s="15"/>
      <c r="SY12" s="15"/>
      <c r="SZ12" s="15"/>
      <c r="TA12" s="15"/>
      <c r="TB12" s="37"/>
      <c r="TC12" s="17"/>
      <c r="TD12" s="17"/>
      <c r="TE12" s="17"/>
      <c r="TF12" s="17"/>
      <c r="TG12" s="17"/>
      <c r="TH12" s="17"/>
      <c r="TI12" s="17"/>
      <c r="TJ12" s="17"/>
      <c r="TK12" s="17"/>
      <c r="TL12" s="17"/>
      <c r="TM12" s="17"/>
      <c r="TN12" s="17"/>
      <c r="TO12" s="17"/>
      <c r="TP12" s="17"/>
      <c r="TQ12" s="17"/>
      <c r="TR12" s="17"/>
      <c r="TS12" s="15"/>
      <c r="TT12" s="15"/>
    </row>
    <row r="13" spans="1:540" ht="9.6" customHeight="1">
      <c r="A13" s="15"/>
      <c r="B13" s="15"/>
      <c r="C13" s="15"/>
      <c r="D13" s="15"/>
      <c r="E13" s="15"/>
      <c r="F13" s="15"/>
      <c r="G13" s="15"/>
      <c r="H13" s="15"/>
      <c r="I13" s="15"/>
      <c r="J13" s="15"/>
      <c r="K13" s="29"/>
      <c r="L13" s="17"/>
      <c r="M13" s="17"/>
      <c r="N13" s="17"/>
      <c r="O13" s="25"/>
      <c r="P13" s="17"/>
      <c r="Q13" s="17"/>
      <c r="R13" s="23"/>
      <c r="S13" s="20"/>
      <c r="T13" s="15"/>
      <c r="U13" s="27"/>
      <c r="V13" s="17"/>
      <c r="W13" s="17"/>
      <c r="X13" s="25"/>
      <c r="Y13" s="34"/>
      <c r="Z13" s="17"/>
      <c r="AA13" s="17"/>
      <c r="AB13" s="25"/>
      <c r="AC13" s="15"/>
      <c r="AD13" s="15"/>
      <c r="AE13" s="19"/>
      <c r="AF13" s="17"/>
      <c r="AG13" s="17"/>
      <c r="AH13" s="17"/>
      <c r="AI13" s="17"/>
      <c r="AJ13" s="23"/>
      <c r="AK13" s="15"/>
      <c r="AL13" s="15"/>
      <c r="AM13" s="20"/>
      <c r="AN13" s="17"/>
      <c r="AO13" s="17"/>
      <c r="AP13" s="17"/>
      <c r="AQ13" s="17"/>
      <c r="AR13" s="17"/>
      <c r="AS13" s="20"/>
      <c r="AT13" s="15"/>
      <c r="AU13" s="15"/>
      <c r="AV13" s="15"/>
      <c r="AW13" s="39"/>
      <c r="AX13" s="17"/>
      <c r="AY13" s="17"/>
      <c r="AZ13" s="25"/>
      <c r="BA13" s="23"/>
      <c r="BB13" s="18"/>
      <c r="BC13" s="15"/>
      <c r="BD13" s="18"/>
      <c r="BE13" s="17"/>
      <c r="BF13" s="17"/>
      <c r="BG13" s="17"/>
      <c r="BH13" s="17"/>
      <c r="BI13" s="29"/>
      <c r="BJ13" s="15"/>
      <c r="BK13" s="15"/>
      <c r="BL13" s="15"/>
      <c r="BM13" s="15"/>
      <c r="BN13" s="17"/>
      <c r="BO13" s="17"/>
      <c r="BP13" s="17"/>
      <c r="BQ13" s="17"/>
      <c r="BR13" s="33"/>
      <c r="BS13" s="15"/>
      <c r="BT13" s="15"/>
      <c r="BU13" s="25"/>
      <c r="BV13" s="17"/>
      <c r="BW13" s="17"/>
      <c r="BX13" s="17"/>
      <c r="BY13" s="17"/>
      <c r="BZ13" s="19"/>
      <c r="CA13" s="15"/>
      <c r="CB13" s="15"/>
      <c r="CC13" s="15"/>
      <c r="CD13" s="20"/>
      <c r="CE13" s="22"/>
      <c r="CF13" s="17"/>
      <c r="CG13" s="17"/>
      <c r="CH13" s="17"/>
      <c r="CI13" s="17"/>
      <c r="CJ13" s="18"/>
      <c r="CK13" s="15"/>
      <c r="CL13" s="39"/>
      <c r="CM13" s="17"/>
      <c r="CN13" s="17"/>
      <c r="CO13" s="17"/>
      <c r="CP13" s="17"/>
      <c r="CQ13" s="29"/>
      <c r="CR13" s="20"/>
      <c r="CS13" s="15"/>
      <c r="CT13" s="15"/>
      <c r="CU13" s="18"/>
      <c r="CV13" s="20"/>
      <c r="CW13" s="20"/>
      <c r="CX13" s="20"/>
      <c r="CY13" s="20"/>
      <c r="CZ13" s="15"/>
      <c r="DA13" s="15"/>
      <c r="DB13" s="29"/>
      <c r="DC13" s="17"/>
      <c r="DD13" s="17"/>
      <c r="DE13" s="17"/>
      <c r="DF13" s="17"/>
      <c r="DG13" s="28"/>
      <c r="DH13" s="15"/>
      <c r="DI13" s="15"/>
      <c r="DJ13" s="15"/>
      <c r="DK13" s="15"/>
      <c r="DL13" s="33"/>
      <c r="DM13" s="17"/>
      <c r="DN13" s="17"/>
      <c r="DO13" s="17"/>
      <c r="DP13" s="17"/>
      <c r="DQ13" s="29"/>
      <c r="DR13" s="15"/>
      <c r="DS13" s="15"/>
      <c r="DT13" s="23"/>
      <c r="DU13" s="17"/>
      <c r="DV13" s="17"/>
      <c r="DW13" s="17"/>
      <c r="DX13" s="17"/>
      <c r="DY13" s="15"/>
      <c r="DZ13" s="15"/>
      <c r="EA13" s="15"/>
      <c r="EB13" s="15"/>
      <c r="EC13" s="15"/>
      <c r="ED13" s="15"/>
      <c r="EE13" s="15"/>
      <c r="EF13" s="15"/>
      <c r="EG13" s="15"/>
      <c r="EH13" s="15"/>
      <c r="EI13" s="15"/>
      <c r="EJ13" s="15"/>
      <c r="EK13" s="15"/>
      <c r="EL13" s="21"/>
      <c r="EM13" s="17"/>
      <c r="EN13" s="17"/>
      <c r="EO13" s="17"/>
      <c r="EP13" s="17"/>
      <c r="EQ13" s="19"/>
      <c r="ER13" s="15"/>
      <c r="ES13" s="15"/>
      <c r="ET13" s="15"/>
      <c r="EU13" s="15"/>
      <c r="EV13" s="15"/>
      <c r="EW13" s="15"/>
      <c r="EX13" s="15"/>
      <c r="EY13" s="15"/>
      <c r="EZ13" s="15"/>
      <c r="FA13" s="15"/>
      <c r="FB13" s="15"/>
      <c r="FC13" s="15"/>
      <c r="FD13" s="15"/>
      <c r="FE13" s="23"/>
      <c r="FF13" s="17"/>
      <c r="FG13" s="17"/>
      <c r="FH13" s="17"/>
      <c r="FI13" s="17"/>
      <c r="FJ13" s="15"/>
      <c r="FK13" s="15"/>
      <c r="FL13" s="15"/>
      <c r="FM13" s="15"/>
      <c r="FN13" s="15"/>
      <c r="FO13" s="15"/>
      <c r="FP13" s="15"/>
      <c r="FQ13" s="15"/>
      <c r="FR13" s="15"/>
      <c r="FS13" s="15"/>
      <c r="FT13" s="15"/>
      <c r="FU13" s="15"/>
      <c r="FV13" s="23"/>
      <c r="FW13" s="17"/>
      <c r="FX13" s="17"/>
      <c r="FY13" s="17"/>
      <c r="FZ13" s="17"/>
      <c r="GA13" s="29"/>
      <c r="GB13" s="17"/>
      <c r="GC13" s="17"/>
      <c r="GD13" s="17"/>
      <c r="GE13" s="17"/>
      <c r="GF13" s="16"/>
      <c r="GG13" s="15"/>
      <c r="GH13" s="15"/>
      <c r="GI13" s="15"/>
      <c r="GJ13" s="15"/>
      <c r="GK13" s="25"/>
      <c r="GL13" s="17"/>
      <c r="GM13" s="17"/>
      <c r="GN13" s="17"/>
      <c r="GO13" s="17"/>
      <c r="GP13" s="19"/>
      <c r="GQ13" s="15"/>
      <c r="GR13" s="15"/>
      <c r="GS13" s="15"/>
      <c r="GT13" s="20"/>
      <c r="GU13" s="25"/>
      <c r="GV13" s="17"/>
      <c r="GW13" s="25"/>
      <c r="GX13" s="25"/>
      <c r="GY13" s="35"/>
      <c r="GZ13" s="15"/>
      <c r="HA13" s="18"/>
      <c r="HB13" s="17"/>
      <c r="HC13" s="17"/>
      <c r="HD13" s="17"/>
      <c r="HE13" s="17"/>
      <c r="HF13" s="28"/>
      <c r="HG13" s="15"/>
      <c r="HH13" s="15"/>
      <c r="HI13" s="15"/>
      <c r="HJ13" s="15"/>
      <c r="HK13" s="15"/>
      <c r="HL13" s="15"/>
      <c r="HM13" s="15"/>
      <c r="HN13" s="15"/>
      <c r="HO13" s="15"/>
      <c r="HP13" s="15"/>
      <c r="HQ13" s="16"/>
      <c r="HR13" s="17"/>
      <c r="HS13" s="17"/>
      <c r="HT13" s="17"/>
      <c r="HU13" s="17"/>
      <c r="HV13" s="20"/>
      <c r="HW13" s="15"/>
      <c r="HX13" s="15"/>
      <c r="HY13" s="15"/>
      <c r="HZ13" s="15"/>
      <c r="IA13" s="15"/>
      <c r="IB13" s="15"/>
      <c r="IC13" s="15"/>
      <c r="ID13" s="15"/>
      <c r="IE13" s="15"/>
      <c r="IF13" s="15"/>
      <c r="IG13" s="15"/>
      <c r="IH13" s="15"/>
      <c r="II13" s="15"/>
      <c r="IJ13" s="15"/>
      <c r="IK13" s="15"/>
      <c r="IL13" s="15"/>
      <c r="IM13" s="15"/>
      <c r="IN13" s="15"/>
      <c r="IO13" s="15"/>
      <c r="IP13" s="15"/>
      <c r="IQ13" s="15"/>
      <c r="IR13" s="16"/>
      <c r="IS13" s="17"/>
      <c r="IT13" s="17"/>
      <c r="IU13" s="17"/>
      <c r="IV13" s="17"/>
      <c r="IW13" s="17"/>
      <c r="IX13" s="17"/>
      <c r="IY13" s="17"/>
      <c r="IZ13" s="17"/>
      <c r="JA13" s="17"/>
      <c r="JB13" s="17"/>
      <c r="JC13" s="23"/>
      <c r="JD13" s="20"/>
      <c r="JE13" s="15"/>
      <c r="JF13" s="15"/>
      <c r="JG13" s="15"/>
      <c r="JH13" s="15"/>
      <c r="JI13" s="15"/>
      <c r="JJ13" s="15"/>
      <c r="JK13" s="20"/>
      <c r="JL13" s="23"/>
      <c r="JM13" s="17"/>
      <c r="JN13" s="17"/>
      <c r="JO13" s="23"/>
      <c r="JP13" s="20"/>
      <c r="JQ13" s="15"/>
      <c r="JR13" s="15"/>
      <c r="JS13" s="15"/>
      <c r="JT13" s="15"/>
      <c r="JU13" s="15"/>
      <c r="JV13" s="15"/>
      <c r="JW13" s="15"/>
      <c r="JX13" s="23"/>
      <c r="JY13" s="17"/>
      <c r="JZ13" s="17"/>
      <c r="KA13" s="23"/>
      <c r="KB13" s="20"/>
      <c r="KC13" s="15"/>
      <c r="KD13" s="15"/>
      <c r="KE13" s="15"/>
      <c r="KF13" s="15"/>
      <c r="KG13" s="19"/>
      <c r="KH13" s="17"/>
      <c r="KI13" s="17"/>
      <c r="KJ13" s="17"/>
      <c r="KK13" s="17"/>
      <c r="KL13" s="20"/>
      <c r="KM13" s="15"/>
      <c r="KN13" s="15"/>
      <c r="KO13" s="15"/>
      <c r="KP13" s="15"/>
      <c r="KQ13" s="15"/>
      <c r="KR13" s="15"/>
      <c r="KS13" s="18"/>
      <c r="KT13" s="19"/>
      <c r="KU13" s="20"/>
      <c r="KV13" s="15"/>
      <c r="KW13" s="15"/>
      <c r="KX13" s="15"/>
      <c r="KY13" s="15"/>
      <c r="KZ13" s="15"/>
      <c r="LA13" s="19"/>
      <c r="LB13" s="17"/>
      <c r="LC13" s="17"/>
      <c r="LD13" s="17"/>
      <c r="LE13" s="24"/>
      <c r="LF13" s="15"/>
      <c r="LG13" s="15"/>
      <c r="LH13" s="15"/>
      <c r="LI13" s="15"/>
      <c r="LJ13" s="15"/>
      <c r="LK13" s="20"/>
      <c r="LL13" s="20"/>
      <c r="LM13" s="20"/>
      <c r="LN13" s="15"/>
      <c r="LO13" s="15"/>
      <c r="LP13" s="15"/>
      <c r="LQ13" s="15"/>
      <c r="LR13" s="15"/>
      <c r="LS13" s="15"/>
      <c r="LT13" s="15"/>
      <c r="LU13" s="29"/>
      <c r="LV13" s="17"/>
      <c r="LW13" s="17"/>
      <c r="LX13" s="17"/>
      <c r="LY13" s="29"/>
      <c r="LZ13" s="15"/>
      <c r="MA13" s="15"/>
      <c r="MB13" s="15"/>
      <c r="MC13" s="15"/>
      <c r="MD13" s="15"/>
      <c r="ME13" s="15"/>
      <c r="MF13" s="18"/>
      <c r="MG13" s="19"/>
      <c r="MH13" s="20"/>
      <c r="MI13" s="20"/>
      <c r="MJ13" s="15"/>
      <c r="MK13" s="15"/>
      <c r="ML13" s="15"/>
      <c r="MM13" s="15"/>
      <c r="MN13" s="15"/>
      <c r="MO13" s="39"/>
      <c r="MP13" s="17"/>
      <c r="MQ13" s="17"/>
      <c r="MR13" s="17"/>
      <c r="MS13" s="16"/>
      <c r="MT13" s="15"/>
      <c r="MU13" s="15"/>
      <c r="MV13" s="15"/>
      <c r="MW13" s="15"/>
      <c r="MX13" s="20"/>
      <c r="MY13" s="23"/>
      <c r="MZ13" s="17"/>
      <c r="NA13" s="17"/>
      <c r="NB13" s="33"/>
      <c r="NC13" s="15"/>
      <c r="ND13" s="15"/>
      <c r="NE13" s="15"/>
      <c r="NF13" s="15"/>
      <c r="NG13" s="15"/>
      <c r="NH13" s="29"/>
      <c r="NI13" s="17"/>
      <c r="NJ13" s="17"/>
      <c r="NK13" s="17"/>
      <c r="NL13" s="33"/>
      <c r="NM13" s="15"/>
      <c r="NN13" s="15"/>
      <c r="NO13" s="15"/>
      <c r="NP13" s="15"/>
      <c r="NQ13" s="15"/>
      <c r="NR13" s="15"/>
      <c r="NS13" s="20"/>
      <c r="NT13" s="19"/>
      <c r="NU13" s="18"/>
      <c r="NV13" s="15"/>
      <c r="NW13" s="15"/>
      <c r="NX13" s="15"/>
      <c r="NY13" s="15"/>
      <c r="NZ13" s="15"/>
      <c r="OA13" s="15"/>
      <c r="OB13" s="18"/>
      <c r="OC13" s="25"/>
      <c r="OD13" s="17"/>
      <c r="OE13" s="17"/>
      <c r="OF13" s="17"/>
      <c r="OG13" s="19"/>
      <c r="OH13" s="15"/>
      <c r="OI13" s="15"/>
      <c r="OJ13" s="15"/>
      <c r="OK13" s="15"/>
      <c r="OL13" s="15"/>
      <c r="OM13" s="20"/>
      <c r="ON13" s="20"/>
      <c r="OO13" s="20"/>
      <c r="OP13" s="20"/>
      <c r="OQ13" s="20"/>
      <c r="OR13" s="20"/>
      <c r="OS13" s="20"/>
      <c r="OT13" s="20"/>
      <c r="OU13" s="17"/>
      <c r="OV13" s="33"/>
      <c r="OW13" s="15"/>
      <c r="OX13" s="20"/>
      <c r="OY13" s="20"/>
      <c r="OZ13" s="20"/>
      <c r="PA13" s="20"/>
      <c r="PB13" s="15"/>
      <c r="PC13" s="15"/>
      <c r="PD13" s="15"/>
      <c r="PE13" s="15"/>
      <c r="PF13" s="15"/>
      <c r="PG13" s="15"/>
      <c r="PH13" s="20"/>
      <c r="PI13" s="20"/>
      <c r="PJ13" s="20"/>
      <c r="PK13" s="20"/>
      <c r="PL13" s="15"/>
      <c r="PM13" s="18"/>
      <c r="PN13" s="17"/>
      <c r="PO13" s="17"/>
      <c r="PP13" s="17"/>
      <c r="PQ13" s="17"/>
      <c r="PR13" s="17"/>
      <c r="PS13" s="17"/>
      <c r="PT13" s="17"/>
      <c r="PU13" s="17"/>
      <c r="PV13" s="17"/>
      <c r="PW13" s="17"/>
      <c r="PX13" s="33"/>
      <c r="PY13" s="15"/>
      <c r="PZ13" s="15"/>
      <c r="QA13" s="15"/>
      <c r="QB13" s="15"/>
      <c r="QC13" s="15"/>
      <c r="QD13" s="15"/>
      <c r="QE13" s="20"/>
      <c r="QF13" s="20"/>
      <c r="QG13" s="20"/>
      <c r="QH13" s="20"/>
      <c r="QI13" s="20"/>
      <c r="QJ13" s="20"/>
      <c r="QK13" s="20"/>
      <c r="QL13" s="15"/>
      <c r="QM13" s="19"/>
      <c r="QN13" s="17"/>
      <c r="QO13" s="17"/>
      <c r="QP13" s="17"/>
      <c r="QQ13" s="17"/>
      <c r="QR13" s="18"/>
      <c r="QS13" s="15"/>
      <c r="QT13" s="15"/>
      <c r="QU13" s="15"/>
      <c r="QV13" s="15"/>
      <c r="QW13" s="20"/>
      <c r="QX13" s="17"/>
      <c r="QY13" s="17"/>
      <c r="QZ13" s="19"/>
      <c r="RA13" s="15"/>
      <c r="RB13" s="15"/>
      <c r="RC13" s="15"/>
      <c r="RD13" s="15"/>
      <c r="RE13" s="20"/>
      <c r="RF13" s="17"/>
      <c r="RG13" s="17"/>
      <c r="RH13" s="17"/>
      <c r="RI13" s="17"/>
      <c r="RJ13" s="17"/>
      <c r="RK13" s="18"/>
      <c r="RL13" s="15"/>
      <c r="RM13" s="15"/>
      <c r="RN13" s="15"/>
      <c r="RO13" s="15"/>
      <c r="RP13" s="15"/>
      <c r="RQ13" s="20"/>
      <c r="RR13" s="18"/>
      <c r="RS13" s="19"/>
      <c r="RT13" s="20"/>
      <c r="RU13" s="15"/>
      <c r="RV13" s="15"/>
      <c r="RW13" s="15"/>
      <c r="RX13" s="15"/>
      <c r="RY13" s="15"/>
      <c r="RZ13" s="20"/>
      <c r="SA13" s="17"/>
      <c r="SB13" s="17"/>
      <c r="SC13" s="17"/>
      <c r="SD13" s="19"/>
      <c r="SE13" s="15"/>
      <c r="SF13" s="15"/>
      <c r="SG13" s="15"/>
      <c r="SH13" s="15"/>
      <c r="SI13" s="15"/>
      <c r="SJ13" s="20"/>
      <c r="SK13" s="20"/>
      <c r="SL13" s="20"/>
      <c r="SM13" s="20"/>
      <c r="SN13" s="20"/>
      <c r="SO13" s="20"/>
      <c r="SP13" s="20"/>
      <c r="SQ13" s="20"/>
      <c r="SR13" s="15"/>
      <c r="SS13" s="23"/>
      <c r="ST13" s="17"/>
      <c r="SU13" s="17"/>
      <c r="SV13" s="29"/>
      <c r="SW13" s="15"/>
      <c r="SX13" s="15"/>
      <c r="SY13" s="15"/>
      <c r="SZ13" s="15"/>
      <c r="TA13" s="15"/>
      <c r="TB13" s="37"/>
      <c r="TC13" s="17"/>
      <c r="TD13" s="17"/>
      <c r="TE13" s="17"/>
      <c r="TF13" s="17"/>
      <c r="TG13" s="17"/>
      <c r="TH13" s="17"/>
      <c r="TI13" s="17"/>
      <c r="TJ13" s="17"/>
      <c r="TK13" s="17"/>
      <c r="TL13" s="17"/>
      <c r="TM13" s="17"/>
      <c r="TN13" s="17"/>
      <c r="TO13" s="17"/>
      <c r="TP13" s="17"/>
      <c r="TQ13" s="17"/>
      <c r="TR13" s="17"/>
      <c r="TS13" s="15"/>
      <c r="TT13" s="15"/>
    </row>
    <row r="14" spans="1:540" ht="9.6" customHeight="1">
      <c r="A14" s="15"/>
      <c r="B14" s="15"/>
      <c r="C14" s="15"/>
      <c r="D14" s="15"/>
      <c r="E14" s="15"/>
      <c r="F14" s="15"/>
      <c r="G14" s="15"/>
      <c r="H14" s="15"/>
      <c r="I14" s="15"/>
      <c r="J14" s="15"/>
      <c r="K14" s="29"/>
      <c r="L14" s="17"/>
      <c r="M14" s="17"/>
      <c r="N14" s="17"/>
      <c r="O14" s="23"/>
      <c r="P14" s="25"/>
      <c r="Q14" s="17"/>
      <c r="R14" s="17"/>
      <c r="S14" s="19"/>
      <c r="T14" s="15"/>
      <c r="U14" s="25"/>
      <c r="V14" s="17"/>
      <c r="W14" s="17"/>
      <c r="X14" s="29"/>
      <c r="Y14" s="25"/>
      <c r="Z14" s="17"/>
      <c r="AA14" s="17"/>
      <c r="AB14" s="25"/>
      <c r="AC14" s="15"/>
      <c r="AD14" s="15"/>
      <c r="AE14" s="19"/>
      <c r="AF14" s="17"/>
      <c r="AG14" s="17"/>
      <c r="AH14" s="17"/>
      <c r="AI14" s="17"/>
      <c r="AJ14" s="23"/>
      <c r="AK14" s="15"/>
      <c r="AL14" s="15"/>
      <c r="AM14" s="24"/>
      <c r="AN14" s="17"/>
      <c r="AO14" s="17"/>
      <c r="AP14" s="17"/>
      <c r="AQ14" s="17"/>
      <c r="AR14" s="29"/>
      <c r="AS14" s="15"/>
      <c r="AT14" s="15"/>
      <c r="AU14" s="15"/>
      <c r="AV14" s="15"/>
      <c r="AW14" s="15"/>
      <c r="AX14" s="24"/>
      <c r="AY14" s="18"/>
      <c r="AZ14" s="15"/>
      <c r="BA14" s="15"/>
      <c r="BB14" s="15"/>
      <c r="BC14" s="15"/>
      <c r="BD14" s="18"/>
      <c r="BE14" s="17"/>
      <c r="BF14" s="17"/>
      <c r="BG14" s="17"/>
      <c r="BH14" s="17"/>
      <c r="BI14" s="33"/>
      <c r="BJ14" s="18"/>
      <c r="BK14" s="19"/>
      <c r="BL14" s="19"/>
      <c r="BM14" s="24"/>
      <c r="BN14" s="17"/>
      <c r="BO14" s="17"/>
      <c r="BP14" s="17"/>
      <c r="BQ14" s="17"/>
      <c r="BR14" s="27"/>
      <c r="BS14" s="15"/>
      <c r="BT14" s="20"/>
      <c r="BU14" s="17"/>
      <c r="BV14" s="17"/>
      <c r="BW14" s="17"/>
      <c r="BX14" s="17"/>
      <c r="BY14" s="23"/>
      <c r="BZ14" s="15"/>
      <c r="CA14" s="15"/>
      <c r="CB14" s="15"/>
      <c r="CC14" s="15"/>
      <c r="CD14" s="15"/>
      <c r="CE14" s="29"/>
      <c r="CF14" s="17"/>
      <c r="CG14" s="17"/>
      <c r="CH14" s="17"/>
      <c r="CI14" s="17"/>
      <c r="CJ14" s="24"/>
      <c r="CK14" s="15"/>
      <c r="CL14" s="18"/>
      <c r="CM14" s="34"/>
      <c r="CN14" s="17"/>
      <c r="CO14" s="17"/>
      <c r="CP14" s="17"/>
      <c r="CQ14" s="17"/>
      <c r="CR14" s="17"/>
      <c r="CS14" s="16"/>
      <c r="CT14" s="24"/>
      <c r="CU14" s="19"/>
      <c r="CV14" s="20"/>
      <c r="CW14" s="15"/>
      <c r="CX14" s="15"/>
      <c r="CY14" s="15"/>
      <c r="CZ14" s="15"/>
      <c r="DA14" s="15"/>
      <c r="DB14" s="23"/>
      <c r="DC14" s="17"/>
      <c r="DD14" s="17"/>
      <c r="DE14" s="17"/>
      <c r="DF14" s="25"/>
      <c r="DG14" s="18"/>
      <c r="DH14" s="15"/>
      <c r="DI14" s="15"/>
      <c r="DJ14" s="15"/>
      <c r="DK14" s="15"/>
      <c r="DL14" s="20"/>
      <c r="DM14" s="17"/>
      <c r="DN14" s="17"/>
      <c r="DO14" s="17"/>
      <c r="DP14" s="17"/>
      <c r="DQ14" s="23"/>
      <c r="DR14" s="15"/>
      <c r="DS14" s="15"/>
      <c r="DT14" s="23"/>
      <c r="DU14" s="17"/>
      <c r="DV14" s="17"/>
      <c r="DW14" s="17"/>
      <c r="DX14" s="17"/>
      <c r="DY14" s="20"/>
      <c r="DZ14" s="15"/>
      <c r="EA14" s="15"/>
      <c r="EB14" s="15"/>
      <c r="EC14" s="15"/>
      <c r="ED14" s="15"/>
      <c r="EE14" s="15"/>
      <c r="EF14" s="15"/>
      <c r="EG14" s="15"/>
      <c r="EH14" s="15"/>
      <c r="EI14" s="15"/>
      <c r="EJ14" s="15"/>
      <c r="EK14" s="15"/>
      <c r="EL14" s="33"/>
      <c r="EM14" s="17"/>
      <c r="EN14" s="17"/>
      <c r="EO14" s="17"/>
      <c r="EP14" s="17"/>
      <c r="EQ14" s="39"/>
      <c r="ER14" s="15"/>
      <c r="ES14" s="15"/>
      <c r="ET14" s="15"/>
      <c r="EU14" s="15"/>
      <c r="EV14" s="15"/>
      <c r="EW14" s="15"/>
      <c r="EX14" s="15"/>
      <c r="EY14" s="15"/>
      <c r="EZ14" s="15"/>
      <c r="FA14" s="15"/>
      <c r="FB14" s="15"/>
      <c r="FC14" s="15"/>
      <c r="FD14" s="15"/>
      <c r="FE14" s="23"/>
      <c r="FF14" s="17"/>
      <c r="FG14" s="17"/>
      <c r="FH14" s="17"/>
      <c r="FI14" s="17"/>
      <c r="FJ14" s="19"/>
      <c r="FK14" s="19"/>
      <c r="FL14" s="19"/>
      <c r="FM14" s="19"/>
      <c r="FN14" s="19"/>
      <c r="FO14" s="19"/>
      <c r="FP14" s="19"/>
      <c r="FQ14" s="20"/>
      <c r="FR14" s="15"/>
      <c r="FS14" s="15"/>
      <c r="FT14" s="15"/>
      <c r="FU14" s="15"/>
      <c r="FV14" s="20"/>
      <c r="FW14" s="25"/>
      <c r="FX14" s="17"/>
      <c r="FY14" s="17"/>
      <c r="FZ14" s="17"/>
      <c r="GA14" s="17"/>
      <c r="GB14" s="17"/>
      <c r="GC14" s="17"/>
      <c r="GD14" s="17"/>
      <c r="GE14" s="25"/>
      <c r="GF14" s="20"/>
      <c r="GG14" s="15"/>
      <c r="GH14" s="15"/>
      <c r="GI14" s="15"/>
      <c r="GJ14" s="18"/>
      <c r="GK14" s="17"/>
      <c r="GL14" s="17"/>
      <c r="GM14" s="17"/>
      <c r="GN14" s="17"/>
      <c r="GO14" s="17"/>
      <c r="GP14" s="15"/>
      <c r="GQ14" s="15"/>
      <c r="GR14" s="15"/>
      <c r="GS14" s="15"/>
      <c r="GT14" s="15"/>
      <c r="GU14" s="19"/>
      <c r="GV14" s="18"/>
      <c r="GW14" s="15"/>
      <c r="GX14" s="15"/>
      <c r="GY14" s="15"/>
      <c r="GZ14" s="15"/>
      <c r="HA14" s="18"/>
      <c r="HB14" s="17"/>
      <c r="HC14" s="17"/>
      <c r="HD14" s="17"/>
      <c r="HE14" s="17"/>
      <c r="HF14" s="23"/>
      <c r="HG14" s="18"/>
      <c r="HH14" s="19"/>
      <c r="HI14" s="19"/>
      <c r="HJ14" s="19"/>
      <c r="HK14" s="19"/>
      <c r="HL14" s="19"/>
      <c r="HM14" s="19"/>
      <c r="HN14" s="15"/>
      <c r="HO14" s="15"/>
      <c r="HP14" s="15"/>
      <c r="HQ14" s="16"/>
      <c r="HR14" s="17"/>
      <c r="HS14" s="17"/>
      <c r="HT14" s="17"/>
      <c r="HU14" s="17"/>
      <c r="HV14" s="20"/>
      <c r="HW14" s="15"/>
      <c r="HX14" s="15"/>
      <c r="HY14" s="15"/>
      <c r="HZ14" s="15"/>
      <c r="IA14" s="15"/>
      <c r="IB14" s="15"/>
      <c r="IC14" s="15"/>
      <c r="ID14" s="15"/>
      <c r="IE14" s="15"/>
      <c r="IF14" s="15"/>
      <c r="IG14" s="15"/>
      <c r="IH14" s="15"/>
      <c r="II14" s="15"/>
      <c r="IJ14" s="15"/>
      <c r="IK14" s="15"/>
      <c r="IL14" s="15"/>
      <c r="IM14" s="15"/>
      <c r="IN14" s="15"/>
      <c r="IO14" s="15"/>
      <c r="IP14" s="15"/>
      <c r="IQ14" s="15"/>
      <c r="IR14" s="16"/>
      <c r="IS14" s="17"/>
      <c r="IT14" s="17"/>
      <c r="IU14" s="17"/>
      <c r="IV14" s="17"/>
      <c r="IW14" s="17"/>
      <c r="IX14" s="17"/>
      <c r="IY14" s="17"/>
      <c r="IZ14" s="17"/>
      <c r="JA14" s="17"/>
      <c r="JB14" s="17"/>
      <c r="JC14" s="23"/>
      <c r="JD14" s="20"/>
      <c r="JE14" s="15"/>
      <c r="JF14" s="15"/>
      <c r="JG14" s="15"/>
      <c r="JH14" s="15"/>
      <c r="JI14" s="15"/>
      <c r="JJ14" s="15"/>
      <c r="JK14" s="20"/>
      <c r="JL14" s="16"/>
      <c r="JM14" s="17"/>
      <c r="JN14" s="17"/>
      <c r="JO14" s="29"/>
      <c r="JP14" s="15"/>
      <c r="JQ14" s="15"/>
      <c r="JR14" s="15"/>
      <c r="JS14" s="15"/>
      <c r="JT14" s="15"/>
      <c r="JU14" s="15"/>
      <c r="JV14" s="15"/>
      <c r="JW14" s="15"/>
      <c r="JX14" s="23"/>
      <c r="JY14" s="17"/>
      <c r="JZ14" s="17"/>
      <c r="KA14" s="23"/>
      <c r="KB14" s="20"/>
      <c r="KC14" s="15"/>
      <c r="KD14" s="15"/>
      <c r="KE14" s="15"/>
      <c r="KF14" s="15"/>
      <c r="KG14" s="19"/>
      <c r="KH14" s="17"/>
      <c r="KI14" s="17"/>
      <c r="KJ14" s="17"/>
      <c r="KK14" s="23"/>
      <c r="KL14" s="15"/>
      <c r="KM14" s="15"/>
      <c r="KN14" s="15"/>
      <c r="KO14" s="15"/>
      <c r="KP14" s="15"/>
      <c r="KQ14" s="20"/>
      <c r="KR14" s="23"/>
      <c r="KS14" s="17"/>
      <c r="KT14" s="17"/>
      <c r="KU14" s="25"/>
      <c r="KV14" s="35"/>
      <c r="KW14" s="15"/>
      <c r="KX14" s="15"/>
      <c r="KY14" s="15"/>
      <c r="KZ14" s="15"/>
      <c r="LA14" s="15"/>
      <c r="LB14" s="17"/>
      <c r="LC14" s="17"/>
      <c r="LD14" s="17"/>
      <c r="LE14" s="24"/>
      <c r="LF14" s="15"/>
      <c r="LG14" s="15"/>
      <c r="LH14" s="15"/>
      <c r="LI14" s="15"/>
      <c r="LJ14" s="20"/>
      <c r="LK14" s="23"/>
      <c r="LL14" s="25"/>
      <c r="LM14" s="25"/>
      <c r="LN14" s="23"/>
      <c r="LO14" s="24"/>
      <c r="LP14" s="20"/>
      <c r="LQ14" s="15"/>
      <c r="LR14" s="15"/>
      <c r="LS14" s="15"/>
      <c r="LT14" s="15"/>
      <c r="LU14" s="24"/>
      <c r="LV14" s="17"/>
      <c r="LW14" s="17"/>
      <c r="LX14" s="25"/>
      <c r="LY14" s="18"/>
      <c r="LZ14" s="15"/>
      <c r="MA14" s="15"/>
      <c r="MB14" s="15"/>
      <c r="MC14" s="15"/>
      <c r="MD14" s="15"/>
      <c r="ME14" s="33"/>
      <c r="MF14" s="17"/>
      <c r="MG14" s="17"/>
      <c r="MH14" s="17"/>
      <c r="MI14" s="16"/>
      <c r="MJ14" s="20"/>
      <c r="MK14" s="15"/>
      <c r="ML14" s="15"/>
      <c r="MM14" s="15"/>
      <c r="MN14" s="15"/>
      <c r="MO14" s="15"/>
      <c r="MP14" s="23"/>
      <c r="MQ14" s="17"/>
      <c r="MR14" s="17"/>
      <c r="MS14" s="41"/>
      <c r="MT14" s="15"/>
      <c r="MU14" s="15"/>
      <c r="MV14" s="15"/>
      <c r="MW14" s="15"/>
      <c r="MX14" s="18"/>
      <c r="MY14" s="17"/>
      <c r="MZ14" s="17"/>
      <c r="NA14" s="17"/>
      <c r="NB14" s="17"/>
      <c r="NC14" s="19"/>
      <c r="ND14" s="20"/>
      <c r="NE14" s="20"/>
      <c r="NF14" s="20"/>
      <c r="NG14" s="20"/>
      <c r="NH14" s="24"/>
      <c r="NI14" s="17"/>
      <c r="NJ14" s="17"/>
      <c r="NK14" s="17"/>
      <c r="NL14" s="19"/>
      <c r="NM14" s="15"/>
      <c r="NN14" s="15"/>
      <c r="NO14" s="15"/>
      <c r="NP14" s="15"/>
      <c r="NQ14" s="15"/>
      <c r="NR14" s="24"/>
      <c r="NS14" s="17"/>
      <c r="NT14" s="17"/>
      <c r="NU14" s="17"/>
      <c r="NV14" s="23"/>
      <c r="NW14" s="18"/>
      <c r="NX14" s="15"/>
      <c r="NY14" s="15"/>
      <c r="NZ14" s="15"/>
      <c r="OA14" s="15"/>
      <c r="OB14" s="15"/>
      <c r="OC14" s="33"/>
      <c r="OD14" s="17"/>
      <c r="OE14" s="17"/>
      <c r="OF14" s="17"/>
      <c r="OG14" s="19"/>
      <c r="OH14" s="15"/>
      <c r="OI14" s="15"/>
      <c r="OJ14" s="15"/>
      <c r="OK14" s="15"/>
      <c r="OL14" s="20"/>
      <c r="OM14" s="25"/>
      <c r="ON14" s="25"/>
      <c r="OO14" s="23"/>
      <c r="OP14" s="23"/>
      <c r="OQ14" s="23"/>
      <c r="OR14" s="23"/>
      <c r="OS14" s="23"/>
      <c r="OT14" s="23"/>
      <c r="OU14" s="17"/>
      <c r="OV14" s="17"/>
      <c r="OW14" s="23"/>
      <c r="OX14" s="23"/>
      <c r="OY14" s="23"/>
      <c r="OZ14" s="23"/>
      <c r="PA14" s="25"/>
      <c r="PB14" s="19"/>
      <c r="PC14" s="15"/>
      <c r="PD14" s="15"/>
      <c r="PE14" s="15"/>
      <c r="PF14" s="15"/>
      <c r="PG14" s="20"/>
      <c r="PH14" s="33"/>
      <c r="PI14" s="25"/>
      <c r="PJ14" s="23"/>
      <c r="PK14" s="25"/>
      <c r="PL14" s="23"/>
      <c r="PM14" s="23"/>
      <c r="PN14" s="17"/>
      <c r="PO14" s="17"/>
      <c r="PP14" s="17"/>
      <c r="PQ14" s="17"/>
      <c r="PR14" s="17"/>
      <c r="PS14" s="17"/>
      <c r="PT14" s="17"/>
      <c r="PU14" s="17"/>
      <c r="PV14" s="17"/>
      <c r="PW14" s="17"/>
      <c r="PX14" s="33"/>
      <c r="PY14" s="15"/>
      <c r="PZ14" s="15"/>
      <c r="QA14" s="15"/>
      <c r="QB14" s="15"/>
      <c r="QC14" s="15"/>
      <c r="QD14" s="40"/>
      <c r="QE14" s="25"/>
      <c r="QF14" s="25"/>
      <c r="QG14" s="25"/>
      <c r="QH14" s="25"/>
      <c r="QI14" s="25"/>
      <c r="QJ14" s="25"/>
      <c r="QK14" s="25"/>
      <c r="QL14" s="23"/>
      <c r="QM14" s="25"/>
      <c r="QN14" s="17"/>
      <c r="QO14" s="17"/>
      <c r="QP14" s="17"/>
      <c r="QQ14" s="17"/>
      <c r="QR14" s="16"/>
      <c r="QS14" s="20"/>
      <c r="QT14" s="15"/>
      <c r="QU14" s="15"/>
      <c r="QV14" s="15"/>
      <c r="QW14" s="15"/>
      <c r="QX14" s="21"/>
      <c r="QY14" s="16"/>
      <c r="QZ14" s="15"/>
      <c r="RA14" s="15"/>
      <c r="RB14" s="15"/>
      <c r="RC14" s="15"/>
      <c r="RD14" s="15"/>
      <c r="RE14" s="33"/>
      <c r="RF14" s="17"/>
      <c r="RG14" s="17"/>
      <c r="RH14" s="17"/>
      <c r="RI14" s="17"/>
      <c r="RJ14" s="16"/>
      <c r="RK14" s="15"/>
      <c r="RL14" s="15"/>
      <c r="RM14" s="15"/>
      <c r="RN14" s="15"/>
      <c r="RO14" s="15"/>
      <c r="RP14" s="18"/>
      <c r="RQ14" s="23"/>
      <c r="RR14" s="17"/>
      <c r="RS14" s="17"/>
      <c r="RT14" s="25"/>
      <c r="RU14" s="19"/>
      <c r="RV14" s="15"/>
      <c r="RW14" s="15"/>
      <c r="RX14" s="15"/>
      <c r="RY14" s="15"/>
      <c r="RZ14" s="15"/>
      <c r="SA14" s="23"/>
      <c r="SB14" s="17"/>
      <c r="SC14" s="17"/>
      <c r="SD14" s="19"/>
      <c r="SE14" s="15"/>
      <c r="SF14" s="15"/>
      <c r="SG14" s="15"/>
      <c r="SH14" s="15"/>
      <c r="SI14" s="20"/>
      <c r="SJ14" s="23"/>
      <c r="SK14" s="25"/>
      <c r="SL14" s="25"/>
      <c r="SM14" s="25"/>
      <c r="SN14" s="25"/>
      <c r="SO14" s="25"/>
      <c r="SP14" s="25"/>
      <c r="SQ14" s="23"/>
      <c r="SR14" s="23"/>
      <c r="SS14" s="17"/>
      <c r="ST14" s="17"/>
      <c r="SU14" s="17"/>
      <c r="SV14" s="29"/>
      <c r="SW14" s="15"/>
      <c r="SX14" s="15"/>
      <c r="SY14" s="15"/>
      <c r="SZ14" s="15"/>
      <c r="TA14" s="15"/>
      <c r="TB14" s="37"/>
      <c r="TC14" s="17"/>
      <c r="TD14" s="17"/>
      <c r="TE14" s="17"/>
      <c r="TF14" s="17"/>
      <c r="TG14" s="17"/>
      <c r="TH14" s="17"/>
      <c r="TI14" s="17"/>
      <c r="TJ14" s="17"/>
      <c r="TK14" s="17"/>
      <c r="TL14" s="17"/>
      <c r="TM14" s="17"/>
      <c r="TN14" s="17"/>
      <c r="TO14" s="17"/>
      <c r="TP14" s="17"/>
      <c r="TQ14" s="17"/>
      <c r="TR14" s="17"/>
      <c r="TS14" s="15"/>
      <c r="TT14" s="15"/>
    </row>
    <row r="15" spans="1:540" ht="9.6" customHeight="1">
      <c r="A15" s="15"/>
      <c r="B15" s="15"/>
      <c r="C15" s="15"/>
      <c r="D15" s="15"/>
      <c r="E15" s="15"/>
      <c r="F15" s="15"/>
      <c r="G15" s="15"/>
      <c r="H15" s="15"/>
      <c r="I15" s="15"/>
      <c r="J15" s="15"/>
      <c r="K15" s="29"/>
      <c r="L15" s="17"/>
      <c r="M15" s="17"/>
      <c r="N15" s="17"/>
      <c r="O15" s="29"/>
      <c r="P15" s="23"/>
      <c r="Q15" s="17"/>
      <c r="R15" s="17"/>
      <c r="S15" s="24"/>
      <c r="T15" s="15"/>
      <c r="U15" s="17"/>
      <c r="V15" s="17"/>
      <c r="W15" s="17"/>
      <c r="X15" s="19"/>
      <c r="Y15" s="42"/>
      <c r="Z15" s="17"/>
      <c r="AA15" s="17"/>
      <c r="AB15" s="25"/>
      <c r="AC15" s="15"/>
      <c r="AD15" s="15"/>
      <c r="AE15" s="19"/>
      <c r="AF15" s="17"/>
      <c r="AG15" s="17"/>
      <c r="AH15" s="17"/>
      <c r="AI15" s="17"/>
      <c r="AJ15" s="23"/>
      <c r="AK15" s="15"/>
      <c r="AL15" s="15"/>
      <c r="AM15" s="29"/>
      <c r="AN15" s="17"/>
      <c r="AO15" s="17"/>
      <c r="AP15" s="17"/>
      <c r="AQ15" s="17"/>
      <c r="AR15" s="24"/>
      <c r="AS15" s="15"/>
      <c r="AT15" s="15"/>
      <c r="AU15" s="15"/>
      <c r="AV15" s="15"/>
      <c r="AW15" s="15"/>
      <c r="AX15" s="15"/>
      <c r="AY15" s="15"/>
      <c r="AZ15" s="15"/>
      <c r="BA15" s="15"/>
      <c r="BB15" s="15"/>
      <c r="BC15" s="15"/>
      <c r="BD15" s="18"/>
      <c r="BE15" s="17"/>
      <c r="BF15" s="17"/>
      <c r="BG15" s="17"/>
      <c r="BH15" s="17"/>
      <c r="BI15" s="17"/>
      <c r="BJ15" s="25"/>
      <c r="BK15" s="25"/>
      <c r="BL15" s="17"/>
      <c r="BM15" s="17"/>
      <c r="BN15" s="17"/>
      <c r="BO15" s="17"/>
      <c r="BP15" s="17"/>
      <c r="BQ15" s="17"/>
      <c r="BR15" s="24"/>
      <c r="BS15" s="15"/>
      <c r="BT15" s="19"/>
      <c r="BU15" s="17"/>
      <c r="BV15" s="17"/>
      <c r="BW15" s="17"/>
      <c r="BX15" s="17"/>
      <c r="BY15" s="29"/>
      <c r="BZ15" s="15"/>
      <c r="CA15" s="15"/>
      <c r="CB15" s="15"/>
      <c r="CC15" s="15"/>
      <c r="CD15" s="15"/>
      <c r="CE15" s="39"/>
      <c r="CF15" s="17"/>
      <c r="CG15" s="17"/>
      <c r="CH15" s="17"/>
      <c r="CI15" s="17"/>
      <c r="CJ15" s="29"/>
      <c r="CK15" s="15"/>
      <c r="CL15" s="15"/>
      <c r="CM15" s="16"/>
      <c r="CN15" s="17"/>
      <c r="CO15" s="17"/>
      <c r="CP15" s="17"/>
      <c r="CQ15" s="17"/>
      <c r="CR15" s="17"/>
      <c r="CS15" s="17"/>
      <c r="CT15" s="17"/>
      <c r="CU15" s="17"/>
      <c r="CV15" s="22"/>
      <c r="CW15" s="29"/>
      <c r="CX15" s="20"/>
      <c r="CY15" s="15"/>
      <c r="CZ15" s="15"/>
      <c r="DA15" s="20"/>
      <c r="DB15" s="25"/>
      <c r="DC15" s="17"/>
      <c r="DD15" s="17"/>
      <c r="DE15" s="17"/>
      <c r="DF15" s="23"/>
      <c r="DG15" s="15"/>
      <c r="DH15" s="15"/>
      <c r="DI15" s="15"/>
      <c r="DJ15" s="15"/>
      <c r="DK15" s="15"/>
      <c r="DL15" s="15"/>
      <c r="DM15" s="17"/>
      <c r="DN15" s="17"/>
      <c r="DO15" s="17"/>
      <c r="DP15" s="17"/>
      <c r="DQ15" s="25"/>
      <c r="DR15" s="15"/>
      <c r="DS15" s="15"/>
      <c r="DT15" s="23"/>
      <c r="DU15" s="17"/>
      <c r="DV15" s="17"/>
      <c r="DW15" s="17"/>
      <c r="DX15" s="17"/>
      <c r="DY15" s="33"/>
      <c r="DZ15" s="33"/>
      <c r="EA15" s="33"/>
      <c r="EB15" s="33"/>
      <c r="EC15" s="33"/>
      <c r="ED15" s="29"/>
      <c r="EE15" s="20"/>
      <c r="EF15" s="15"/>
      <c r="EG15" s="15"/>
      <c r="EH15" s="15"/>
      <c r="EI15" s="15"/>
      <c r="EJ15" s="15"/>
      <c r="EK15" s="15"/>
      <c r="EL15" s="33"/>
      <c r="EM15" s="17"/>
      <c r="EN15" s="17"/>
      <c r="EO15" s="17"/>
      <c r="EP15" s="17"/>
      <c r="EQ15" s="39"/>
      <c r="ER15" s="15"/>
      <c r="ES15" s="15"/>
      <c r="ET15" s="15"/>
      <c r="EU15" s="15"/>
      <c r="EV15" s="15"/>
      <c r="EW15" s="15"/>
      <c r="EX15" s="15"/>
      <c r="EY15" s="15"/>
      <c r="EZ15" s="15"/>
      <c r="FA15" s="15"/>
      <c r="FB15" s="15"/>
      <c r="FC15" s="15"/>
      <c r="FD15" s="15"/>
      <c r="FE15" s="23"/>
      <c r="FF15" s="17"/>
      <c r="FG15" s="17"/>
      <c r="FH15" s="17"/>
      <c r="FI15" s="17"/>
      <c r="FJ15" s="17"/>
      <c r="FK15" s="25"/>
      <c r="FL15" s="17"/>
      <c r="FM15" s="17"/>
      <c r="FN15" s="17"/>
      <c r="FO15" s="17"/>
      <c r="FP15" s="17"/>
      <c r="FQ15" s="24"/>
      <c r="FR15" s="15"/>
      <c r="FS15" s="15"/>
      <c r="FT15" s="15"/>
      <c r="FU15" s="15"/>
      <c r="FV15" s="15"/>
      <c r="FW15" s="24"/>
      <c r="FX15" s="17"/>
      <c r="FY15" s="17"/>
      <c r="FZ15" s="17"/>
      <c r="GA15" s="17"/>
      <c r="GB15" s="17"/>
      <c r="GC15" s="17"/>
      <c r="GD15" s="17"/>
      <c r="GE15" s="24"/>
      <c r="GF15" s="15"/>
      <c r="GG15" s="15"/>
      <c r="GH15" s="15"/>
      <c r="GI15" s="15"/>
      <c r="GJ15" s="19"/>
      <c r="GK15" s="17"/>
      <c r="GL15" s="17"/>
      <c r="GM15" s="17"/>
      <c r="GN15" s="17"/>
      <c r="GO15" s="16"/>
      <c r="GP15" s="15"/>
      <c r="GQ15" s="15"/>
      <c r="GR15" s="15"/>
      <c r="GS15" s="15"/>
      <c r="GT15" s="15"/>
      <c r="GU15" s="15"/>
      <c r="GV15" s="15"/>
      <c r="GW15" s="15"/>
      <c r="GX15" s="15"/>
      <c r="GY15" s="15"/>
      <c r="GZ15" s="15"/>
      <c r="HA15" s="18"/>
      <c r="HB15" s="17"/>
      <c r="HC15" s="17"/>
      <c r="HD15" s="17"/>
      <c r="HE15" s="17"/>
      <c r="HF15" s="17"/>
      <c r="HG15" s="25"/>
      <c r="HH15" s="25"/>
      <c r="HI15" s="17"/>
      <c r="HJ15" s="17"/>
      <c r="HK15" s="17"/>
      <c r="HL15" s="17"/>
      <c r="HM15" s="25"/>
      <c r="HN15" s="15"/>
      <c r="HO15" s="15"/>
      <c r="HP15" s="15"/>
      <c r="HQ15" s="16"/>
      <c r="HR15" s="17"/>
      <c r="HS15" s="17"/>
      <c r="HT15" s="17"/>
      <c r="HU15" s="17"/>
      <c r="HV15" s="20"/>
      <c r="HW15" s="15"/>
      <c r="HX15" s="15"/>
      <c r="HY15" s="15"/>
      <c r="HZ15" s="15"/>
      <c r="IA15" s="15"/>
      <c r="IB15" s="15"/>
      <c r="IC15" s="15"/>
      <c r="ID15" s="15"/>
      <c r="IE15" s="15"/>
      <c r="IF15" s="15"/>
      <c r="IG15" s="15"/>
      <c r="IH15" s="15"/>
      <c r="II15" s="15"/>
      <c r="IJ15" s="15"/>
      <c r="IK15" s="15"/>
      <c r="IL15" s="15"/>
      <c r="IM15" s="15"/>
      <c r="IN15" s="15"/>
      <c r="IO15" s="15"/>
      <c r="IP15" s="15"/>
      <c r="IQ15" s="15"/>
      <c r="IR15" s="16"/>
      <c r="IS15" s="17"/>
      <c r="IT15" s="17"/>
      <c r="IU15" s="17"/>
      <c r="IV15" s="17"/>
      <c r="IW15" s="17"/>
      <c r="IX15" s="17"/>
      <c r="IY15" s="17"/>
      <c r="IZ15" s="17"/>
      <c r="JA15" s="17"/>
      <c r="JB15" s="17"/>
      <c r="JC15" s="23"/>
      <c r="JD15" s="20"/>
      <c r="JE15" s="15"/>
      <c r="JF15" s="15"/>
      <c r="JG15" s="15"/>
      <c r="JH15" s="19"/>
      <c r="JI15" s="20"/>
      <c r="JJ15" s="15"/>
      <c r="JK15" s="15"/>
      <c r="JL15" s="29"/>
      <c r="JM15" s="17"/>
      <c r="JN15" s="17"/>
      <c r="JO15" s="24"/>
      <c r="JP15" s="15"/>
      <c r="JQ15" s="15"/>
      <c r="JR15" s="15"/>
      <c r="JS15" s="18"/>
      <c r="JT15" s="20"/>
      <c r="JU15" s="15"/>
      <c r="JV15" s="15"/>
      <c r="JW15" s="15"/>
      <c r="JX15" s="23"/>
      <c r="JY15" s="17"/>
      <c r="JZ15" s="17"/>
      <c r="KA15" s="23"/>
      <c r="KB15" s="20"/>
      <c r="KC15" s="15"/>
      <c r="KD15" s="15"/>
      <c r="KE15" s="15"/>
      <c r="KF15" s="15"/>
      <c r="KG15" s="19"/>
      <c r="KH15" s="17"/>
      <c r="KI15" s="17"/>
      <c r="KJ15" s="17"/>
      <c r="KK15" s="19"/>
      <c r="KL15" s="15"/>
      <c r="KM15" s="15"/>
      <c r="KN15" s="15"/>
      <c r="KO15" s="15"/>
      <c r="KP15" s="15"/>
      <c r="KQ15" s="33"/>
      <c r="KR15" s="17"/>
      <c r="KS15" s="17"/>
      <c r="KT15" s="17"/>
      <c r="KU15" s="17"/>
      <c r="KV15" s="17"/>
      <c r="KW15" s="18"/>
      <c r="KX15" s="20"/>
      <c r="KY15" s="19"/>
      <c r="KZ15" s="24"/>
      <c r="LA15" s="16"/>
      <c r="LB15" s="25"/>
      <c r="LC15" s="17"/>
      <c r="LD15" s="17"/>
      <c r="LE15" s="24"/>
      <c r="LF15" s="15"/>
      <c r="LG15" s="15"/>
      <c r="LH15" s="15"/>
      <c r="LI15" s="15"/>
      <c r="LJ15" s="18"/>
      <c r="LK15" s="17"/>
      <c r="LL15" s="17"/>
      <c r="LM15" s="17"/>
      <c r="LN15" s="17"/>
      <c r="LO15" s="17"/>
      <c r="LP15" s="20"/>
      <c r="LQ15" s="15"/>
      <c r="LR15" s="15"/>
      <c r="LS15" s="15"/>
      <c r="LT15" s="15"/>
      <c r="LU15" s="19"/>
      <c r="LV15" s="17"/>
      <c r="LW15" s="17"/>
      <c r="LX15" s="23"/>
      <c r="LY15" s="15"/>
      <c r="LZ15" s="15"/>
      <c r="MA15" s="15"/>
      <c r="MB15" s="15"/>
      <c r="MC15" s="15"/>
      <c r="MD15" s="29"/>
      <c r="ME15" s="17"/>
      <c r="MF15" s="17"/>
      <c r="MG15" s="17"/>
      <c r="MH15" s="17"/>
      <c r="MI15" s="17"/>
      <c r="MJ15" s="27"/>
      <c r="MK15" s="15"/>
      <c r="ML15" s="15"/>
      <c r="MM15" s="15"/>
      <c r="MN15" s="15"/>
      <c r="MO15" s="15"/>
      <c r="MP15" s="24"/>
      <c r="MQ15" s="17"/>
      <c r="MR15" s="17"/>
      <c r="MS15" s="29"/>
      <c r="MT15" s="15"/>
      <c r="MU15" s="15"/>
      <c r="MV15" s="15"/>
      <c r="MW15" s="15"/>
      <c r="MX15" s="15"/>
      <c r="MY15" s="19"/>
      <c r="MZ15" s="33"/>
      <c r="NA15" s="38"/>
      <c r="NB15" s="17"/>
      <c r="NC15" s="17"/>
      <c r="ND15" s="23"/>
      <c r="NE15" s="23"/>
      <c r="NF15" s="23"/>
      <c r="NG15" s="23"/>
      <c r="NH15" s="25"/>
      <c r="NI15" s="17"/>
      <c r="NJ15" s="17"/>
      <c r="NK15" s="23"/>
      <c r="NL15" s="20"/>
      <c r="NM15" s="15"/>
      <c r="NN15" s="15"/>
      <c r="NO15" s="15"/>
      <c r="NP15" s="15"/>
      <c r="NQ15" s="19"/>
      <c r="NR15" s="17"/>
      <c r="NS15" s="17"/>
      <c r="NT15" s="17"/>
      <c r="NU15" s="17"/>
      <c r="NV15" s="17"/>
      <c r="NW15" s="23"/>
      <c r="NX15" s="15"/>
      <c r="NY15" s="15"/>
      <c r="NZ15" s="15"/>
      <c r="OA15" s="15"/>
      <c r="OB15" s="15"/>
      <c r="OC15" s="19"/>
      <c r="OD15" s="17"/>
      <c r="OE15" s="17"/>
      <c r="OF15" s="17"/>
      <c r="OG15" s="19"/>
      <c r="OH15" s="15"/>
      <c r="OI15" s="15"/>
      <c r="OJ15" s="15"/>
      <c r="OK15" s="15"/>
      <c r="OL15" s="20"/>
      <c r="OM15" s="17"/>
      <c r="ON15" s="17"/>
      <c r="OO15" s="17"/>
      <c r="OP15" s="17"/>
      <c r="OQ15" s="17"/>
      <c r="OR15" s="17"/>
      <c r="OS15" s="17"/>
      <c r="OT15" s="17"/>
      <c r="OU15" s="17"/>
      <c r="OV15" s="17"/>
      <c r="OW15" s="17"/>
      <c r="OX15" s="17"/>
      <c r="OY15" s="17"/>
      <c r="OZ15" s="17"/>
      <c r="PA15" s="17"/>
      <c r="PB15" s="24"/>
      <c r="PC15" s="15"/>
      <c r="PD15" s="15"/>
      <c r="PE15" s="15"/>
      <c r="PF15" s="15"/>
      <c r="PG15" s="20"/>
      <c r="PH15" s="23"/>
      <c r="PI15" s="17"/>
      <c r="PJ15" s="17"/>
      <c r="PK15" s="17"/>
      <c r="PL15" s="17"/>
      <c r="PM15" s="17"/>
      <c r="PN15" s="17"/>
      <c r="PO15" s="17"/>
      <c r="PP15" s="17"/>
      <c r="PQ15" s="17"/>
      <c r="PR15" s="17"/>
      <c r="PS15" s="17"/>
      <c r="PT15" s="17"/>
      <c r="PU15" s="17"/>
      <c r="PV15" s="17"/>
      <c r="PW15" s="17"/>
      <c r="PX15" s="33"/>
      <c r="PY15" s="15"/>
      <c r="PZ15" s="15"/>
      <c r="QA15" s="15"/>
      <c r="QB15" s="15"/>
      <c r="QC15" s="15"/>
      <c r="QD15" s="16"/>
      <c r="QE15" s="17"/>
      <c r="QF15" s="17"/>
      <c r="QG15" s="17"/>
      <c r="QH15" s="17"/>
      <c r="QI15" s="17"/>
      <c r="QJ15" s="17"/>
      <c r="QK15" s="17"/>
      <c r="QL15" s="17"/>
      <c r="QM15" s="17"/>
      <c r="QN15" s="17"/>
      <c r="QO15" s="17"/>
      <c r="QP15" s="17"/>
      <c r="QQ15" s="17"/>
      <c r="QR15" s="17"/>
      <c r="QS15" s="19"/>
      <c r="QT15" s="15"/>
      <c r="QU15" s="15"/>
      <c r="QV15" s="15"/>
      <c r="QW15" s="15"/>
      <c r="QX15" s="20"/>
      <c r="QY15" s="18"/>
      <c r="QZ15" s="15"/>
      <c r="RA15" s="15"/>
      <c r="RB15" s="15"/>
      <c r="RC15" s="15"/>
      <c r="RD15" s="24"/>
      <c r="RE15" s="17"/>
      <c r="RF15" s="17"/>
      <c r="RG15" s="17"/>
      <c r="RH15" s="17"/>
      <c r="RI15" s="17"/>
      <c r="RJ15" s="39"/>
      <c r="RK15" s="15"/>
      <c r="RL15" s="15"/>
      <c r="RM15" s="15"/>
      <c r="RN15" s="15"/>
      <c r="RO15" s="20"/>
      <c r="RP15" s="23"/>
      <c r="RQ15" s="17"/>
      <c r="RR15" s="17"/>
      <c r="RS15" s="17"/>
      <c r="RT15" s="17"/>
      <c r="RU15" s="17"/>
      <c r="RV15" s="18"/>
      <c r="RW15" s="20"/>
      <c r="RX15" s="19"/>
      <c r="RY15" s="29"/>
      <c r="RZ15" s="33"/>
      <c r="SA15" s="25"/>
      <c r="SB15" s="17"/>
      <c r="SC15" s="17"/>
      <c r="SD15" s="19"/>
      <c r="SE15" s="15"/>
      <c r="SF15" s="15"/>
      <c r="SG15" s="15"/>
      <c r="SH15" s="15"/>
      <c r="SI15" s="20"/>
      <c r="SJ15" s="17"/>
      <c r="SK15" s="17"/>
      <c r="SL15" s="17"/>
      <c r="SM15" s="17"/>
      <c r="SN15" s="17"/>
      <c r="SO15" s="17"/>
      <c r="SP15" s="17"/>
      <c r="SQ15" s="17"/>
      <c r="SR15" s="17"/>
      <c r="SS15" s="17"/>
      <c r="ST15" s="17"/>
      <c r="SU15" s="17"/>
      <c r="SV15" s="29"/>
      <c r="SW15" s="15"/>
      <c r="SX15" s="15"/>
      <c r="SY15" s="15"/>
      <c r="SZ15" s="15"/>
      <c r="TA15" s="15"/>
      <c r="TB15" s="37"/>
      <c r="TC15" s="17"/>
      <c r="TD15" s="17"/>
      <c r="TE15" s="17"/>
      <c r="TF15" s="17"/>
      <c r="TG15" s="17"/>
      <c r="TH15" s="17"/>
      <c r="TI15" s="17"/>
      <c r="TJ15" s="17"/>
      <c r="TK15" s="17"/>
      <c r="TL15" s="17"/>
      <c r="TM15" s="17"/>
      <c r="TN15" s="17"/>
      <c r="TO15" s="17"/>
      <c r="TP15" s="17"/>
      <c r="TQ15" s="17"/>
      <c r="TR15" s="17"/>
      <c r="TS15" s="15"/>
      <c r="TT15" s="15"/>
    </row>
    <row r="16" spans="1:540" ht="9.6" customHeight="1">
      <c r="A16" s="15"/>
      <c r="B16" s="15"/>
      <c r="C16" s="15"/>
      <c r="D16" s="15"/>
      <c r="E16" s="15"/>
      <c r="F16" s="15"/>
      <c r="G16" s="15"/>
      <c r="H16" s="15"/>
      <c r="I16" s="15"/>
      <c r="J16" s="15"/>
      <c r="K16" s="29"/>
      <c r="L16" s="17"/>
      <c r="M16" s="17"/>
      <c r="N16" s="17"/>
      <c r="O16" s="24"/>
      <c r="P16" s="33"/>
      <c r="Q16" s="17"/>
      <c r="R16" s="17"/>
      <c r="S16" s="24"/>
      <c r="T16" s="18"/>
      <c r="U16" s="17"/>
      <c r="V16" s="17"/>
      <c r="W16" s="25"/>
      <c r="X16" s="20"/>
      <c r="Y16" s="17"/>
      <c r="Z16" s="17"/>
      <c r="AA16" s="17"/>
      <c r="AB16" s="25"/>
      <c r="AC16" s="15"/>
      <c r="AD16" s="15"/>
      <c r="AE16" s="19"/>
      <c r="AF16" s="17"/>
      <c r="AG16" s="17"/>
      <c r="AH16" s="17"/>
      <c r="AI16" s="17"/>
      <c r="AJ16" s="23"/>
      <c r="AK16" s="15"/>
      <c r="AL16" s="15"/>
      <c r="AM16" s="27"/>
      <c r="AN16" s="17"/>
      <c r="AO16" s="17"/>
      <c r="AP16" s="17"/>
      <c r="AQ16" s="17"/>
      <c r="AR16" s="24"/>
      <c r="AS16" s="15"/>
      <c r="AT16" s="15"/>
      <c r="AU16" s="15"/>
      <c r="AV16" s="15"/>
      <c r="AW16" s="15"/>
      <c r="AX16" s="15"/>
      <c r="AY16" s="15"/>
      <c r="AZ16" s="15"/>
      <c r="BA16" s="15"/>
      <c r="BB16" s="15"/>
      <c r="BC16" s="15"/>
      <c r="BD16" s="18"/>
      <c r="BE16" s="17"/>
      <c r="BF16" s="17"/>
      <c r="BG16" s="17"/>
      <c r="BH16" s="17"/>
      <c r="BI16" s="17"/>
      <c r="BJ16" s="17"/>
      <c r="BK16" s="17"/>
      <c r="BL16" s="17"/>
      <c r="BM16" s="17"/>
      <c r="BN16" s="17"/>
      <c r="BO16" s="17"/>
      <c r="BP16" s="17"/>
      <c r="BQ16" s="24"/>
      <c r="BR16" s="15"/>
      <c r="BS16" s="15"/>
      <c r="BT16" s="24"/>
      <c r="BU16" s="17"/>
      <c r="BV16" s="17"/>
      <c r="BW16" s="17"/>
      <c r="BX16" s="17"/>
      <c r="BY16" s="24"/>
      <c r="BZ16" s="15"/>
      <c r="CA16" s="15"/>
      <c r="CB16" s="15"/>
      <c r="CC16" s="15"/>
      <c r="CD16" s="15"/>
      <c r="CE16" s="19"/>
      <c r="CF16" s="17"/>
      <c r="CG16" s="17"/>
      <c r="CH16" s="17"/>
      <c r="CI16" s="17"/>
      <c r="CJ16" s="29"/>
      <c r="CK16" s="15"/>
      <c r="CL16" s="15"/>
      <c r="CM16" s="20"/>
      <c r="CN16" s="23"/>
      <c r="CO16" s="17"/>
      <c r="CP16" s="17"/>
      <c r="CQ16" s="17"/>
      <c r="CR16" s="17"/>
      <c r="CS16" s="17"/>
      <c r="CT16" s="17"/>
      <c r="CU16" s="17"/>
      <c r="CV16" s="17"/>
      <c r="CW16" s="17"/>
      <c r="CX16" s="23"/>
      <c r="CY16" s="20"/>
      <c r="CZ16" s="15"/>
      <c r="DA16" s="20"/>
      <c r="DB16" s="17"/>
      <c r="DC16" s="17"/>
      <c r="DD16" s="17"/>
      <c r="DE16" s="17"/>
      <c r="DF16" s="23"/>
      <c r="DG16" s="15"/>
      <c r="DH16" s="15"/>
      <c r="DI16" s="15"/>
      <c r="DJ16" s="15"/>
      <c r="DK16" s="15"/>
      <c r="DL16" s="15"/>
      <c r="DM16" s="17"/>
      <c r="DN16" s="17"/>
      <c r="DO16" s="17"/>
      <c r="DP16" s="17"/>
      <c r="DQ16" s="25"/>
      <c r="DR16" s="15"/>
      <c r="DS16" s="15"/>
      <c r="DT16" s="23"/>
      <c r="DU16" s="17"/>
      <c r="DV16" s="17"/>
      <c r="DW16" s="17"/>
      <c r="DX16" s="17"/>
      <c r="DY16" s="17"/>
      <c r="DZ16" s="17"/>
      <c r="EA16" s="17"/>
      <c r="EB16" s="17"/>
      <c r="EC16" s="17"/>
      <c r="ED16" s="25"/>
      <c r="EE16" s="18"/>
      <c r="EF16" s="15"/>
      <c r="EG16" s="15"/>
      <c r="EH16" s="15"/>
      <c r="EI16" s="15"/>
      <c r="EJ16" s="15"/>
      <c r="EK16" s="15"/>
      <c r="EL16" s="33"/>
      <c r="EM16" s="17"/>
      <c r="EN16" s="17"/>
      <c r="EO16" s="17"/>
      <c r="EP16" s="17"/>
      <c r="EQ16" s="39"/>
      <c r="ER16" s="15"/>
      <c r="ES16" s="15"/>
      <c r="ET16" s="15"/>
      <c r="EU16" s="15"/>
      <c r="EV16" s="15"/>
      <c r="EW16" s="15"/>
      <c r="EX16" s="15"/>
      <c r="EY16" s="15"/>
      <c r="EZ16" s="15"/>
      <c r="FA16" s="15"/>
      <c r="FB16" s="15"/>
      <c r="FC16" s="15"/>
      <c r="FD16" s="15"/>
      <c r="FE16" s="23"/>
      <c r="FF16" s="17"/>
      <c r="FG16" s="17"/>
      <c r="FH16" s="17"/>
      <c r="FI16" s="17"/>
      <c r="FJ16" s="17"/>
      <c r="FK16" s="17"/>
      <c r="FL16" s="17"/>
      <c r="FM16" s="17"/>
      <c r="FN16" s="17"/>
      <c r="FO16" s="17"/>
      <c r="FP16" s="17"/>
      <c r="FQ16" s="24"/>
      <c r="FR16" s="15"/>
      <c r="FS16" s="15"/>
      <c r="FT16" s="15"/>
      <c r="FU16" s="15"/>
      <c r="FV16" s="15"/>
      <c r="FW16" s="15"/>
      <c r="FX16" s="16"/>
      <c r="FY16" s="17"/>
      <c r="FZ16" s="17"/>
      <c r="GA16" s="17"/>
      <c r="GB16" s="17"/>
      <c r="GC16" s="17"/>
      <c r="GD16" s="16"/>
      <c r="GE16" s="15"/>
      <c r="GF16" s="15"/>
      <c r="GG16" s="15"/>
      <c r="GH16" s="15"/>
      <c r="GI16" s="15"/>
      <c r="GJ16" s="24"/>
      <c r="GK16" s="17"/>
      <c r="GL16" s="17"/>
      <c r="GM16" s="17"/>
      <c r="GN16" s="17"/>
      <c r="GO16" s="24"/>
      <c r="GP16" s="15"/>
      <c r="GQ16" s="15"/>
      <c r="GR16" s="15"/>
      <c r="GS16" s="15"/>
      <c r="GT16" s="15"/>
      <c r="GU16" s="15"/>
      <c r="GV16" s="15"/>
      <c r="GW16" s="15"/>
      <c r="GX16" s="15"/>
      <c r="GY16" s="15"/>
      <c r="GZ16" s="15"/>
      <c r="HA16" s="18"/>
      <c r="HB16" s="17"/>
      <c r="HC16" s="17"/>
      <c r="HD16" s="17"/>
      <c r="HE16" s="17"/>
      <c r="HF16" s="17"/>
      <c r="HG16" s="17"/>
      <c r="HH16" s="17"/>
      <c r="HI16" s="17"/>
      <c r="HJ16" s="17"/>
      <c r="HK16" s="17"/>
      <c r="HL16" s="17"/>
      <c r="HM16" s="17"/>
      <c r="HN16" s="15"/>
      <c r="HO16" s="15"/>
      <c r="HP16" s="15"/>
      <c r="HQ16" s="16"/>
      <c r="HR16" s="17"/>
      <c r="HS16" s="17"/>
      <c r="HT16" s="17"/>
      <c r="HU16" s="17"/>
      <c r="HV16" s="20"/>
      <c r="HW16" s="15"/>
      <c r="HX16" s="15"/>
      <c r="HY16" s="15"/>
      <c r="HZ16" s="15"/>
      <c r="IA16" s="15"/>
      <c r="IB16" s="15"/>
      <c r="IC16" s="15"/>
      <c r="ID16" s="15"/>
      <c r="IE16" s="15"/>
      <c r="IF16" s="15"/>
      <c r="IG16" s="15"/>
      <c r="IH16" s="15"/>
      <c r="II16" s="15"/>
      <c r="IJ16" s="15"/>
      <c r="IK16" s="15"/>
      <c r="IL16" s="15"/>
      <c r="IM16" s="15"/>
      <c r="IN16" s="15"/>
      <c r="IO16" s="15"/>
      <c r="IP16" s="15"/>
      <c r="IQ16" s="15"/>
      <c r="IR16" s="16"/>
      <c r="IS16" s="17"/>
      <c r="IT16" s="17"/>
      <c r="IU16" s="17"/>
      <c r="IV16" s="17"/>
      <c r="IW16" s="17"/>
      <c r="IX16" s="17"/>
      <c r="IY16" s="17"/>
      <c r="IZ16" s="17"/>
      <c r="JA16" s="17"/>
      <c r="JB16" s="17"/>
      <c r="JC16" s="23"/>
      <c r="JD16" s="20"/>
      <c r="JE16" s="15"/>
      <c r="JF16" s="15"/>
      <c r="JG16" s="15"/>
      <c r="JH16" s="16"/>
      <c r="JI16" s="18"/>
      <c r="JJ16" s="15"/>
      <c r="JK16" s="15"/>
      <c r="JL16" s="19"/>
      <c r="JM16" s="17"/>
      <c r="JN16" s="17"/>
      <c r="JO16" s="20"/>
      <c r="JP16" s="15"/>
      <c r="JQ16" s="15"/>
      <c r="JR16" s="20"/>
      <c r="JS16" s="24"/>
      <c r="JT16" s="15"/>
      <c r="JU16" s="15"/>
      <c r="JV16" s="15"/>
      <c r="JW16" s="15"/>
      <c r="JX16" s="23"/>
      <c r="JY16" s="17"/>
      <c r="JZ16" s="17"/>
      <c r="KA16" s="23"/>
      <c r="KB16" s="20"/>
      <c r="KC16" s="15"/>
      <c r="KD16" s="15"/>
      <c r="KE16" s="15"/>
      <c r="KF16" s="15"/>
      <c r="KG16" s="19"/>
      <c r="KH16" s="17"/>
      <c r="KI16" s="17"/>
      <c r="KJ16" s="17"/>
      <c r="KK16" s="20"/>
      <c r="KL16" s="15"/>
      <c r="KM16" s="15"/>
      <c r="KN16" s="15"/>
      <c r="KO16" s="15"/>
      <c r="KP16" s="18"/>
      <c r="KQ16" s="17"/>
      <c r="KR16" s="17"/>
      <c r="KS16" s="17"/>
      <c r="KT16" s="17"/>
      <c r="KU16" s="17"/>
      <c r="KV16" s="17"/>
      <c r="KW16" s="25"/>
      <c r="KX16" s="25"/>
      <c r="KY16" s="17"/>
      <c r="KZ16" s="17"/>
      <c r="LA16" s="17"/>
      <c r="LB16" s="17"/>
      <c r="LC16" s="17"/>
      <c r="LD16" s="17"/>
      <c r="LE16" s="24"/>
      <c r="LF16" s="15"/>
      <c r="LG16" s="15"/>
      <c r="LH16" s="15"/>
      <c r="LI16" s="15"/>
      <c r="LJ16" s="20"/>
      <c r="LK16" s="16"/>
      <c r="LL16" s="16"/>
      <c r="LM16" s="33"/>
      <c r="LN16" s="19"/>
      <c r="LO16" s="19"/>
      <c r="LP16" s="15"/>
      <c r="LQ16" s="15"/>
      <c r="LR16" s="15"/>
      <c r="LS16" s="15"/>
      <c r="LT16" s="15"/>
      <c r="LU16" s="33"/>
      <c r="LV16" s="17"/>
      <c r="LW16" s="17"/>
      <c r="LX16" s="29"/>
      <c r="LY16" s="15"/>
      <c r="LZ16" s="15"/>
      <c r="MA16" s="15"/>
      <c r="MB16" s="15"/>
      <c r="MC16" s="15"/>
      <c r="MD16" s="17"/>
      <c r="ME16" s="17"/>
      <c r="MF16" s="17"/>
      <c r="MG16" s="17"/>
      <c r="MH16" s="17"/>
      <c r="MI16" s="17"/>
      <c r="MJ16" s="17"/>
      <c r="MK16" s="20"/>
      <c r="ML16" s="15"/>
      <c r="MM16" s="15"/>
      <c r="MN16" s="15"/>
      <c r="MO16" s="15"/>
      <c r="MP16" s="19"/>
      <c r="MQ16" s="17"/>
      <c r="MR16" s="17"/>
      <c r="MS16" s="43"/>
      <c r="MT16" s="15"/>
      <c r="MU16" s="15"/>
      <c r="MV16" s="15"/>
      <c r="MW16" s="15"/>
      <c r="MX16" s="15"/>
      <c r="MY16" s="15"/>
      <c r="MZ16" s="15"/>
      <c r="NA16" s="15"/>
      <c r="NB16" s="18"/>
      <c r="NC16" s="35"/>
      <c r="ND16" s="23"/>
      <c r="NE16" s="17"/>
      <c r="NF16" s="17"/>
      <c r="NG16" s="17"/>
      <c r="NH16" s="17"/>
      <c r="NI16" s="17"/>
      <c r="NJ16" s="17"/>
      <c r="NK16" s="23"/>
      <c r="NL16" s="15"/>
      <c r="NM16" s="15"/>
      <c r="NN16" s="15"/>
      <c r="NO16" s="15"/>
      <c r="NP16" s="15"/>
      <c r="NQ16" s="23"/>
      <c r="NR16" s="17"/>
      <c r="NS16" s="17"/>
      <c r="NT16" s="17"/>
      <c r="NU16" s="17"/>
      <c r="NV16" s="17"/>
      <c r="NW16" s="17"/>
      <c r="NX16" s="19"/>
      <c r="NY16" s="15"/>
      <c r="NZ16" s="15"/>
      <c r="OA16" s="15"/>
      <c r="OB16" s="15"/>
      <c r="OC16" s="18"/>
      <c r="OD16" s="17"/>
      <c r="OE16" s="17"/>
      <c r="OF16" s="17"/>
      <c r="OG16" s="19"/>
      <c r="OH16" s="15"/>
      <c r="OI16" s="15"/>
      <c r="OJ16" s="15"/>
      <c r="OK16" s="15"/>
      <c r="OL16" s="20"/>
      <c r="OM16" s="16"/>
      <c r="ON16" s="16"/>
      <c r="OO16" s="16"/>
      <c r="OP16" s="16"/>
      <c r="OQ16" s="16"/>
      <c r="OR16" s="33"/>
      <c r="OS16" s="33"/>
      <c r="OT16" s="17"/>
      <c r="OU16" s="17"/>
      <c r="OV16" s="17"/>
      <c r="OW16" s="17"/>
      <c r="OX16" s="17"/>
      <c r="OY16" s="17"/>
      <c r="OZ16" s="17"/>
      <c r="PA16" s="17"/>
      <c r="PB16" s="35"/>
      <c r="PC16" s="15"/>
      <c r="PD16" s="15"/>
      <c r="PE16" s="15"/>
      <c r="PF16" s="15"/>
      <c r="PG16" s="20"/>
      <c r="PH16" s="23"/>
      <c r="PI16" s="17"/>
      <c r="PJ16" s="17"/>
      <c r="PK16" s="17"/>
      <c r="PL16" s="17"/>
      <c r="PM16" s="17"/>
      <c r="PN16" s="17"/>
      <c r="PO16" s="17"/>
      <c r="PP16" s="17"/>
      <c r="PQ16" s="17"/>
      <c r="PR16" s="17"/>
      <c r="PS16" s="17"/>
      <c r="PT16" s="17"/>
      <c r="PU16" s="17"/>
      <c r="PV16" s="17"/>
      <c r="PW16" s="17"/>
      <c r="PX16" s="33"/>
      <c r="PY16" s="15"/>
      <c r="PZ16" s="15"/>
      <c r="QA16" s="15"/>
      <c r="QB16" s="15"/>
      <c r="QC16" s="15"/>
      <c r="QD16" s="20"/>
      <c r="QE16" s="19"/>
      <c r="QF16" s="18"/>
      <c r="QG16" s="18"/>
      <c r="QH16" s="18"/>
      <c r="QI16" s="18"/>
      <c r="QJ16" s="18"/>
      <c r="QK16" s="18"/>
      <c r="QL16" s="20"/>
      <c r="QM16" s="17"/>
      <c r="QN16" s="17"/>
      <c r="QO16" s="17"/>
      <c r="QP16" s="17"/>
      <c r="QQ16" s="17"/>
      <c r="QR16" s="17"/>
      <c r="QS16" s="17"/>
      <c r="QT16" s="15"/>
      <c r="QU16" s="15"/>
      <c r="QV16" s="15"/>
      <c r="QW16" s="15"/>
      <c r="QX16" s="15"/>
      <c r="QY16" s="15"/>
      <c r="QZ16" s="15"/>
      <c r="RA16" s="15"/>
      <c r="RB16" s="15"/>
      <c r="RC16" s="15"/>
      <c r="RD16" s="23"/>
      <c r="RE16" s="17"/>
      <c r="RF16" s="17"/>
      <c r="RG16" s="17"/>
      <c r="RH16" s="17"/>
      <c r="RI16" s="17"/>
      <c r="RJ16" s="20"/>
      <c r="RK16" s="15"/>
      <c r="RL16" s="15"/>
      <c r="RM16" s="15"/>
      <c r="RN16" s="15"/>
      <c r="RO16" s="18"/>
      <c r="RP16" s="17"/>
      <c r="RQ16" s="17"/>
      <c r="RR16" s="17"/>
      <c r="RS16" s="17"/>
      <c r="RT16" s="17"/>
      <c r="RU16" s="17"/>
      <c r="RV16" s="25"/>
      <c r="RW16" s="25"/>
      <c r="RX16" s="17"/>
      <c r="RY16" s="17"/>
      <c r="RZ16" s="17"/>
      <c r="SA16" s="17"/>
      <c r="SB16" s="17"/>
      <c r="SC16" s="17"/>
      <c r="SD16" s="19"/>
      <c r="SE16" s="15"/>
      <c r="SF16" s="15"/>
      <c r="SG16" s="15"/>
      <c r="SH16" s="15"/>
      <c r="SI16" s="15"/>
      <c r="SJ16" s="19"/>
      <c r="SK16" s="19"/>
      <c r="SL16" s="18"/>
      <c r="SM16" s="18"/>
      <c r="SN16" s="18"/>
      <c r="SO16" s="18"/>
      <c r="SP16" s="18"/>
      <c r="SQ16" s="18"/>
      <c r="SR16" s="24"/>
      <c r="SS16" s="17"/>
      <c r="ST16" s="17"/>
      <c r="SU16" s="17"/>
      <c r="SV16" s="29"/>
      <c r="SW16" s="15"/>
      <c r="SX16" s="15"/>
      <c r="SY16" s="15"/>
      <c r="SZ16" s="15"/>
      <c r="TA16" s="15"/>
      <c r="TB16" s="37"/>
      <c r="TC16" s="17"/>
      <c r="TD16" s="17"/>
      <c r="TE16" s="17"/>
      <c r="TF16" s="17"/>
      <c r="TG16" s="17"/>
      <c r="TH16" s="17"/>
      <c r="TI16" s="17"/>
      <c r="TJ16" s="17"/>
      <c r="TK16" s="17"/>
      <c r="TL16" s="17"/>
      <c r="TM16" s="17"/>
      <c r="TN16" s="17"/>
      <c r="TO16" s="17"/>
      <c r="TP16" s="17"/>
      <c r="TQ16" s="17"/>
      <c r="TR16" s="17"/>
      <c r="TS16" s="15"/>
      <c r="TT16" s="15"/>
    </row>
    <row r="17" spans="1:540" ht="9.6" customHeight="1">
      <c r="A17" s="15"/>
      <c r="B17" s="15"/>
      <c r="C17" s="15"/>
      <c r="D17" s="15"/>
      <c r="E17" s="15"/>
      <c r="F17" s="15"/>
      <c r="G17" s="15"/>
      <c r="H17" s="15"/>
      <c r="I17" s="15"/>
      <c r="J17" s="15"/>
      <c r="K17" s="29"/>
      <c r="L17" s="17"/>
      <c r="M17" s="17"/>
      <c r="N17" s="17"/>
      <c r="O17" s="24"/>
      <c r="P17" s="24"/>
      <c r="Q17" s="17"/>
      <c r="R17" s="17"/>
      <c r="S17" s="23"/>
      <c r="T17" s="33"/>
      <c r="U17" s="17"/>
      <c r="V17" s="17"/>
      <c r="W17" s="33"/>
      <c r="X17" s="15"/>
      <c r="Y17" s="17"/>
      <c r="Z17" s="17"/>
      <c r="AA17" s="17"/>
      <c r="AB17" s="25"/>
      <c r="AC17" s="15"/>
      <c r="AD17" s="15"/>
      <c r="AE17" s="19"/>
      <c r="AF17" s="17"/>
      <c r="AG17" s="17"/>
      <c r="AH17" s="17"/>
      <c r="AI17" s="17"/>
      <c r="AJ17" s="23"/>
      <c r="AK17" s="15"/>
      <c r="AL17" s="15"/>
      <c r="AM17" s="27"/>
      <c r="AN17" s="17"/>
      <c r="AO17" s="17"/>
      <c r="AP17" s="17"/>
      <c r="AQ17" s="17"/>
      <c r="AR17" s="19"/>
      <c r="AS17" s="15"/>
      <c r="AT17" s="15"/>
      <c r="AU17" s="15"/>
      <c r="AV17" s="15"/>
      <c r="AW17" s="15"/>
      <c r="AX17" s="15"/>
      <c r="AY17" s="15"/>
      <c r="AZ17" s="15"/>
      <c r="BA17" s="15"/>
      <c r="BB17" s="15"/>
      <c r="BC17" s="15"/>
      <c r="BD17" s="18"/>
      <c r="BE17" s="17"/>
      <c r="BF17" s="17"/>
      <c r="BG17" s="17"/>
      <c r="BH17" s="17"/>
      <c r="BI17" s="17"/>
      <c r="BJ17" s="17"/>
      <c r="BK17" s="17"/>
      <c r="BL17" s="17"/>
      <c r="BM17" s="17"/>
      <c r="BN17" s="17"/>
      <c r="BO17" s="23"/>
      <c r="BP17" s="18"/>
      <c r="BQ17" s="15"/>
      <c r="BR17" s="15"/>
      <c r="BS17" s="15"/>
      <c r="BT17" s="35"/>
      <c r="BU17" s="17"/>
      <c r="BV17" s="17"/>
      <c r="BW17" s="17"/>
      <c r="BX17" s="17"/>
      <c r="BY17" s="24"/>
      <c r="BZ17" s="15"/>
      <c r="CA17" s="15"/>
      <c r="CB17" s="15"/>
      <c r="CC17" s="15"/>
      <c r="CD17" s="15"/>
      <c r="CE17" s="19"/>
      <c r="CF17" s="17"/>
      <c r="CG17" s="17"/>
      <c r="CH17" s="17"/>
      <c r="CI17" s="17"/>
      <c r="CJ17" s="29"/>
      <c r="CK17" s="15"/>
      <c r="CL17" s="15"/>
      <c r="CM17" s="15"/>
      <c r="CN17" s="15"/>
      <c r="CO17" s="19"/>
      <c r="CP17" s="22"/>
      <c r="CQ17" s="17"/>
      <c r="CR17" s="17"/>
      <c r="CS17" s="17"/>
      <c r="CT17" s="17"/>
      <c r="CU17" s="17"/>
      <c r="CV17" s="17"/>
      <c r="CW17" s="17"/>
      <c r="CX17" s="17"/>
      <c r="CY17" s="23"/>
      <c r="CZ17" s="20"/>
      <c r="DA17" s="20"/>
      <c r="DB17" s="17"/>
      <c r="DC17" s="17"/>
      <c r="DD17" s="17"/>
      <c r="DE17" s="17"/>
      <c r="DF17" s="23"/>
      <c r="DG17" s="15"/>
      <c r="DH17" s="15"/>
      <c r="DI17" s="15"/>
      <c r="DJ17" s="15"/>
      <c r="DK17" s="15"/>
      <c r="DL17" s="15"/>
      <c r="DM17" s="17"/>
      <c r="DN17" s="17"/>
      <c r="DO17" s="17"/>
      <c r="DP17" s="17"/>
      <c r="DQ17" s="25"/>
      <c r="DR17" s="15"/>
      <c r="DS17" s="15"/>
      <c r="DT17" s="23"/>
      <c r="DU17" s="17"/>
      <c r="DV17" s="17"/>
      <c r="DW17" s="17"/>
      <c r="DX17" s="17"/>
      <c r="DY17" s="17"/>
      <c r="DZ17" s="17"/>
      <c r="EA17" s="17"/>
      <c r="EB17" s="17"/>
      <c r="EC17" s="17"/>
      <c r="ED17" s="34"/>
      <c r="EE17" s="18"/>
      <c r="EF17" s="15"/>
      <c r="EG17" s="15"/>
      <c r="EH17" s="15"/>
      <c r="EI17" s="15"/>
      <c r="EJ17" s="15"/>
      <c r="EK17" s="15"/>
      <c r="EL17" s="33"/>
      <c r="EM17" s="17"/>
      <c r="EN17" s="17"/>
      <c r="EO17" s="17"/>
      <c r="EP17" s="17"/>
      <c r="EQ17" s="39"/>
      <c r="ER17" s="15"/>
      <c r="ES17" s="15"/>
      <c r="ET17" s="15"/>
      <c r="EU17" s="15"/>
      <c r="EV17" s="15"/>
      <c r="EW17" s="15"/>
      <c r="EX17" s="15"/>
      <c r="EY17" s="15"/>
      <c r="EZ17" s="15"/>
      <c r="FA17" s="15"/>
      <c r="FB17" s="15"/>
      <c r="FC17" s="15"/>
      <c r="FD17" s="15"/>
      <c r="FE17" s="23"/>
      <c r="FF17" s="17"/>
      <c r="FG17" s="17"/>
      <c r="FH17" s="17"/>
      <c r="FI17" s="17"/>
      <c r="FJ17" s="17"/>
      <c r="FK17" s="17"/>
      <c r="FL17" s="17"/>
      <c r="FM17" s="17"/>
      <c r="FN17" s="17"/>
      <c r="FO17" s="17"/>
      <c r="FP17" s="17"/>
      <c r="FQ17" s="24"/>
      <c r="FR17" s="15"/>
      <c r="FS17" s="15"/>
      <c r="FT17" s="15"/>
      <c r="FU17" s="15"/>
      <c r="FV17" s="15"/>
      <c r="FW17" s="24"/>
      <c r="FX17" s="17"/>
      <c r="FY17" s="17"/>
      <c r="FZ17" s="17"/>
      <c r="GA17" s="17"/>
      <c r="GB17" s="17"/>
      <c r="GC17" s="17"/>
      <c r="GD17" s="17"/>
      <c r="GE17" s="18"/>
      <c r="GF17" s="15"/>
      <c r="GG17" s="15"/>
      <c r="GH17" s="15"/>
      <c r="GI17" s="15"/>
      <c r="GJ17" s="19"/>
      <c r="GK17" s="17"/>
      <c r="GL17" s="17"/>
      <c r="GM17" s="17"/>
      <c r="GN17" s="17"/>
      <c r="GO17" s="29"/>
      <c r="GP17" s="15"/>
      <c r="GQ17" s="15"/>
      <c r="GR17" s="15"/>
      <c r="GS17" s="15"/>
      <c r="GT17" s="15"/>
      <c r="GU17" s="15"/>
      <c r="GV17" s="15"/>
      <c r="GW17" s="15"/>
      <c r="GX17" s="15"/>
      <c r="GY17" s="15"/>
      <c r="GZ17" s="15"/>
      <c r="HA17" s="18"/>
      <c r="HB17" s="17"/>
      <c r="HC17" s="17"/>
      <c r="HD17" s="17"/>
      <c r="HE17" s="17"/>
      <c r="HF17" s="17"/>
      <c r="HG17" s="17"/>
      <c r="HH17" s="17"/>
      <c r="HI17" s="17"/>
      <c r="HJ17" s="17"/>
      <c r="HK17" s="17"/>
      <c r="HL17" s="17"/>
      <c r="HM17" s="17"/>
      <c r="HN17" s="15"/>
      <c r="HO17" s="15"/>
      <c r="HP17" s="15"/>
      <c r="HQ17" s="16"/>
      <c r="HR17" s="17"/>
      <c r="HS17" s="17"/>
      <c r="HT17" s="17"/>
      <c r="HU17" s="17"/>
      <c r="HV17" s="20"/>
      <c r="HW17" s="15"/>
      <c r="HX17" s="15"/>
      <c r="HY17" s="15"/>
      <c r="HZ17" s="15"/>
      <c r="IA17" s="15"/>
      <c r="IB17" s="15"/>
      <c r="IC17" s="15"/>
      <c r="ID17" s="15"/>
      <c r="IE17" s="15"/>
      <c r="IF17" s="15"/>
      <c r="IG17" s="15"/>
      <c r="IH17" s="15"/>
      <c r="II17" s="15"/>
      <c r="IJ17" s="15"/>
      <c r="IK17" s="15"/>
      <c r="IL17" s="15"/>
      <c r="IM17" s="15"/>
      <c r="IN17" s="15"/>
      <c r="IO17" s="15"/>
      <c r="IP17" s="15"/>
      <c r="IQ17" s="15"/>
      <c r="IR17" s="16"/>
      <c r="IS17" s="17"/>
      <c r="IT17" s="17"/>
      <c r="IU17" s="17"/>
      <c r="IV17" s="17"/>
      <c r="IW17" s="17"/>
      <c r="IX17" s="17"/>
      <c r="IY17" s="17"/>
      <c r="IZ17" s="17"/>
      <c r="JA17" s="17"/>
      <c r="JB17" s="17"/>
      <c r="JC17" s="23"/>
      <c r="JD17" s="20"/>
      <c r="JE17" s="15"/>
      <c r="JF17" s="15"/>
      <c r="JG17" s="15"/>
      <c r="JH17" s="23"/>
      <c r="JI17" s="39"/>
      <c r="JJ17" s="15"/>
      <c r="JK17" s="15"/>
      <c r="JL17" s="20"/>
      <c r="JM17" s="32"/>
      <c r="JN17" s="17"/>
      <c r="JO17" s="15"/>
      <c r="JP17" s="15"/>
      <c r="JQ17" s="15"/>
      <c r="JR17" s="19"/>
      <c r="JS17" s="29"/>
      <c r="JT17" s="15"/>
      <c r="JU17" s="15"/>
      <c r="JV17" s="15"/>
      <c r="JW17" s="15"/>
      <c r="JX17" s="23"/>
      <c r="JY17" s="17"/>
      <c r="JZ17" s="17"/>
      <c r="KA17" s="23"/>
      <c r="KB17" s="20"/>
      <c r="KC17" s="15"/>
      <c r="KD17" s="15"/>
      <c r="KE17" s="15"/>
      <c r="KF17" s="15"/>
      <c r="KG17" s="19"/>
      <c r="KH17" s="17"/>
      <c r="KI17" s="17"/>
      <c r="KJ17" s="25"/>
      <c r="KK17" s="20"/>
      <c r="KL17" s="15"/>
      <c r="KM17" s="15"/>
      <c r="KN17" s="15"/>
      <c r="KO17" s="15"/>
      <c r="KP17" s="24"/>
      <c r="KQ17" s="17"/>
      <c r="KR17" s="17"/>
      <c r="KS17" s="17"/>
      <c r="KT17" s="17"/>
      <c r="KU17" s="17"/>
      <c r="KV17" s="17"/>
      <c r="KW17" s="17"/>
      <c r="KX17" s="17"/>
      <c r="KY17" s="17"/>
      <c r="KZ17" s="17"/>
      <c r="LA17" s="17"/>
      <c r="LB17" s="17"/>
      <c r="LC17" s="17"/>
      <c r="LD17" s="17"/>
      <c r="LE17" s="24"/>
      <c r="LF17" s="15"/>
      <c r="LG17" s="15"/>
      <c r="LH17" s="15"/>
      <c r="LI17" s="15"/>
      <c r="LJ17" s="15"/>
      <c r="LK17" s="15"/>
      <c r="LL17" s="15"/>
      <c r="LM17" s="15"/>
      <c r="LN17" s="15"/>
      <c r="LO17" s="15"/>
      <c r="LP17" s="15"/>
      <c r="LQ17" s="15"/>
      <c r="LR17" s="15"/>
      <c r="LS17" s="15"/>
      <c r="LT17" s="20"/>
      <c r="LU17" s="23"/>
      <c r="LV17" s="17"/>
      <c r="LW17" s="17"/>
      <c r="LX17" s="35"/>
      <c r="LY17" s="15"/>
      <c r="LZ17" s="15"/>
      <c r="MA17" s="15"/>
      <c r="MB17" s="15"/>
      <c r="MC17" s="20"/>
      <c r="MD17" s="17"/>
      <c r="ME17" s="17"/>
      <c r="MF17" s="17"/>
      <c r="MG17" s="17"/>
      <c r="MH17" s="17"/>
      <c r="MI17" s="17"/>
      <c r="MJ17" s="17"/>
      <c r="MK17" s="18"/>
      <c r="ML17" s="15"/>
      <c r="MM17" s="15"/>
      <c r="MN17" s="15"/>
      <c r="MO17" s="15"/>
      <c r="MP17" s="18"/>
      <c r="MQ17" s="42"/>
      <c r="MR17" s="17"/>
      <c r="MS17" s="17"/>
      <c r="MT17" s="19"/>
      <c r="MU17" s="15"/>
      <c r="MV17" s="15"/>
      <c r="MW17" s="15"/>
      <c r="MX17" s="15"/>
      <c r="MY17" s="15"/>
      <c r="MZ17" s="15"/>
      <c r="NA17" s="15"/>
      <c r="NB17" s="15"/>
      <c r="NC17" s="15"/>
      <c r="ND17" s="15"/>
      <c r="NE17" s="15"/>
      <c r="NF17" s="29"/>
      <c r="NG17" s="17"/>
      <c r="NH17" s="17"/>
      <c r="NI17" s="17"/>
      <c r="NJ17" s="17"/>
      <c r="NK17" s="36"/>
      <c r="NL17" s="15"/>
      <c r="NM17" s="15"/>
      <c r="NN17" s="15"/>
      <c r="NO17" s="15"/>
      <c r="NP17" s="15"/>
      <c r="NQ17" s="23"/>
      <c r="NR17" s="17"/>
      <c r="NS17" s="17"/>
      <c r="NT17" s="17"/>
      <c r="NU17" s="17"/>
      <c r="NV17" s="17"/>
      <c r="NW17" s="17"/>
      <c r="NX17" s="24"/>
      <c r="NY17" s="15"/>
      <c r="NZ17" s="15"/>
      <c r="OA17" s="15"/>
      <c r="OB17" s="15"/>
      <c r="OC17" s="15"/>
      <c r="OD17" s="42"/>
      <c r="OE17" s="17"/>
      <c r="OF17" s="17"/>
      <c r="OG17" s="19"/>
      <c r="OH17" s="15"/>
      <c r="OI17" s="15"/>
      <c r="OJ17" s="15"/>
      <c r="OK17" s="15"/>
      <c r="OL17" s="15"/>
      <c r="OM17" s="15"/>
      <c r="ON17" s="15"/>
      <c r="OO17" s="15"/>
      <c r="OP17" s="15"/>
      <c r="OQ17" s="15"/>
      <c r="OR17" s="15"/>
      <c r="OS17" s="15"/>
      <c r="OT17" s="17"/>
      <c r="OU17" s="17"/>
      <c r="OV17" s="17"/>
      <c r="OW17" s="17"/>
      <c r="OX17" s="17"/>
      <c r="OY17" s="17"/>
      <c r="OZ17" s="17"/>
      <c r="PA17" s="17"/>
      <c r="PB17" s="35"/>
      <c r="PC17" s="15"/>
      <c r="PD17" s="15"/>
      <c r="PE17" s="15"/>
      <c r="PF17" s="15"/>
      <c r="PG17" s="20"/>
      <c r="PH17" s="23"/>
      <c r="PI17" s="17"/>
      <c r="PJ17" s="17"/>
      <c r="PK17" s="17"/>
      <c r="PL17" s="17"/>
      <c r="PM17" s="17"/>
      <c r="PN17" s="17"/>
      <c r="PO17" s="17"/>
      <c r="PP17" s="17"/>
      <c r="PQ17" s="17"/>
      <c r="PR17" s="17"/>
      <c r="PS17" s="17"/>
      <c r="PT17" s="17"/>
      <c r="PU17" s="17"/>
      <c r="PV17" s="17"/>
      <c r="PW17" s="17"/>
      <c r="PX17" s="33"/>
      <c r="PY17" s="15"/>
      <c r="PZ17" s="15"/>
      <c r="QA17" s="15"/>
      <c r="QB17" s="15"/>
      <c r="QC17" s="15"/>
      <c r="QD17" s="15"/>
      <c r="QE17" s="15"/>
      <c r="QF17" s="15"/>
      <c r="QG17" s="15"/>
      <c r="QH17" s="15"/>
      <c r="QI17" s="15"/>
      <c r="QJ17" s="15"/>
      <c r="QK17" s="15"/>
      <c r="QL17" s="15"/>
      <c r="QM17" s="17"/>
      <c r="QN17" s="17"/>
      <c r="QO17" s="17"/>
      <c r="QP17" s="17"/>
      <c r="QQ17" s="17"/>
      <c r="QR17" s="17"/>
      <c r="QS17" s="17"/>
      <c r="QT17" s="16"/>
      <c r="QU17" s="15"/>
      <c r="QV17" s="15"/>
      <c r="QW17" s="15"/>
      <c r="QX17" s="15"/>
      <c r="QY17" s="15"/>
      <c r="QZ17" s="15"/>
      <c r="RA17" s="15"/>
      <c r="RB17" s="15"/>
      <c r="RC17" s="44"/>
      <c r="RD17" s="17"/>
      <c r="RE17" s="17"/>
      <c r="RF17" s="17"/>
      <c r="RG17" s="17"/>
      <c r="RH17" s="17"/>
      <c r="RI17" s="42"/>
      <c r="RJ17" s="15"/>
      <c r="RK17" s="15"/>
      <c r="RL17" s="15"/>
      <c r="RM17" s="15"/>
      <c r="RN17" s="15"/>
      <c r="RO17" s="19"/>
      <c r="RP17" s="17"/>
      <c r="RQ17" s="17"/>
      <c r="RR17" s="17"/>
      <c r="RS17" s="17"/>
      <c r="RT17" s="17"/>
      <c r="RU17" s="17"/>
      <c r="RV17" s="17"/>
      <c r="RW17" s="17"/>
      <c r="RX17" s="17"/>
      <c r="RY17" s="17"/>
      <c r="RZ17" s="17"/>
      <c r="SA17" s="17"/>
      <c r="SB17" s="17"/>
      <c r="SC17" s="17"/>
      <c r="SD17" s="19"/>
      <c r="SE17" s="15"/>
      <c r="SF17" s="15"/>
      <c r="SG17" s="15"/>
      <c r="SH17" s="15"/>
      <c r="SI17" s="15"/>
      <c r="SJ17" s="15"/>
      <c r="SK17" s="15"/>
      <c r="SL17" s="15"/>
      <c r="SM17" s="15"/>
      <c r="SN17" s="15"/>
      <c r="SO17" s="15"/>
      <c r="SP17" s="15"/>
      <c r="SQ17" s="15"/>
      <c r="SR17" s="24"/>
      <c r="SS17" s="17"/>
      <c r="ST17" s="17"/>
      <c r="SU17" s="17"/>
      <c r="SV17" s="29"/>
      <c r="SW17" s="15"/>
      <c r="SX17" s="15"/>
      <c r="SY17" s="15"/>
      <c r="SZ17" s="15"/>
      <c r="TA17" s="15"/>
      <c r="TB17" s="37"/>
      <c r="TC17" s="17"/>
      <c r="TD17" s="17"/>
      <c r="TE17" s="17"/>
      <c r="TF17" s="17"/>
      <c r="TG17" s="17"/>
      <c r="TH17" s="17"/>
      <c r="TI17" s="17"/>
      <c r="TJ17" s="17"/>
      <c r="TK17" s="17"/>
      <c r="TL17" s="17"/>
      <c r="TM17" s="17"/>
      <c r="TN17" s="17"/>
      <c r="TO17" s="17"/>
      <c r="TP17" s="17"/>
      <c r="TQ17" s="17"/>
      <c r="TR17" s="17"/>
      <c r="TS17" s="15"/>
      <c r="TT17" s="15"/>
    </row>
    <row r="18" spans="1:540" ht="9.6" customHeight="1">
      <c r="A18" s="15"/>
      <c r="B18" s="15"/>
      <c r="C18" s="15"/>
      <c r="D18" s="15"/>
      <c r="E18" s="15"/>
      <c r="F18" s="15"/>
      <c r="G18" s="15"/>
      <c r="H18" s="15"/>
      <c r="I18" s="15"/>
      <c r="J18" s="15"/>
      <c r="K18" s="29"/>
      <c r="L18" s="17"/>
      <c r="M18" s="17"/>
      <c r="N18" s="17"/>
      <c r="O18" s="29"/>
      <c r="P18" s="15"/>
      <c r="Q18" s="17"/>
      <c r="R18" s="17"/>
      <c r="S18" s="17"/>
      <c r="T18" s="17"/>
      <c r="U18" s="17"/>
      <c r="V18" s="17"/>
      <c r="W18" s="24"/>
      <c r="X18" s="20"/>
      <c r="Y18" s="17"/>
      <c r="Z18" s="17"/>
      <c r="AA18" s="17"/>
      <c r="AB18" s="25"/>
      <c r="AC18" s="15"/>
      <c r="AD18" s="15"/>
      <c r="AE18" s="19"/>
      <c r="AF18" s="17"/>
      <c r="AG18" s="17"/>
      <c r="AH18" s="17"/>
      <c r="AI18" s="17"/>
      <c r="AJ18" s="23"/>
      <c r="AK18" s="15"/>
      <c r="AL18" s="15"/>
      <c r="AM18" s="29"/>
      <c r="AN18" s="17"/>
      <c r="AO18" s="17"/>
      <c r="AP18" s="17"/>
      <c r="AQ18" s="17"/>
      <c r="AR18" s="24"/>
      <c r="AS18" s="15"/>
      <c r="AT18" s="15"/>
      <c r="AU18" s="15"/>
      <c r="AV18" s="15"/>
      <c r="AW18" s="15"/>
      <c r="AX18" s="24"/>
      <c r="AY18" s="19"/>
      <c r="AZ18" s="20"/>
      <c r="BA18" s="15"/>
      <c r="BB18" s="15"/>
      <c r="BC18" s="15"/>
      <c r="BD18" s="18"/>
      <c r="BE18" s="17"/>
      <c r="BF18" s="17"/>
      <c r="BG18" s="17"/>
      <c r="BH18" s="17"/>
      <c r="BI18" s="23"/>
      <c r="BJ18" s="29"/>
      <c r="BK18" s="25"/>
      <c r="BL18" s="17"/>
      <c r="BM18" s="17"/>
      <c r="BN18" s="17"/>
      <c r="BO18" s="25"/>
      <c r="BP18" s="24"/>
      <c r="BQ18" s="15"/>
      <c r="BR18" s="15"/>
      <c r="BS18" s="15"/>
      <c r="BT18" s="19"/>
      <c r="BU18" s="17"/>
      <c r="BV18" s="17"/>
      <c r="BW18" s="17"/>
      <c r="BX18" s="17"/>
      <c r="BY18" s="29"/>
      <c r="BZ18" s="15"/>
      <c r="CA18" s="15"/>
      <c r="CB18" s="15"/>
      <c r="CC18" s="15"/>
      <c r="CD18" s="15"/>
      <c r="CE18" s="24"/>
      <c r="CF18" s="17"/>
      <c r="CG18" s="17"/>
      <c r="CH18" s="17"/>
      <c r="CI18" s="17"/>
      <c r="CJ18" s="29"/>
      <c r="CK18" s="15"/>
      <c r="CL18" s="15"/>
      <c r="CM18" s="15"/>
      <c r="CN18" s="15"/>
      <c r="CO18" s="15"/>
      <c r="CP18" s="15"/>
      <c r="CQ18" s="18"/>
      <c r="CR18" s="24"/>
      <c r="CS18" s="29"/>
      <c r="CT18" s="25"/>
      <c r="CU18" s="17"/>
      <c r="CV18" s="17"/>
      <c r="CW18" s="17"/>
      <c r="CX18" s="17"/>
      <c r="CY18" s="17"/>
      <c r="CZ18" s="18"/>
      <c r="DA18" s="15"/>
      <c r="DB18" s="25"/>
      <c r="DC18" s="17"/>
      <c r="DD18" s="17"/>
      <c r="DE18" s="17"/>
      <c r="DF18" s="23"/>
      <c r="DG18" s="20"/>
      <c r="DH18" s="15"/>
      <c r="DI18" s="15"/>
      <c r="DJ18" s="15"/>
      <c r="DK18" s="15"/>
      <c r="DL18" s="15"/>
      <c r="DM18" s="17"/>
      <c r="DN18" s="17"/>
      <c r="DO18" s="17"/>
      <c r="DP18" s="17"/>
      <c r="DQ18" s="25"/>
      <c r="DR18" s="15"/>
      <c r="DS18" s="15"/>
      <c r="DT18" s="23"/>
      <c r="DU18" s="17"/>
      <c r="DV18" s="17"/>
      <c r="DW18" s="17"/>
      <c r="DX18" s="17"/>
      <c r="DY18" s="25"/>
      <c r="DZ18" s="23"/>
      <c r="EA18" s="25"/>
      <c r="EB18" s="25"/>
      <c r="EC18" s="25"/>
      <c r="ED18" s="23"/>
      <c r="EE18" s="18"/>
      <c r="EF18" s="15"/>
      <c r="EG18" s="15"/>
      <c r="EH18" s="15"/>
      <c r="EI18" s="15"/>
      <c r="EJ18" s="15"/>
      <c r="EK18" s="15"/>
      <c r="EL18" s="33"/>
      <c r="EM18" s="17"/>
      <c r="EN18" s="17"/>
      <c r="EO18" s="17"/>
      <c r="EP18" s="17"/>
      <c r="EQ18" s="39"/>
      <c r="ER18" s="15"/>
      <c r="ES18" s="15"/>
      <c r="ET18" s="15"/>
      <c r="EU18" s="15"/>
      <c r="EV18" s="15"/>
      <c r="EW18" s="15"/>
      <c r="EX18" s="15"/>
      <c r="EY18" s="15"/>
      <c r="EZ18" s="15"/>
      <c r="FA18" s="15"/>
      <c r="FB18" s="15"/>
      <c r="FC18" s="15"/>
      <c r="FD18" s="15"/>
      <c r="FE18" s="23"/>
      <c r="FF18" s="17"/>
      <c r="FG18" s="17"/>
      <c r="FH18" s="17"/>
      <c r="FI18" s="17"/>
      <c r="FJ18" s="29"/>
      <c r="FK18" s="40"/>
      <c r="FL18" s="40"/>
      <c r="FM18" s="40"/>
      <c r="FN18" s="40"/>
      <c r="FO18" s="40"/>
      <c r="FP18" s="29"/>
      <c r="FQ18" s="18"/>
      <c r="FR18" s="15"/>
      <c r="FS18" s="15"/>
      <c r="FT18" s="15"/>
      <c r="FU18" s="15"/>
      <c r="FV18" s="20"/>
      <c r="FW18" s="23"/>
      <c r="FX18" s="17"/>
      <c r="FY18" s="17"/>
      <c r="FZ18" s="17"/>
      <c r="GA18" s="17"/>
      <c r="GB18" s="17"/>
      <c r="GC18" s="17"/>
      <c r="GD18" s="17"/>
      <c r="GE18" s="23"/>
      <c r="GF18" s="15"/>
      <c r="GG18" s="15"/>
      <c r="GH18" s="15"/>
      <c r="GI18" s="15"/>
      <c r="GJ18" s="19"/>
      <c r="GK18" s="17"/>
      <c r="GL18" s="17"/>
      <c r="GM18" s="17"/>
      <c r="GN18" s="17"/>
      <c r="GO18" s="33"/>
      <c r="GP18" s="15"/>
      <c r="GQ18" s="15"/>
      <c r="GR18" s="15"/>
      <c r="GS18" s="15"/>
      <c r="GT18" s="15"/>
      <c r="GU18" s="19"/>
      <c r="GV18" s="24"/>
      <c r="GW18" s="18"/>
      <c r="GX18" s="15"/>
      <c r="GY18" s="15"/>
      <c r="GZ18" s="15"/>
      <c r="HA18" s="18"/>
      <c r="HB18" s="17"/>
      <c r="HC18" s="17"/>
      <c r="HD18" s="17"/>
      <c r="HE18" s="17"/>
      <c r="HF18" s="23"/>
      <c r="HG18" s="24"/>
      <c r="HH18" s="40"/>
      <c r="HI18" s="40"/>
      <c r="HJ18" s="40"/>
      <c r="HK18" s="40"/>
      <c r="HL18" s="29"/>
      <c r="HM18" s="24"/>
      <c r="HN18" s="15"/>
      <c r="HO18" s="15"/>
      <c r="HP18" s="15"/>
      <c r="HQ18" s="16"/>
      <c r="HR18" s="17"/>
      <c r="HS18" s="17"/>
      <c r="HT18" s="17"/>
      <c r="HU18" s="17"/>
      <c r="HV18" s="20"/>
      <c r="HW18" s="15"/>
      <c r="HX18" s="15"/>
      <c r="HY18" s="15"/>
      <c r="HZ18" s="15"/>
      <c r="IA18" s="15"/>
      <c r="IB18" s="15"/>
      <c r="IC18" s="15"/>
      <c r="ID18" s="15"/>
      <c r="IE18" s="15"/>
      <c r="IF18" s="15"/>
      <c r="IG18" s="15"/>
      <c r="IH18" s="15"/>
      <c r="II18" s="15"/>
      <c r="IJ18" s="15"/>
      <c r="IK18" s="15"/>
      <c r="IL18" s="15"/>
      <c r="IM18" s="15"/>
      <c r="IN18" s="15"/>
      <c r="IO18" s="15"/>
      <c r="IP18" s="15"/>
      <c r="IQ18" s="15"/>
      <c r="IR18" s="16"/>
      <c r="IS18" s="17"/>
      <c r="IT18" s="17"/>
      <c r="IU18" s="17"/>
      <c r="IV18" s="17"/>
      <c r="IW18" s="17"/>
      <c r="IX18" s="17"/>
      <c r="IY18" s="17"/>
      <c r="IZ18" s="17"/>
      <c r="JA18" s="17"/>
      <c r="JB18" s="17"/>
      <c r="JC18" s="23"/>
      <c r="JD18" s="20"/>
      <c r="JE18" s="15"/>
      <c r="JF18" s="15"/>
      <c r="JG18" s="15"/>
      <c r="JH18" s="16"/>
      <c r="JI18" s="33"/>
      <c r="JJ18" s="15"/>
      <c r="JK18" s="15"/>
      <c r="JL18" s="15"/>
      <c r="JM18" s="23"/>
      <c r="JN18" s="23"/>
      <c r="JO18" s="15"/>
      <c r="JP18" s="15"/>
      <c r="JQ18" s="15"/>
      <c r="JR18" s="33"/>
      <c r="JS18" s="33"/>
      <c r="JT18" s="15"/>
      <c r="JU18" s="15"/>
      <c r="JV18" s="15"/>
      <c r="JW18" s="15"/>
      <c r="JX18" s="23"/>
      <c r="JY18" s="17"/>
      <c r="JZ18" s="17"/>
      <c r="KA18" s="23"/>
      <c r="KB18" s="20"/>
      <c r="KC18" s="15"/>
      <c r="KD18" s="15"/>
      <c r="KE18" s="15"/>
      <c r="KF18" s="15"/>
      <c r="KG18" s="19"/>
      <c r="KH18" s="17"/>
      <c r="KI18" s="17"/>
      <c r="KJ18" s="23"/>
      <c r="KK18" s="20"/>
      <c r="KL18" s="15"/>
      <c r="KM18" s="15"/>
      <c r="KN18" s="15"/>
      <c r="KO18" s="15"/>
      <c r="KP18" s="21"/>
      <c r="KQ18" s="17"/>
      <c r="KR18" s="17"/>
      <c r="KS18" s="17"/>
      <c r="KT18" s="17"/>
      <c r="KU18" s="17"/>
      <c r="KV18" s="17"/>
      <c r="KW18" s="17"/>
      <c r="KX18" s="17"/>
      <c r="KY18" s="17"/>
      <c r="KZ18" s="17"/>
      <c r="LA18" s="17"/>
      <c r="LB18" s="17"/>
      <c r="LC18" s="17"/>
      <c r="LD18" s="17"/>
      <c r="LE18" s="24"/>
      <c r="LF18" s="15"/>
      <c r="LG18" s="15"/>
      <c r="LH18" s="15"/>
      <c r="LI18" s="15"/>
      <c r="LJ18" s="15"/>
      <c r="LK18" s="15"/>
      <c r="LL18" s="15"/>
      <c r="LM18" s="15"/>
      <c r="LN18" s="15"/>
      <c r="LO18" s="15"/>
      <c r="LP18" s="15"/>
      <c r="LQ18" s="15"/>
      <c r="LR18" s="15"/>
      <c r="LS18" s="20"/>
      <c r="LT18" s="16"/>
      <c r="LU18" s="17"/>
      <c r="LV18" s="17"/>
      <c r="LW18" s="17"/>
      <c r="LX18" s="35"/>
      <c r="LY18" s="15"/>
      <c r="LZ18" s="15"/>
      <c r="MA18" s="15"/>
      <c r="MB18" s="15"/>
      <c r="MC18" s="19"/>
      <c r="MD18" s="17"/>
      <c r="ME18" s="17"/>
      <c r="MF18" s="17"/>
      <c r="MG18" s="17"/>
      <c r="MH18" s="17"/>
      <c r="MI18" s="17"/>
      <c r="MJ18" s="17"/>
      <c r="MK18" s="39"/>
      <c r="ML18" s="15"/>
      <c r="MM18" s="15"/>
      <c r="MN18" s="15"/>
      <c r="MO18" s="15"/>
      <c r="MP18" s="20"/>
      <c r="MQ18" s="25"/>
      <c r="MR18" s="17"/>
      <c r="MS18" s="17"/>
      <c r="MT18" s="17"/>
      <c r="MU18" s="19"/>
      <c r="MV18" s="15"/>
      <c r="MW18" s="15"/>
      <c r="MX18" s="15"/>
      <c r="MY18" s="15"/>
      <c r="MZ18" s="15"/>
      <c r="NA18" s="15"/>
      <c r="NB18" s="15"/>
      <c r="NC18" s="15"/>
      <c r="ND18" s="15"/>
      <c r="NE18" s="15"/>
      <c r="NF18" s="15"/>
      <c r="NG18" s="19"/>
      <c r="NH18" s="17"/>
      <c r="NI18" s="17"/>
      <c r="NJ18" s="17"/>
      <c r="NK18" s="29"/>
      <c r="NL18" s="15"/>
      <c r="NM18" s="15"/>
      <c r="NN18" s="15"/>
      <c r="NO18" s="15"/>
      <c r="NP18" s="15"/>
      <c r="NQ18" s="23"/>
      <c r="NR18" s="17"/>
      <c r="NS18" s="17"/>
      <c r="NT18" s="17"/>
      <c r="NU18" s="17"/>
      <c r="NV18" s="17"/>
      <c r="NW18" s="17"/>
      <c r="NX18" s="21"/>
      <c r="NY18" s="15"/>
      <c r="NZ18" s="15"/>
      <c r="OA18" s="15"/>
      <c r="OB18" s="15"/>
      <c r="OC18" s="15"/>
      <c r="OD18" s="25"/>
      <c r="OE18" s="17"/>
      <c r="OF18" s="17"/>
      <c r="OG18" s="19"/>
      <c r="OH18" s="15"/>
      <c r="OI18" s="15"/>
      <c r="OJ18" s="15"/>
      <c r="OK18" s="15"/>
      <c r="OL18" s="15"/>
      <c r="OM18" s="15"/>
      <c r="ON18" s="15"/>
      <c r="OO18" s="15"/>
      <c r="OP18" s="15"/>
      <c r="OQ18" s="15"/>
      <c r="OR18" s="15"/>
      <c r="OS18" s="20"/>
      <c r="OT18" s="17"/>
      <c r="OU18" s="17"/>
      <c r="OV18" s="17"/>
      <c r="OW18" s="17"/>
      <c r="OX18" s="17"/>
      <c r="OY18" s="17"/>
      <c r="OZ18" s="17"/>
      <c r="PA18" s="17"/>
      <c r="PB18" s="35"/>
      <c r="PC18" s="15"/>
      <c r="PD18" s="15"/>
      <c r="PE18" s="15"/>
      <c r="PF18" s="15"/>
      <c r="PG18" s="20"/>
      <c r="PH18" s="23"/>
      <c r="PI18" s="17"/>
      <c r="PJ18" s="17"/>
      <c r="PK18" s="17"/>
      <c r="PL18" s="17"/>
      <c r="PM18" s="17"/>
      <c r="PN18" s="17"/>
      <c r="PO18" s="17"/>
      <c r="PP18" s="17"/>
      <c r="PQ18" s="17"/>
      <c r="PR18" s="17"/>
      <c r="PS18" s="17"/>
      <c r="PT18" s="17"/>
      <c r="PU18" s="17"/>
      <c r="PV18" s="17"/>
      <c r="PW18" s="17"/>
      <c r="PX18" s="33"/>
      <c r="PY18" s="15"/>
      <c r="PZ18" s="15"/>
      <c r="QA18" s="15"/>
      <c r="QB18" s="15"/>
      <c r="QC18" s="15"/>
      <c r="QD18" s="15"/>
      <c r="QE18" s="15"/>
      <c r="QF18" s="15"/>
      <c r="QG18" s="15"/>
      <c r="QH18" s="15"/>
      <c r="QI18" s="15"/>
      <c r="QJ18" s="15"/>
      <c r="QK18" s="15"/>
      <c r="QL18" s="15"/>
      <c r="QM18" s="17"/>
      <c r="QN18" s="17"/>
      <c r="QO18" s="17"/>
      <c r="QP18" s="17"/>
      <c r="QQ18" s="17"/>
      <c r="QR18" s="17"/>
      <c r="QS18" s="17"/>
      <c r="QT18" s="17"/>
      <c r="QU18" s="18"/>
      <c r="QV18" s="15"/>
      <c r="QW18" s="15"/>
      <c r="QX18" s="15"/>
      <c r="QY18" s="15"/>
      <c r="QZ18" s="15"/>
      <c r="RA18" s="15"/>
      <c r="RB18" s="20"/>
      <c r="RC18" s="17"/>
      <c r="RD18" s="17"/>
      <c r="RE18" s="17"/>
      <c r="RF18" s="17"/>
      <c r="RG18" s="17"/>
      <c r="RH18" s="17"/>
      <c r="RI18" s="23"/>
      <c r="RJ18" s="20"/>
      <c r="RK18" s="15"/>
      <c r="RL18" s="15"/>
      <c r="RM18" s="15"/>
      <c r="RN18" s="15"/>
      <c r="RO18" s="24"/>
      <c r="RP18" s="17"/>
      <c r="RQ18" s="17"/>
      <c r="RR18" s="17"/>
      <c r="RS18" s="17"/>
      <c r="RT18" s="17"/>
      <c r="RU18" s="17"/>
      <c r="RV18" s="17"/>
      <c r="RW18" s="17"/>
      <c r="RX18" s="17"/>
      <c r="RY18" s="17"/>
      <c r="RZ18" s="17"/>
      <c r="SA18" s="17"/>
      <c r="SB18" s="17"/>
      <c r="SC18" s="17"/>
      <c r="SD18" s="19"/>
      <c r="SE18" s="15"/>
      <c r="SF18" s="15"/>
      <c r="SG18" s="15"/>
      <c r="SH18" s="15"/>
      <c r="SI18" s="15"/>
      <c r="SJ18" s="15"/>
      <c r="SK18" s="15"/>
      <c r="SL18" s="15"/>
      <c r="SM18" s="15"/>
      <c r="SN18" s="15"/>
      <c r="SO18" s="15"/>
      <c r="SP18" s="15"/>
      <c r="SQ18" s="15"/>
      <c r="SR18" s="24"/>
      <c r="SS18" s="17"/>
      <c r="ST18" s="17"/>
      <c r="SU18" s="17"/>
      <c r="SV18" s="29"/>
      <c r="SW18" s="15"/>
      <c r="SX18" s="15"/>
      <c r="SY18" s="15"/>
      <c r="SZ18" s="15"/>
      <c r="TA18" s="15"/>
      <c r="TB18" s="37"/>
      <c r="TC18" s="17"/>
      <c r="TD18" s="17"/>
      <c r="TE18" s="17"/>
      <c r="TF18" s="17"/>
      <c r="TG18" s="17"/>
      <c r="TH18" s="17"/>
      <c r="TI18" s="17"/>
      <c r="TJ18" s="17"/>
      <c r="TK18" s="17"/>
      <c r="TL18" s="17"/>
      <c r="TM18" s="17"/>
      <c r="TN18" s="17"/>
      <c r="TO18" s="17"/>
      <c r="TP18" s="17"/>
      <c r="TQ18" s="17"/>
      <c r="TR18" s="17"/>
      <c r="TS18" s="15"/>
      <c r="TT18" s="15"/>
    </row>
    <row r="19" spans="1:540" ht="9.6" customHeight="1">
      <c r="A19" s="15"/>
      <c r="B19" s="15"/>
      <c r="C19" s="15"/>
      <c r="D19" s="15"/>
      <c r="E19" s="15"/>
      <c r="F19" s="15"/>
      <c r="G19" s="15"/>
      <c r="H19" s="15"/>
      <c r="I19" s="15"/>
      <c r="J19" s="15"/>
      <c r="K19" s="29"/>
      <c r="L19" s="17"/>
      <c r="M19" s="17"/>
      <c r="N19" s="17"/>
      <c r="O19" s="29"/>
      <c r="P19" s="15"/>
      <c r="Q19" s="17"/>
      <c r="R19" s="17"/>
      <c r="S19" s="17"/>
      <c r="T19" s="17"/>
      <c r="U19" s="17"/>
      <c r="V19" s="17"/>
      <c r="W19" s="19"/>
      <c r="X19" s="20"/>
      <c r="Y19" s="17"/>
      <c r="Z19" s="17"/>
      <c r="AA19" s="17"/>
      <c r="AB19" s="25"/>
      <c r="AC19" s="15"/>
      <c r="AD19" s="15"/>
      <c r="AE19" s="19"/>
      <c r="AF19" s="17"/>
      <c r="AG19" s="17"/>
      <c r="AH19" s="17"/>
      <c r="AI19" s="17"/>
      <c r="AJ19" s="23"/>
      <c r="AK19" s="15"/>
      <c r="AL19" s="15"/>
      <c r="AM19" s="24"/>
      <c r="AN19" s="17"/>
      <c r="AO19" s="17"/>
      <c r="AP19" s="17"/>
      <c r="AQ19" s="17"/>
      <c r="AR19" s="29"/>
      <c r="AS19" s="15"/>
      <c r="AT19" s="15"/>
      <c r="AU19" s="15"/>
      <c r="AV19" s="15"/>
      <c r="AW19" s="15"/>
      <c r="AX19" s="17"/>
      <c r="AY19" s="17"/>
      <c r="AZ19" s="23"/>
      <c r="BA19" s="27"/>
      <c r="BB19" s="19"/>
      <c r="BC19" s="15"/>
      <c r="BD19" s="18"/>
      <c r="BE19" s="17"/>
      <c r="BF19" s="17"/>
      <c r="BG19" s="17"/>
      <c r="BH19" s="17"/>
      <c r="BI19" s="29"/>
      <c r="BJ19" s="15"/>
      <c r="BK19" s="40"/>
      <c r="BL19" s="17"/>
      <c r="BM19" s="17"/>
      <c r="BN19" s="17"/>
      <c r="BO19" s="17"/>
      <c r="BP19" s="17"/>
      <c r="BQ19" s="18"/>
      <c r="BR19" s="15"/>
      <c r="BS19" s="15"/>
      <c r="BT19" s="20"/>
      <c r="BU19" s="17"/>
      <c r="BV19" s="17"/>
      <c r="BW19" s="17"/>
      <c r="BX19" s="17"/>
      <c r="BY19" s="23"/>
      <c r="BZ19" s="15"/>
      <c r="CA19" s="15"/>
      <c r="CB19" s="15"/>
      <c r="CC19" s="15"/>
      <c r="CD19" s="15"/>
      <c r="CE19" s="29"/>
      <c r="CF19" s="17"/>
      <c r="CG19" s="17"/>
      <c r="CH19" s="17"/>
      <c r="CI19" s="17"/>
      <c r="CJ19" s="24"/>
      <c r="CK19" s="15"/>
      <c r="CL19" s="19"/>
      <c r="CM19" s="21"/>
      <c r="CN19" s="29"/>
      <c r="CO19" s="29"/>
      <c r="CP19" s="24"/>
      <c r="CQ19" s="15"/>
      <c r="CR19" s="15"/>
      <c r="CS19" s="15"/>
      <c r="CT19" s="19"/>
      <c r="CU19" s="23"/>
      <c r="CV19" s="17"/>
      <c r="CW19" s="17"/>
      <c r="CX19" s="17"/>
      <c r="CY19" s="17"/>
      <c r="CZ19" s="19"/>
      <c r="DA19" s="15"/>
      <c r="DB19" s="16"/>
      <c r="DC19" s="17"/>
      <c r="DD19" s="17"/>
      <c r="DE19" s="17"/>
      <c r="DF19" s="17"/>
      <c r="DG19" s="19"/>
      <c r="DH19" s="15"/>
      <c r="DI19" s="15"/>
      <c r="DJ19" s="15"/>
      <c r="DK19" s="15"/>
      <c r="DL19" s="20"/>
      <c r="DM19" s="17"/>
      <c r="DN19" s="17"/>
      <c r="DO19" s="17"/>
      <c r="DP19" s="17"/>
      <c r="DQ19" s="23"/>
      <c r="DR19" s="15"/>
      <c r="DS19" s="15"/>
      <c r="DT19" s="23"/>
      <c r="DU19" s="17"/>
      <c r="DV19" s="17"/>
      <c r="DW19" s="17"/>
      <c r="DX19" s="17"/>
      <c r="DY19" s="18"/>
      <c r="DZ19" s="20"/>
      <c r="EA19" s="20"/>
      <c r="EB19" s="20"/>
      <c r="EC19" s="20"/>
      <c r="ED19" s="20"/>
      <c r="EE19" s="15"/>
      <c r="EF19" s="15"/>
      <c r="EG19" s="15"/>
      <c r="EH19" s="15"/>
      <c r="EI19" s="15"/>
      <c r="EJ19" s="15"/>
      <c r="EK19" s="15"/>
      <c r="EL19" s="33"/>
      <c r="EM19" s="17"/>
      <c r="EN19" s="17"/>
      <c r="EO19" s="17"/>
      <c r="EP19" s="17"/>
      <c r="EQ19" s="39"/>
      <c r="ER19" s="15"/>
      <c r="ES19" s="15"/>
      <c r="ET19" s="15"/>
      <c r="EU19" s="15"/>
      <c r="EV19" s="15"/>
      <c r="EW19" s="15"/>
      <c r="EX19" s="15"/>
      <c r="EY19" s="15"/>
      <c r="EZ19" s="15"/>
      <c r="FA19" s="15"/>
      <c r="FB19" s="15"/>
      <c r="FC19" s="15"/>
      <c r="FD19" s="15"/>
      <c r="FE19" s="23"/>
      <c r="FF19" s="17"/>
      <c r="FG19" s="17"/>
      <c r="FH19" s="17"/>
      <c r="FI19" s="17"/>
      <c r="FJ19" s="15"/>
      <c r="FK19" s="15"/>
      <c r="FL19" s="15"/>
      <c r="FM19" s="15"/>
      <c r="FN19" s="15"/>
      <c r="FO19" s="15"/>
      <c r="FP19" s="15"/>
      <c r="FQ19" s="15"/>
      <c r="FR19" s="15"/>
      <c r="FS19" s="15"/>
      <c r="FT19" s="15"/>
      <c r="FU19" s="15"/>
      <c r="FV19" s="29"/>
      <c r="FW19" s="17"/>
      <c r="FX19" s="17"/>
      <c r="FY19" s="17"/>
      <c r="FZ19" s="17"/>
      <c r="GA19" s="17"/>
      <c r="GB19" s="17"/>
      <c r="GC19" s="17"/>
      <c r="GD19" s="17"/>
      <c r="GE19" s="17"/>
      <c r="GF19" s="29"/>
      <c r="GG19" s="15"/>
      <c r="GH19" s="15"/>
      <c r="GI19" s="15"/>
      <c r="GJ19" s="20"/>
      <c r="GK19" s="17"/>
      <c r="GL19" s="17"/>
      <c r="GM19" s="17"/>
      <c r="GN19" s="17"/>
      <c r="GO19" s="17"/>
      <c r="GP19" s="15"/>
      <c r="GQ19" s="15"/>
      <c r="GR19" s="15"/>
      <c r="GS19" s="15"/>
      <c r="GT19" s="15"/>
      <c r="GU19" s="16"/>
      <c r="GV19" s="17"/>
      <c r="GW19" s="25"/>
      <c r="GX19" s="16"/>
      <c r="GY19" s="24"/>
      <c r="GZ19" s="15"/>
      <c r="HA19" s="18"/>
      <c r="HB19" s="17"/>
      <c r="HC19" s="17"/>
      <c r="HD19" s="17"/>
      <c r="HE19" s="17"/>
      <c r="HF19" s="16"/>
      <c r="HG19" s="15"/>
      <c r="HH19" s="15"/>
      <c r="HI19" s="15"/>
      <c r="HJ19" s="15"/>
      <c r="HK19" s="15"/>
      <c r="HL19" s="15"/>
      <c r="HM19" s="15"/>
      <c r="HN19" s="15"/>
      <c r="HO19" s="15"/>
      <c r="HP19" s="15"/>
      <c r="HQ19" s="16"/>
      <c r="HR19" s="17"/>
      <c r="HS19" s="17"/>
      <c r="HT19" s="17"/>
      <c r="HU19" s="17"/>
      <c r="HV19" s="20"/>
      <c r="HW19" s="15"/>
      <c r="HX19" s="15"/>
      <c r="HY19" s="15"/>
      <c r="HZ19" s="15"/>
      <c r="IA19" s="15"/>
      <c r="IB19" s="15"/>
      <c r="IC19" s="15"/>
      <c r="ID19" s="15"/>
      <c r="IE19" s="15"/>
      <c r="IF19" s="15"/>
      <c r="IG19" s="15"/>
      <c r="IH19" s="15"/>
      <c r="II19" s="15"/>
      <c r="IJ19" s="15"/>
      <c r="IK19" s="15"/>
      <c r="IL19" s="15"/>
      <c r="IM19" s="15"/>
      <c r="IN19" s="15"/>
      <c r="IO19" s="15"/>
      <c r="IP19" s="15"/>
      <c r="IQ19" s="15"/>
      <c r="IR19" s="16"/>
      <c r="IS19" s="17"/>
      <c r="IT19" s="17"/>
      <c r="IU19" s="17"/>
      <c r="IV19" s="17"/>
      <c r="IW19" s="17"/>
      <c r="IX19" s="17"/>
      <c r="IY19" s="17"/>
      <c r="IZ19" s="17"/>
      <c r="JA19" s="17"/>
      <c r="JB19" s="17"/>
      <c r="JC19" s="23"/>
      <c r="JD19" s="20"/>
      <c r="JE19" s="15"/>
      <c r="JF19" s="15"/>
      <c r="JG19" s="15"/>
      <c r="JH19" s="16"/>
      <c r="JI19" s="25"/>
      <c r="JJ19" s="15"/>
      <c r="JK19" s="15"/>
      <c r="JL19" s="15"/>
      <c r="JM19" s="16"/>
      <c r="JN19" s="19"/>
      <c r="JO19" s="15"/>
      <c r="JP19" s="15"/>
      <c r="JQ19" s="15"/>
      <c r="JR19" s="23"/>
      <c r="JS19" s="29"/>
      <c r="JT19" s="15"/>
      <c r="JU19" s="15"/>
      <c r="JV19" s="15"/>
      <c r="JW19" s="15"/>
      <c r="JX19" s="23"/>
      <c r="JY19" s="17"/>
      <c r="JZ19" s="17"/>
      <c r="KA19" s="23"/>
      <c r="KB19" s="20"/>
      <c r="KC19" s="15"/>
      <c r="KD19" s="15"/>
      <c r="KE19" s="15"/>
      <c r="KF19" s="15"/>
      <c r="KG19" s="19"/>
      <c r="KH19" s="17"/>
      <c r="KI19" s="17"/>
      <c r="KJ19" s="25"/>
      <c r="KK19" s="20"/>
      <c r="KL19" s="15"/>
      <c r="KM19" s="15"/>
      <c r="KN19" s="15"/>
      <c r="KO19" s="15"/>
      <c r="KP19" s="21"/>
      <c r="KQ19" s="17"/>
      <c r="KR19" s="17"/>
      <c r="KS19" s="17"/>
      <c r="KT19" s="17"/>
      <c r="KU19" s="17"/>
      <c r="KV19" s="17"/>
      <c r="KW19" s="17"/>
      <c r="KX19" s="17"/>
      <c r="KY19" s="17"/>
      <c r="KZ19" s="17"/>
      <c r="LA19" s="17"/>
      <c r="LB19" s="17"/>
      <c r="LC19" s="17"/>
      <c r="LD19" s="17"/>
      <c r="LE19" s="24"/>
      <c r="LF19" s="15"/>
      <c r="LG19" s="15"/>
      <c r="LH19" s="15"/>
      <c r="LI19" s="15"/>
      <c r="LJ19" s="15"/>
      <c r="LK19" s="15"/>
      <c r="LL19" s="15"/>
      <c r="LM19" s="15"/>
      <c r="LN19" s="15"/>
      <c r="LO19" s="15"/>
      <c r="LP19" s="15"/>
      <c r="LQ19" s="20"/>
      <c r="LR19" s="24"/>
      <c r="LS19" s="23"/>
      <c r="LT19" s="17"/>
      <c r="LU19" s="17"/>
      <c r="LV19" s="17"/>
      <c r="LW19" s="17"/>
      <c r="LX19" s="35"/>
      <c r="LY19" s="15"/>
      <c r="LZ19" s="15"/>
      <c r="MA19" s="15"/>
      <c r="MB19" s="15"/>
      <c r="MC19" s="19"/>
      <c r="MD19" s="17"/>
      <c r="ME19" s="17"/>
      <c r="MF19" s="17"/>
      <c r="MG19" s="17"/>
      <c r="MH19" s="17"/>
      <c r="MI19" s="17"/>
      <c r="MJ19" s="17"/>
      <c r="MK19" s="39"/>
      <c r="ML19" s="15"/>
      <c r="MM19" s="15"/>
      <c r="MN19" s="15"/>
      <c r="MO19" s="15"/>
      <c r="MP19" s="20"/>
      <c r="MQ19" s="25"/>
      <c r="MR19" s="17"/>
      <c r="MS19" s="17"/>
      <c r="MT19" s="17"/>
      <c r="MU19" s="17"/>
      <c r="MV19" s="33"/>
      <c r="MW19" s="19"/>
      <c r="MX19" s="15"/>
      <c r="MY19" s="15"/>
      <c r="MZ19" s="15"/>
      <c r="NA19" s="15"/>
      <c r="NB19" s="15"/>
      <c r="NC19" s="15"/>
      <c r="ND19" s="15"/>
      <c r="NE19" s="15"/>
      <c r="NF19" s="15"/>
      <c r="NG19" s="15"/>
      <c r="NH19" s="40"/>
      <c r="NI19" s="17"/>
      <c r="NJ19" s="17"/>
      <c r="NK19" s="29"/>
      <c r="NL19" s="15"/>
      <c r="NM19" s="15"/>
      <c r="NN19" s="15"/>
      <c r="NO19" s="15"/>
      <c r="NP19" s="15"/>
      <c r="NQ19" s="23"/>
      <c r="NR19" s="17"/>
      <c r="NS19" s="17"/>
      <c r="NT19" s="17"/>
      <c r="NU19" s="17"/>
      <c r="NV19" s="17"/>
      <c r="NW19" s="17"/>
      <c r="NX19" s="24"/>
      <c r="NY19" s="15"/>
      <c r="NZ19" s="15"/>
      <c r="OA19" s="15"/>
      <c r="OB19" s="15"/>
      <c r="OC19" s="15"/>
      <c r="OD19" s="25"/>
      <c r="OE19" s="17"/>
      <c r="OF19" s="17"/>
      <c r="OG19" s="19"/>
      <c r="OH19" s="15"/>
      <c r="OI19" s="15"/>
      <c r="OJ19" s="15"/>
      <c r="OK19" s="15"/>
      <c r="OL19" s="15"/>
      <c r="OM19" s="15"/>
      <c r="ON19" s="15"/>
      <c r="OO19" s="15"/>
      <c r="OP19" s="15"/>
      <c r="OQ19" s="15"/>
      <c r="OR19" s="15"/>
      <c r="OS19" s="20"/>
      <c r="OT19" s="17"/>
      <c r="OU19" s="17"/>
      <c r="OV19" s="17"/>
      <c r="OW19" s="17"/>
      <c r="OX19" s="17"/>
      <c r="OY19" s="17"/>
      <c r="OZ19" s="17"/>
      <c r="PA19" s="17"/>
      <c r="PB19" s="35"/>
      <c r="PC19" s="15"/>
      <c r="PD19" s="15"/>
      <c r="PE19" s="15"/>
      <c r="PF19" s="15"/>
      <c r="PG19" s="20"/>
      <c r="PH19" s="23"/>
      <c r="PI19" s="17"/>
      <c r="PJ19" s="17"/>
      <c r="PK19" s="17"/>
      <c r="PL19" s="17"/>
      <c r="PM19" s="17"/>
      <c r="PN19" s="17"/>
      <c r="PO19" s="17"/>
      <c r="PP19" s="17"/>
      <c r="PQ19" s="17"/>
      <c r="PR19" s="17"/>
      <c r="PS19" s="17"/>
      <c r="PT19" s="17"/>
      <c r="PU19" s="17"/>
      <c r="PV19" s="17"/>
      <c r="PW19" s="17"/>
      <c r="PX19" s="33"/>
      <c r="PY19" s="15"/>
      <c r="PZ19" s="15"/>
      <c r="QA19" s="15"/>
      <c r="QB19" s="15"/>
      <c r="QC19" s="15"/>
      <c r="QD19" s="15"/>
      <c r="QE19" s="15"/>
      <c r="QF19" s="15"/>
      <c r="QG19" s="15"/>
      <c r="QH19" s="15"/>
      <c r="QI19" s="15"/>
      <c r="QJ19" s="15"/>
      <c r="QK19" s="15"/>
      <c r="QL19" s="15"/>
      <c r="QM19" s="17"/>
      <c r="QN19" s="17"/>
      <c r="QO19" s="17"/>
      <c r="QP19" s="17"/>
      <c r="QQ19" s="17"/>
      <c r="QR19" s="17"/>
      <c r="QS19" s="17"/>
      <c r="QT19" s="23"/>
      <c r="QU19" s="15"/>
      <c r="QV19" s="15"/>
      <c r="QW19" s="15"/>
      <c r="QX19" s="15"/>
      <c r="QY19" s="15"/>
      <c r="QZ19" s="15"/>
      <c r="RA19" s="15"/>
      <c r="RB19" s="20"/>
      <c r="RC19" s="23"/>
      <c r="RD19" s="17"/>
      <c r="RE19" s="17"/>
      <c r="RF19" s="17"/>
      <c r="RG19" s="17"/>
      <c r="RH19" s="17"/>
      <c r="RI19" s="43"/>
      <c r="RJ19" s="20"/>
      <c r="RK19" s="15"/>
      <c r="RL19" s="15"/>
      <c r="RM19" s="15"/>
      <c r="RN19" s="15"/>
      <c r="RO19" s="24"/>
      <c r="RP19" s="17"/>
      <c r="RQ19" s="17"/>
      <c r="RR19" s="17"/>
      <c r="RS19" s="17"/>
      <c r="RT19" s="17"/>
      <c r="RU19" s="17"/>
      <c r="RV19" s="17"/>
      <c r="RW19" s="17"/>
      <c r="RX19" s="17"/>
      <c r="RY19" s="17"/>
      <c r="RZ19" s="17"/>
      <c r="SA19" s="17"/>
      <c r="SB19" s="17"/>
      <c r="SC19" s="17"/>
      <c r="SD19" s="19"/>
      <c r="SE19" s="15"/>
      <c r="SF19" s="15"/>
      <c r="SG19" s="15"/>
      <c r="SH19" s="15"/>
      <c r="SI19" s="15"/>
      <c r="SJ19" s="15"/>
      <c r="SK19" s="15"/>
      <c r="SL19" s="15"/>
      <c r="SM19" s="15"/>
      <c r="SN19" s="15"/>
      <c r="SO19" s="15"/>
      <c r="SP19" s="15"/>
      <c r="SQ19" s="15"/>
      <c r="SR19" s="19"/>
      <c r="SS19" s="17"/>
      <c r="ST19" s="17"/>
      <c r="SU19" s="17"/>
      <c r="SV19" s="29"/>
      <c r="SW19" s="15"/>
      <c r="SX19" s="15"/>
      <c r="SY19" s="15"/>
      <c r="SZ19" s="15"/>
      <c r="TA19" s="15"/>
      <c r="TB19" s="37"/>
      <c r="TC19" s="17"/>
      <c r="TD19" s="17"/>
      <c r="TE19" s="17"/>
      <c r="TF19" s="17"/>
      <c r="TG19" s="17"/>
      <c r="TH19" s="17"/>
      <c r="TI19" s="17"/>
      <c r="TJ19" s="17"/>
      <c r="TK19" s="17"/>
      <c r="TL19" s="17"/>
      <c r="TM19" s="17"/>
      <c r="TN19" s="17"/>
      <c r="TO19" s="17"/>
      <c r="TP19" s="17"/>
      <c r="TQ19" s="17"/>
      <c r="TR19" s="17"/>
      <c r="TS19" s="15"/>
      <c r="TT19" s="15"/>
    </row>
    <row r="20" spans="1:540" ht="9.6" customHeight="1">
      <c r="A20" s="15"/>
      <c r="B20" s="15"/>
      <c r="C20" s="15"/>
      <c r="D20" s="15"/>
      <c r="E20" s="15"/>
      <c r="F20" s="15"/>
      <c r="G20" s="15"/>
      <c r="H20" s="15"/>
      <c r="I20" s="15"/>
      <c r="J20" s="15"/>
      <c r="K20" s="29"/>
      <c r="L20" s="17"/>
      <c r="M20" s="17"/>
      <c r="N20" s="17"/>
      <c r="O20" s="29"/>
      <c r="P20" s="15"/>
      <c r="Q20" s="33"/>
      <c r="R20" s="17"/>
      <c r="S20" s="17"/>
      <c r="T20" s="17"/>
      <c r="U20" s="17"/>
      <c r="V20" s="25"/>
      <c r="W20" s="20"/>
      <c r="X20" s="20"/>
      <c r="Y20" s="17"/>
      <c r="Z20" s="17"/>
      <c r="AA20" s="17"/>
      <c r="AB20" s="25"/>
      <c r="AC20" s="15"/>
      <c r="AD20" s="15"/>
      <c r="AE20" s="19"/>
      <c r="AF20" s="17"/>
      <c r="AG20" s="17"/>
      <c r="AH20" s="17"/>
      <c r="AI20" s="17"/>
      <c r="AJ20" s="23"/>
      <c r="AK20" s="15"/>
      <c r="AL20" s="15"/>
      <c r="AM20" s="20"/>
      <c r="AN20" s="17"/>
      <c r="AO20" s="17"/>
      <c r="AP20" s="17"/>
      <c r="AQ20" s="17"/>
      <c r="AR20" s="17"/>
      <c r="AS20" s="15"/>
      <c r="AT20" s="15"/>
      <c r="AU20" s="15"/>
      <c r="AV20" s="15"/>
      <c r="AW20" s="29"/>
      <c r="AX20" s="17"/>
      <c r="AY20" s="17"/>
      <c r="AZ20" s="17"/>
      <c r="BA20" s="17"/>
      <c r="BB20" s="40"/>
      <c r="BC20" s="15"/>
      <c r="BD20" s="18"/>
      <c r="BE20" s="17"/>
      <c r="BF20" s="17"/>
      <c r="BG20" s="17"/>
      <c r="BH20" s="17"/>
      <c r="BI20" s="29"/>
      <c r="BJ20" s="15"/>
      <c r="BK20" s="15"/>
      <c r="BL20" s="23"/>
      <c r="BM20" s="17"/>
      <c r="BN20" s="17"/>
      <c r="BO20" s="17"/>
      <c r="BP20" s="17"/>
      <c r="BQ20" s="23"/>
      <c r="BR20" s="15"/>
      <c r="BS20" s="15"/>
      <c r="BT20" s="15"/>
      <c r="BU20" s="25"/>
      <c r="BV20" s="17"/>
      <c r="BW20" s="17"/>
      <c r="BX20" s="17"/>
      <c r="BY20" s="17"/>
      <c r="BZ20" s="35"/>
      <c r="CA20" s="15"/>
      <c r="CB20" s="15"/>
      <c r="CC20" s="15"/>
      <c r="CD20" s="18"/>
      <c r="CE20" s="25"/>
      <c r="CF20" s="17"/>
      <c r="CG20" s="17"/>
      <c r="CH20" s="17"/>
      <c r="CI20" s="17"/>
      <c r="CJ20" s="18"/>
      <c r="CK20" s="15"/>
      <c r="CL20" s="16"/>
      <c r="CM20" s="17"/>
      <c r="CN20" s="17"/>
      <c r="CO20" s="17"/>
      <c r="CP20" s="17"/>
      <c r="CQ20" s="18"/>
      <c r="CR20" s="15"/>
      <c r="CS20" s="15"/>
      <c r="CT20" s="15"/>
      <c r="CU20" s="24"/>
      <c r="CV20" s="17"/>
      <c r="CW20" s="17"/>
      <c r="CX20" s="17"/>
      <c r="CY20" s="17"/>
      <c r="CZ20" s="19"/>
      <c r="DA20" s="15"/>
      <c r="DB20" s="29"/>
      <c r="DC20" s="17"/>
      <c r="DD20" s="17"/>
      <c r="DE20" s="17"/>
      <c r="DF20" s="17"/>
      <c r="DG20" s="33"/>
      <c r="DH20" s="15"/>
      <c r="DI20" s="15"/>
      <c r="DJ20" s="15"/>
      <c r="DK20" s="15"/>
      <c r="DL20" s="23"/>
      <c r="DM20" s="17"/>
      <c r="DN20" s="17"/>
      <c r="DO20" s="17"/>
      <c r="DP20" s="17"/>
      <c r="DQ20" s="29"/>
      <c r="DR20" s="15"/>
      <c r="DS20" s="15"/>
      <c r="DT20" s="23"/>
      <c r="DU20" s="17"/>
      <c r="DV20" s="17"/>
      <c r="DW20" s="17"/>
      <c r="DX20" s="17"/>
      <c r="DY20" s="20"/>
      <c r="DZ20" s="15"/>
      <c r="EA20" s="15"/>
      <c r="EB20" s="15"/>
      <c r="EC20" s="15"/>
      <c r="ED20" s="15"/>
      <c r="EE20" s="15"/>
      <c r="EF20" s="15"/>
      <c r="EG20" s="15"/>
      <c r="EH20" s="15"/>
      <c r="EI20" s="15"/>
      <c r="EJ20" s="15"/>
      <c r="EK20" s="15"/>
      <c r="EL20" s="33"/>
      <c r="EM20" s="17"/>
      <c r="EN20" s="17"/>
      <c r="EO20" s="17"/>
      <c r="EP20" s="17"/>
      <c r="EQ20" s="39"/>
      <c r="ER20" s="15"/>
      <c r="ES20" s="15"/>
      <c r="ET20" s="15"/>
      <c r="EU20" s="15"/>
      <c r="EV20" s="15"/>
      <c r="EW20" s="15"/>
      <c r="EX20" s="15"/>
      <c r="EY20" s="15"/>
      <c r="EZ20" s="15"/>
      <c r="FA20" s="15"/>
      <c r="FB20" s="15"/>
      <c r="FC20" s="15"/>
      <c r="FD20" s="15"/>
      <c r="FE20" s="23"/>
      <c r="FF20" s="17"/>
      <c r="FG20" s="17"/>
      <c r="FH20" s="17"/>
      <c r="FI20" s="17"/>
      <c r="FJ20" s="15"/>
      <c r="FK20" s="15"/>
      <c r="FL20" s="15"/>
      <c r="FM20" s="15"/>
      <c r="FN20" s="15"/>
      <c r="FO20" s="15"/>
      <c r="FP20" s="15"/>
      <c r="FQ20" s="15"/>
      <c r="FR20" s="15"/>
      <c r="FS20" s="15"/>
      <c r="FT20" s="15"/>
      <c r="FU20" s="18"/>
      <c r="FV20" s="17"/>
      <c r="FW20" s="17"/>
      <c r="FX20" s="17"/>
      <c r="FY20" s="17"/>
      <c r="FZ20" s="25"/>
      <c r="GA20" s="19"/>
      <c r="GB20" s="25"/>
      <c r="GC20" s="17"/>
      <c r="GD20" s="17"/>
      <c r="GE20" s="17"/>
      <c r="GF20" s="17"/>
      <c r="GG20" s="20"/>
      <c r="GH20" s="15"/>
      <c r="GI20" s="15"/>
      <c r="GJ20" s="15"/>
      <c r="GK20" s="23"/>
      <c r="GL20" s="17"/>
      <c r="GM20" s="17"/>
      <c r="GN20" s="17"/>
      <c r="GO20" s="17"/>
      <c r="GP20" s="19"/>
      <c r="GQ20" s="15"/>
      <c r="GR20" s="15"/>
      <c r="GS20" s="15"/>
      <c r="GT20" s="24"/>
      <c r="GU20" s="17"/>
      <c r="GV20" s="17"/>
      <c r="GW20" s="17"/>
      <c r="GX20" s="17"/>
      <c r="GY20" s="16"/>
      <c r="GZ20" s="15"/>
      <c r="HA20" s="18"/>
      <c r="HB20" s="17"/>
      <c r="HC20" s="17"/>
      <c r="HD20" s="17"/>
      <c r="HE20" s="17"/>
      <c r="HF20" s="33"/>
      <c r="HG20" s="15"/>
      <c r="HH20" s="15"/>
      <c r="HI20" s="15"/>
      <c r="HJ20" s="15"/>
      <c r="HK20" s="15"/>
      <c r="HL20" s="15"/>
      <c r="HM20" s="15"/>
      <c r="HN20" s="15"/>
      <c r="HO20" s="15"/>
      <c r="HP20" s="15"/>
      <c r="HQ20" s="16"/>
      <c r="HR20" s="17"/>
      <c r="HS20" s="17"/>
      <c r="HT20" s="17"/>
      <c r="HU20" s="17"/>
      <c r="HV20" s="15"/>
      <c r="HW20" s="15"/>
      <c r="HX20" s="15"/>
      <c r="HY20" s="15"/>
      <c r="HZ20" s="15"/>
      <c r="IA20" s="15"/>
      <c r="IB20" s="15"/>
      <c r="IC20" s="15"/>
      <c r="ID20" s="15"/>
      <c r="IE20" s="15"/>
      <c r="IF20" s="15"/>
      <c r="IG20" s="15"/>
      <c r="IH20" s="15"/>
      <c r="II20" s="15"/>
      <c r="IJ20" s="15"/>
      <c r="IK20" s="15"/>
      <c r="IL20" s="15"/>
      <c r="IM20" s="15"/>
      <c r="IN20" s="15"/>
      <c r="IO20" s="15"/>
      <c r="IP20" s="15"/>
      <c r="IQ20" s="15"/>
      <c r="IR20" s="16"/>
      <c r="IS20" s="17"/>
      <c r="IT20" s="17"/>
      <c r="IU20" s="17"/>
      <c r="IV20" s="17"/>
      <c r="IW20" s="17"/>
      <c r="IX20" s="17"/>
      <c r="IY20" s="17"/>
      <c r="IZ20" s="17"/>
      <c r="JA20" s="17"/>
      <c r="JB20" s="17"/>
      <c r="JC20" s="23"/>
      <c r="JD20" s="20"/>
      <c r="JE20" s="15"/>
      <c r="JF20" s="15"/>
      <c r="JG20" s="15"/>
      <c r="JH20" s="16"/>
      <c r="JI20" s="17"/>
      <c r="JJ20" s="15"/>
      <c r="JK20" s="15"/>
      <c r="JL20" s="15"/>
      <c r="JM20" s="19"/>
      <c r="JN20" s="20"/>
      <c r="JO20" s="15"/>
      <c r="JP20" s="15"/>
      <c r="JQ20" s="15"/>
      <c r="JR20" s="17"/>
      <c r="JS20" s="29"/>
      <c r="JT20" s="15"/>
      <c r="JU20" s="15"/>
      <c r="JV20" s="15"/>
      <c r="JW20" s="15"/>
      <c r="JX20" s="23"/>
      <c r="JY20" s="17"/>
      <c r="JZ20" s="17"/>
      <c r="KA20" s="23"/>
      <c r="KB20" s="20"/>
      <c r="KC20" s="15"/>
      <c r="KD20" s="15"/>
      <c r="KE20" s="15"/>
      <c r="KF20" s="15"/>
      <c r="KG20" s="19"/>
      <c r="KH20" s="17"/>
      <c r="KI20" s="17"/>
      <c r="KJ20" s="25"/>
      <c r="KK20" s="20"/>
      <c r="KL20" s="15"/>
      <c r="KM20" s="15"/>
      <c r="KN20" s="15"/>
      <c r="KO20" s="15"/>
      <c r="KP20" s="24"/>
      <c r="KQ20" s="17"/>
      <c r="KR20" s="17"/>
      <c r="KS20" s="17"/>
      <c r="KT20" s="17"/>
      <c r="KU20" s="17"/>
      <c r="KV20" s="17"/>
      <c r="KW20" s="17"/>
      <c r="KX20" s="42"/>
      <c r="KY20" s="17"/>
      <c r="KZ20" s="17"/>
      <c r="LA20" s="17"/>
      <c r="LB20" s="17"/>
      <c r="LC20" s="17"/>
      <c r="LD20" s="17"/>
      <c r="LE20" s="24"/>
      <c r="LF20" s="15"/>
      <c r="LG20" s="15"/>
      <c r="LH20" s="15"/>
      <c r="LI20" s="15"/>
      <c r="LJ20" s="15"/>
      <c r="LK20" s="18"/>
      <c r="LL20" s="15"/>
      <c r="LM20" s="15"/>
      <c r="LN20" s="15"/>
      <c r="LO20" s="15"/>
      <c r="LP20" s="15"/>
      <c r="LQ20" s="18"/>
      <c r="LR20" s="23"/>
      <c r="LS20" s="17"/>
      <c r="LT20" s="17"/>
      <c r="LU20" s="17"/>
      <c r="LV20" s="17"/>
      <c r="LW20" s="17"/>
      <c r="LX20" s="35"/>
      <c r="LY20" s="15"/>
      <c r="LZ20" s="15"/>
      <c r="MA20" s="15"/>
      <c r="MB20" s="15"/>
      <c r="MC20" s="20"/>
      <c r="MD20" s="17"/>
      <c r="ME20" s="17"/>
      <c r="MF20" s="17"/>
      <c r="MG20" s="17"/>
      <c r="MH20" s="17"/>
      <c r="MI20" s="17"/>
      <c r="MJ20" s="17"/>
      <c r="MK20" s="18"/>
      <c r="ML20" s="15"/>
      <c r="MM20" s="15"/>
      <c r="MN20" s="15"/>
      <c r="MO20" s="15"/>
      <c r="MP20" s="18"/>
      <c r="MQ20" s="42"/>
      <c r="MR20" s="17"/>
      <c r="MS20" s="17"/>
      <c r="MT20" s="17"/>
      <c r="MU20" s="17"/>
      <c r="MV20" s="17"/>
      <c r="MW20" s="17"/>
      <c r="MX20" s="25"/>
      <c r="MY20" s="29"/>
      <c r="MZ20" s="19"/>
      <c r="NA20" s="15"/>
      <c r="NB20" s="15"/>
      <c r="NC20" s="15"/>
      <c r="ND20" s="15"/>
      <c r="NE20" s="15"/>
      <c r="NF20" s="15"/>
      <c r="NG20" s="15"/>
      <c r="NH20" s="20"/>
      <c r="NI20" s="25"/>
      <c r="NJ20" s="17"/>
      <c r="NK20" s="29"/>
      <c r="NL20" s="15"/>
      <c r="NM20" s="15"/>
      <c r="NN20" s="15"/>
      <c r="NO20" s="15"/>
      <c r="NP20" s="15"/>
      <c r="NQ20" s="23"/>
      <c r="NR20" s="17"/>
      <c r="NS20" s="17"/>
      <c r="NT20" s="17"/>
      <c r="NU20" s="17"/>
      <c r="NV20" s="17"/>
      <c r="NW20" s="17"/>
      <c r="NX20" s="24"/>
      <c r="NY20" s="15"/>
      <c r="NZ20" s="15"/>
      <c r="OA20" s="15"/>
      <c r="OB20" s="15"/>
      <c r="OC20" s="20"/>
      <c r="OD20" s="17"/>
      <c r="OE20" s="17"/>
      <c r="OF20" s="17"/>
      <c r="OG20" s="19"/>
      <c r="OH20" s="15"/>
      <c r="OI20" s="15"/>
      <c r="OJ20" s="15"/>
      <c r="OK20" s="15"/>
      <c r="OL20" s="15"/>
      <c r="OM20" s="18"/>
      <c r="ON20" s="18"/>
      <c r="OO20" s="18"/>
      <c r="OP20" s="18"/>
      <c r="OQ20" s="18"/>
      <c r="OR20" s="20"/>
      <c r="OS20" s="18"/>
      <c r="OT20" s="17"/>
      <c r="OU20" s="17"/>
      <c r="OV20" s="17"/>
      <c r="OW20" s="17"/>
      <c r="OX20" s="17"/>
      <c r="OY20" s="17"/>
      <c r="OZ20" s="17"/>
      <c r="PA20" s="17"/>
      <c r="PB20" s="35"/>
      <c r="PC20" s="15"/>
      <c r="PD20" s="15"/>
      <c r="PE20" s="15"/>
      <c r="PF20" s="15"/>
      <c r="PG20" s="20"/>
      <c r="PH20" s="23"/>
      <c r="PI20" s="17"/>
      <c r="PJ20" s="17"/>
      <c r="PK20" s="17"/>
      <c r="PL20" s="17"/>
      <c r="PM20" s="17"/>
      <c r="PN20" s="17"/>
      <c r="PO20" s="17"/>
      <c r="PP20" s="17"/>
      <c r="PQ20" s="17"/>
      <c r="PR20" s="17"/>
      <c r="PS20" s="17"/>
      <c r="PT20" s="17"/>
      <c r="PU20" s="17"/>
      <c r="PV20" s="17"/>
      <c r="PW20" s="17"/>
      <c r="PX20" s="33"/>
      <c r="PY20" s="15"/>
      <c r="PZ20" s="15"/>
      <c r="QA20" s="15"/>
      <c r="QB20" s="15"/>
      <c r="QC20" s="15"/>
      <c r="QD20" s="24"/>
      <c r="QE20" s="16"/>
      <c r="QF20" s="16"/>
      <c r="QG20" s="16"/>
      <c r="QH20" s="16"/>
      <c r="QI20" s="16"/>
      <c r="QJ20" s="16"/>
      <c r="QK20" s="16"/>
      <c r="QL20" s="26"/>
      <c r="QM20" s="17"/>
      <c r="QN20" s="17"/>
      <c r="QO20" s="17"/>
      <c r="QP20" s="17"/>
      <c r="QQ20" s="17"/>
      <c r="QR20" s="17"/>
      <c r="QS20" s="17"/>
      <c r="QT20" s="18"/>
      <c r="QU20" s="15"/>
      <c r="QV20" s="15"/>
      <c r="QW20" s="15"/>
      <c r="QX20" s="15"/>
      <c r="QY20" s="15"/>
      <c r="QZ20" s="15"/>
      <c r="RA20" s="15"/>
      <c r="RB20" s="15"/>
      <c r="RC20" s="18"/>
      <c r="RD20" s="17"/>
      <c r="RE20" s="17"/>
      <c r="RF20" s="17"/>
      <c r="RG20" s="17"/>
      <c r="RH20" s="17"/>
      <c r="RI20" s="17"/>
      <c r="RJ20" s="20"/>
      <c r="RK20" s="15"/>
      <c r="RL20" s="15"/>
      <c r="RM20" s="15"/>
      <c r="RN20" s="15"/>
      <c r="RO20" s="19"/>
      <c r="RP20" s="17"/>
      <c r="RQ20" s="17"/>
      <c r="RR20" s="17"/>
      <c r="RS20" s="17"/>
      <c r="RT20" s="17"/>
      <c r="RU20" s="17"/>
      <c r="RV20" s="17"/>
      <c r="RW20" s="42"/>
      <c r="RX20" s="17"/>
      <c r="RY20" s="17"/>
      <c r="RZ20" s="17"/>
      <c r="SA20" s="17"/>
      <c r="SB20" s="17"/>
      <c r="SC20" s="17"/>
      <c r="SD20" s="19"/>
      <c r="SE20" s="15"/>
      <c r="SF20" s="15"/>
      <c r="SG20" s="15"/>
      <c r="SH20" s="15"/>
      <c r="SI20" s="20"/>
      <c r="SJ20" s="33"/>
      <c r="SK20" s="16"/>
      <c r="SL20" s="16"/>
      <c r="SM20" s="16"/>
      <c r="SN20" s="16"/>
      <c r="SO20" s="16"/>
      <c r="SP20" s="16"/>
      <c r="SQ20" s="26"/>
      <c r="SR20" s="23"/>
      <c r="SS20" s="17"/>
      <c r="ST20" s="17"/>
      <c r="SU20" s="17"/>
      <c r="SV20" s="29"/>
      <c r="SW20" s="15"/>
      <c r="SX20" s="15"/>
      <c r="SY20" s="15"/>
      <c r="SZ20" s="15"/>
      <c r="TA20" s="15"/>
      <c r="TB20" s="37"/>
      <c r="TC20" s="17"/>
      <c r="TD20" s="17"/>
      <c r="TE20" s="17"/>
      <c r="TF20" s="17"/>
      <c r="TG20" s="17"/>
      <c r="TH20" s="17"/>
      <c r="TI20" s="17"/>
      <c r="TJ20" s="17"/>
      <c r="TK20" s="17"/>
      <c r="TL20" s="17"/>
      <c r="TM20" s="17"/>
      <c r="TN20" s="17"/>
      <c r="TO20" s="17"/>
      <c r="TP20" s="17"/>
      <c r="TQ20" s="17"/>
      <c r="TR20" s="17"/>
      <c r="TS20" s="15"/>
      <c r="TT20" s="15"/>
    </row>
    <row r="21" spans="1:540" ht="9.6" customHeight="1">
      <c r="A21" s="15"/>
      <c r="B21" s="15"/>
      <c r="C21" s="15"/>
      <c r="D21" s="15"/>
      <c r="E21" s="15"/>
      <c r="F21" s="15"/>
      <c r="G21" s="15"/>
      <c r="H21" s="15"/>
      <c r="I21" s="15"/>
      <c r="J21" s="15"/>
      <c r="K21" s="29"/>
      <c r="L21" s="17"/>
      <c r="M21" s="17"/>
      <c r="N21" s="17"/>
      <c r="O21" s="29"/>
      <c r="P21" s="15"/>
      <c r="Q21" s="19"/>
      <c r="R21" s="17"/>
      <c r="S21" s="17"/>
      <c r="T21" s="17"/>
      <c r="U21" s="17"/>
      <c r="V21" s="16"/>
      <c r="W21" s="15"/>
      <c r="X21" s="20"/>
      <c r="Y21" s="17"/>
      <c r="Z21" s="17"/>
      <c r="AA21" s="17"/>
      <c r="AB21" s="25"/>
      <c r="AC21" s="15"/>
      <c r="AD21" s="15"/>
      <c r="AE21" s="19"/>
      <c r="AF21" s="17"/>
      <c r="AG21" s="17"/>
      <c r="AH21" s="17"/>
      <c r="AI21" s="17"/>
      <c r="AJ21" s="23"/>
      <c r="AK21" s="15"/>
      <c r="AL21" s="15"/>
      <c r="AM21" s="15"/>
      <c r="AN21" s="29"/>
      <c r="AO21" s="17"/>
      <c r="AP21" s="17"/>
      <c r="AQ21" s="17"/>
      <c r="AR21" s="17"/>
      <c r="AS21" s="17"/>
      <c r="AT21" s="29"/>
      <c r="AU21" s="24"/>
      <c r="AV21" s="23"/>
      <c r="AW21" s="17"/>
      <c r="AX21" s="17"/>
      <c r="AY21" s="17"/>
      <c r="AZ21" s="17"/>
      <c r="BA21" s="23"/>
      <c r="BB21" s="15"/>
      <c r="BC21" s="15"/>
      <c r="BD21" s="18"/>
      <c r="BE21" s="17"/>
      <c r="BF21" s="17"/>
      <c r="BG21" s="17"/>
      <c r="BH21" s="17"/>
      <c r="BI21" s="29"/>
      <c r="BJ21" s="15"/>
      <c r="BK21" s="15"/>
      <c r="BL21" s="20"/>
      <c r="BM21" s="17"/>
      <c r="BN21" s="17"/>
      <c r="BO21" s="17"/>
      <c r="BP21" s="17"/>
      <c r="BQ21" s="17"/>
      <c r="BR21" s="24"/>
      <c r="BS21" s="15"/>
      <c r="BT21" s="15"/>
      <c r="BU21" s="19"/>
      <c r="BV21" s="17"/>
      <c r="BW21" s="17"/>
      <c r="BX21" s="17"/>
      <c r="BY21" s="17"/>
      <c r="BZ21" s="17"/>
      <c r="CA21" s="30"/>
      <c r="CB21" s="24"/>
      <c r="CC21" s="29"/>
      <c r="CD21" s="17"/>
      <c r="CE21" s="17"/>
      <c r="CF21" s="17"/>
      <c r="CG21" s="17"/>
      <c r="CH21" s="17"/>
      <c r="CI21" s="29"/>
      <c r="CJ21" s="15"/>
      <c r="CK21" s="15"/>
      <c r="CL21" s="24"/>
      <c r="CM21" s="17"/>
      <c r="CN21" s="17"/>
      <c r="CO21" s="17"/>
      <c r="CP21" s="17"/>
      <c r="CQ21" s="23"/>
      <c r="CR21" s="20"/>
      <c r="CS21" s="20"/>
      <c r="CT21" s="18"/>
      <c r="CU21" s="23"/>
      <c r="CV21" s="17"/>
      <c r="CW21" s="17"/>
      <c r="CX21" s="17"/>
      <c r="CY21" s="23"/>
      <c r="CZ21" s="20"/>
      <c r="DA21" s="15"/>
      <c r="DB21" s="20"/>
      <c r="DC21" s="25"/>
      <c r="DD21" s="17"/>
      <c r="DE21" s="17"/>
      <c r="DF21" s="17"/>
      <c r="DG21" s="17"/>
      <c r="DH21" s="32"/>
      <c r="DI21" s="40"/>
      <c r="DJ21" s="29"/>
      <c r="DK21" s="25"/>
      <c r="DL21" s="17"/>
      <c r="DM21" s="17"/>
      <c r="DN21" s="17"/>
      <c r="DO21" s="17"/>
      <c r="DP21" s="17"/>
      <c r="DQ21" s="15"/>
      <c r="DR21" s="15"/>
      <c r="DS21" s="15"/>
      <c r="DT21" s="23"/>
      <c r="DU21" s="17"/>
      <c r="DV21" s="17"/>
      <c r="DW21" s="17"/>
      <c r="DX21" s="17"/>
      <c r="DY21" s="20"/>
      <c r="DZ21" s="15"/>
      <c r="EA21" s="15"/>
      <c r="EB21" s="15"/>
      <c r="EC21" s="15"/>
      <c r="ED21" s="15"/>
      <c r="EE21" s="15"/>
      <c r="EF21" s="15"/>
      <c r="EG21" s="15"/>
      <c r="EH21" s="15"/>
      <c r="EI21" s="15"/>
      <c r="EJ21" s="15"/>
      <c r="EK21" s="15"/>
      <c r="EL21" s="33"/>
      <c r="EM21" s="17"/>
      <c r="EN21" s="17"/>
      <c r="EO21" s="17"/>
      <c r="EP21" s="17"/>
      <c r="EQ21" s="39"/>
      <c r="ER21" s="15"/>
      <c r="ES21" s="15"/>
      <c r="ET21" s="15"/>
      <c r="EU21" s="15"/>
      <c r="EV21" s="15"/>
      <c r="EW21" s="15"/>
      <c r="EX21" s="15"/>
      <c r="EY21" s="15"/>
      <c r="EZ21" s="15"/>
      <c r="FA21" s="15"/>
      <c r="FB21" s="15"/>
      <c r="FC21" s="15"/>
      <c r="FD21" s="15"/>
      <c r="FE21" s="23"/>
      <c r="FF21" s="17"/>
      <c r="FG21" s="17"/>
      <c r="FH21" s="17"/>
      <c r="FI21" s="17"/>
      <c r="FJ21" s="17"/>
      <c r="FK21" s="17"/>
      <c r="FL21" s="17"/>
      <c r="FM21" s="17"/>
      <c r="FN21" s="17"/>
      <c r="FO21" s="17"/>
      <c r="FP21" s="17"/>
      <c r="FQ21" s="17"/>
      <c r="FR21" s="18"/>
      <c r="FS21" s="15"/>
      <c r="FT21" s="15"/>
      <c r="FU21" s="25"/>
      <c r="FV21" s="17"/>
      <c r="FW21" s="17"/>
      <c r="FX21" s="17"/>
      <c r="FY21" s="17"/>
      <c r="FZ21" s="19"/>
      <c r="GA21" s="15"/>
      <c r="GB21" s="24"/>
      <c r="GC21" s="17"/>
      <c r="GD21" s="17"/>
      <c r="GE21" s="17"/>
      <c r="GF21" s="17"/>
      <c r="GG21" s="31"/>
      <c r="GH21" s="15"/>
      <c r="GI21" s="15"/>
      <c r="GJ21" s="15"/>
      <c r="GK21" s="19"/>
      <c r="GL21" s="17"/>
      <c r="GM21" s="17"/>
      <c r="GN21" s="17"/>
      <c r="GO21" s="17"/>
      <c r="GP21" s="17"/>
      <c r="GQ21" s="16"/>
      <c r="GR21" s="24"/>
      <c r="GS21" s="29"/>
      <c r="GT21" s="17"/>
      <c r="GU21" s="17"/>
      <c r="GV21" s="17"/>
      <c r="GW21" s="17"/>
      <c r="GX21" s="17"/>
      <c r="GY21" s="18"/>
      <c r="GZ21" s="15"/>
      <c r="HA21" s="18"/>
      <c r="HB21" s="17"/>
      <c r="HC21" s="17"/>
      <c r="HD21" s="17"/>
      <c r="HE21" s="17"/>
      <c r="HF21" s="17"/>
      <c r="HG21" s="17"/>
      <c r="HH21" s="17"/>
      <c r="HI21" s="17"/>
      <c r="HJ21" s="17"/>
      <c r="HK21" s="17"/>
      <c r="HL21" s="17"/>
      <c r="HM21" s="17"/>
      <c r="HN21" s="17"/>
      <c r="HO21" s="15"/>
      <c r="HP21" s="15"/>
      <c r="HQ21" s="16"/>
      <c r="HR21" s="17"/>
      <c r="HS21" s="17"/>
      <c r="HT21" s="17"/>
      <c r="HU21" s="17"/>
      <c r="HV21" s="17"/>
      <c r="HW21" s="17"/>
      <c r="HX21" s="17"/>
      <c r="HY21" s="17"/>
      <c r="HZ21" s="17"/>
      <c r="IA21" s="17"/>
      <c r="IB21" s="17"/>
      <c r="IC21" s="38"/>
      <c r="ID21" s="15"/>
      <c r="IE21" s="15"/>
      <c r="IF21" s="15"/>
      <c r="IG21" s="15"/>
      <c r="IH21" s="15"/>
      <c r="II21" s="15"/>
      <c r="IJ21" s="15"/>
      <c r="IK21" s="15"/>
      <c r="IL21" s="15"/>
      <c r="IM21" s="15"/>
      <c r="IN21" s="15"/>
      <c r="IO21" s="15"/>
      <c r="IP21" s="15"/>
      <c r="IQ21" s="15"/>
      <c r="IR21" s="16"/>
      <c r="IS21" s="17"/>
      <c r="IT21" s="17"/>
      <c r="IU21" s="17"/>
      <c r="IV21" s="17"/>
      <c r="IW21" s="17"/>
      <c r="IX21" s="17"/>
      <c r="IY21" s="17"/>
      <c r="IZ21" s="17"/>
      <c r="JA21" s="17"/>
      <c r="JB21" s="17"/>
      <c r="JC21" s="23"/>
      <c r="JD21" s="20"/>
      <c r="JE21" s="15"/>
      <c r="JF21" s="15"/>
      <c r="JG21" s="15"/>
      <c r="JH21" s="16"/>
      <c r="JI21" s="17"/>
      <c r="JJ21" s="18"/>
      <c r="JK21" s="15"/>
      <c r="JL21" s="15"/>
      <c r="JM21" s="15"/>
      <c r="JN21" s="15"/>
      <c r="JO21" s="15"/>
      <c r="JP21" s="15"/>
      <c r="JQ21" s="19"/>
      <c r="JR21" s="17"/>
      <c r="JS21" s="29"/>
      <c r="JT21" s="15"/>
      <c r="JU21" s="15"/>
      <c r="JV21" s="15"/>
      <c r="JW21" s="15"/>
      <c r="JX21" s="23"/>
      <c r="JY21" s="17"/>
      <c r="JZ21" s="17"/>
      <c r="KA21" s="23"/>
      <c r="KB21" s="20"/>
      <c r="KC21" s="15"/>
      <c r="KD21" s="15"/>
      <c r="KE21" s="15"/>
      <c r="KF21" s="15"/>
      <c r="KG21" s="19"/>
      <c r="KH21" s="17"/>
      <c r="KI21" s="17"/>
      <c r="KJ21" s="17"/>
      <c r="KK21" s="18"/>
      <c r="KL21" s="15"/>
      <c r="KM21" s="15"/>
      <c r="KN21" s="15"/>
      <c r="KO21" s="15"/>
      <c r="KP21" s="18"/>
      <c r="KQ21" s="17"/>
      <c r="KR21" s="17"/>
      <c r="KS21" s="17"/>
      <c r="KT21" s="17"/>
      <c r="KU21" s="17"/>
      <c r="KV21" s="17"/>
      <c r="KW21" s="24"/>
      <c r="KX21" s="15"/>
      <c r="KY21" s="19"/>
      <c r="KZ21" s="27"/>
      <c r="LA21" s="23"/>
      <c r="LB21" s="17"/>
      <c r="LC21" s="17"/>
      <c r="LD21" s="17"/>
      <c r="LE21" s="24"/>
      <c r="LF21" s="15"/>
      <c r="LG21" s="15"/>
      <c r="LH21" s="15"/>
      <c r="LI21" s="15"/>
      <c r="LJ21" s="18"/>
      <c r="LK21" s="17"/>
      <c r="LL21" s="23"/>
      <c r="LM21" s="20"/>
      <c r="LN21" s="15"/>
      <c r="LO21" s="15"/>
      <c r="LP21" s="15"/>
      <c r="LQ21" s="15"/>
      <c r="LR21" s="15"/>
      <c r="LS21" s="29"/>
      <c r="LT21" s="17"/>
      <c r="LU21" s="17"/>
      <c r="LV21" s="17"/>
      <c r="LW21" s="17"/>
      <c r="LX21" s="29"/>
      <c r="LY21" s="15"/>
      <c r="LZ21" s="15"/>
      <c r="MA21" s="15"/>
      <c r="MB21" s="15"/>
      <c r="MC21" s="15"/>
      <c r="MD21" s="17"/>
      <c r="ME21" s="17"/>
      <c r="MF21" s="17"/>
      <c r="MG21" s="17"/>
      <c r="MH21" s="17"/>
      <c r="MI21" s="17"/>
      <c r="MJ21" s="34"/>
      <c r="MK21" s="20"/>
      <c r="ML21" s="15"/>
      <c r="MM21" s="15"/>
      <c r="MN21" s="15"/>
      <c r="MO21" s="15"/>
      <c r="MP21" s="24"/>
      <c r="MQ21" s="17"/>
      <c r="MR21" s="17"/>
      <c r="MS21" s="25"/>
      <c r="MT21" s="25"/>
      <c r="MU21" s="23"/>
      <c r="MV21" s="23"/>
      <c r="MW21" s="23"/>
      <c r="MX21" s="17"/>
      <c r="MY21" s="17"/>
      <c r="MZ21" s="17"/>
      <c r="NA21" s="17"/>
      <c r="NB21" s="30"/>
      <c r="NC21" s="18"/>
      <c r="ND21" s="15"/>
      <c r="NE21" s="15"/>
      <c r="NF21" s="15"/>
      <c r="NG21" s="15"/>
      <c r="NH21" s="15"/>
      <c r="NI21" s="16"/>
      <c r="NJ21" s="17"/>
      <c r="NK21" s="16"/>
      <c r="NL21" s="15"/>
      <c r="NM21" s="15"/>
      <c r="NN21" s="15"/>
      <c r="NO21" s="15"/>
      <c r="NP21" s="15"/>
      <c r="NQ21" s="23"/>
      <c r="NR21" s="17"/>
      <c r="NS21" s="17"/>
      <c r="NT21" s="17"/>
      <c r="NU21" s="17"/>
      <c r="NV21" s="17"/>
      <c r="NW21" s="17"/>
      <c r="NX21" s="19"/>
      <c r="NY21" s="15"/>
      <c r="NZ21" s="15"/>
      <c r="OA21" s="15"/>
      <c r="OB21" s="15"/>
      <c r="OC21" s="18"/>
      <c r="OD21" s="17"/>
      <c r="OE21" s="17"/>
      <c r="OF21" s="17"/>
      <c r="OG21" s="19"/>
      <c r="OH21" s="15"/>
      <c r="OI21" s="15"/>
      <c r="OJ21" s="15"/>
      <c r="OK21" s="15"/>
      <c r="OL21" s="20"/>
      <c r="OM21" s="17"/>
      <c r="ON21" s="17"/>
      <c r="OO21" s="17"/>
      <c r="OP21" s="17"/>
      <c r="OQ21" s="17"/>
      <c r="OR21" s="17"/>
      <c r="OS21" s="17"/>
      <c r="OT21" s="17"/>
      <c r="OU21" s="17"/>
      <c r="OV21" s="17"/>
      <c r="OW21" s="17"/>
      <c r="OX21" s="17"/>
      <c r="OY21" s="17"/>
      <c r="OZ21" s="17"/>
      <c r="PA21" s="17"/>
      <c r="PB21" s="35"/>
      <c r="PC21" s="15"/>
      <c r="PD21" s="15"/>
      <c r="PE21" s="15"/>
      <c r="PF21" s="15"/>
      <c r="PG21" s="20"/>
      <c r="PH21" s="23"/>
      <c r="PI21" s="17"/>
      <c r="PJ21" s="17"/>
      <c r="PK21" s="17"/>
      <c r="PL21" s="17"/>
      <c r="PM21" s="17"/>
      <c r="PN21" s="17"/>
      <c r="PO21" s="17"/>
      <c r="PP21" s="17"/>
      <c r="PQ21" s="17"/>
      <c r="PR21" s="17"/>
      <c r="PS21" s="17"/>
      <c r="PT21" s="17"/>
      <c r="PU21" s="17"/>
      <c r="PV21" s="17"/>
      <c r="PW21" s="17"/>
      <c r="PX21" s="33"/>
      <c r="PY21" s="15"/>
      <c r="PZ21" s="15"/>
      <c r="QA21" s="15"/>
      <c r="QB21" s="15"/>
      <c r="QC21" s="15"/>
      <c r="QD21" s="33"/>
      <c r="QE21" s="17"/>
      <c r="QF21" s="17"/>
      <c r="QG21" s="17"/>
      <c r="QH21" s="17"/>
      <c r="QI21" s="17"/>
      <c r="QJ21" s="17"/>
      <c r="QK21" s="17"/>
      <c r="QL21" s="17"/>
      <c r="QM21" s="17"/>
      <c r="QN21" s="17"/>
      <c r="QO21" s="17"/>
      <c r="QP21" s="17"/>
      <c r="QQ21" s="17"/>
      <c r="QR21" s="17"/>
      <c r="QS21" s="24"/>
      <c r="QT21" s="15"/>
      <c r="QU21" s="15"/>
      <c r="QV21" s="15"/>
      <c r="QW21" s="15"/>
      <c r="QX21" s="15"/>
      <c r="QY21" s="15"/>
      <c r="QZ21" s="15"/>
      <c r="RA21" s="15"/>
      <c r="RB21" s="15"/>
      <c r="RC21" s="15"/>
      <c r="RD21" s="24"/>
      <c r="RE21" s="17"/>
      <c r="RF21" s="17"/>
      <c r="RG21" s="17"/>
      <c r="RH21" s="17"/>
      <c r="RI21" s="17"/>
      <c r="RJ21" s="20"/>
      <c r="RK21" s="15"/>
      <c r="RL21" s="15"/>
      <c r="RM21" s="15"/>
      <c r="RN21" s="15"/>
      <c r="RO21" s="18"/>
      <c r="RP21" s="17"/>
      <c r="RQ21" s="17"/>
      <c r="RR21" s="17"/>
      <c r="RS21" s="17"/>
      <c r="RT21" s="17"/>
      <c r="RU21" s="17"/>
      <c r="RV21" s="40"/>
      <c r="RW21" s="15"/>
      <c r="RX21" s="19"/>
      <c r="RY21" s="27"/>
      <c r="RZ21" s="23"/>
      <c r="SA21" s="17"/>
      <c r="SB21" s="17"/>
      <c r="SC21" s="17"/>
      <c r="SD21" s="19"/>
      <c r="SE21" s="15"/>
      <c r="SF21" s="15"/>
      <c r="SG21" s="15"/>
      <c r="SH21" s="15"/>
      <c r="SI21" s="20"/>
      <c r="SJ21" s="25"/>
      <c r="SK21" s="17"/>
      <c r="SL21" s="17"/>
      <c r="SM21" s="17"/>
      <c r="SN21" s="17"/>
      <c r="SO21" s="17"/>
      <c r="SP21" s="17"/>
      <c r="SQ21" s="17"/>
      <c r="SR21" s="17"/>
      <c r="SS21" s="17"/>
      <c r="ST21" s="17"/>
      <c r="SU21" s="17"/>
      <c r="SV21" s="29"/>
      <c r="SW21" s="15"/>
      <c r="SX21" s="15"/>
      <c r="SY21" s="15"/>
      <c r="SZ21" s="15"/>
      <c r="TA21" s="15"/>
      <c r="TB21" s="37"/>
      <c r="TC21" s="17"/>
      <c r="TD21" s="17"/>
      <c r="TE21" s="17"/>
      <c r="TF21" s="17"/>
      <c r="TG21" s="17"/>
      <c r="TH21" s="17"/>
      <c r="TI21" s="17"/>
      <c r="TJ21" s="17"/>
      <c r="TK21" s="17"/>
      <c r="TL21" s="17"/>
      <c r="TM21" s="17"/>
      <c r="TN21" s="17"/>
      <c r="TO21" s="17"/>
      <c r="TP21" s="17"/>
      <c r="TQ21" s="17"/>
      <c r="TR21" s="17"/>
      <c r="TS21" s="15"/>
      <c r="TT21" s="15"/>
    </row>
    <row r="22" spans="1:540" ht="9.6" customHeight="1">
      <c r="A22" s="15"/>
      <c r="B22" s="15"/>
      <c r="C22" s="15"/>
      <c r="D22" s="15"/>
      <c r="E22" s="15"/>
      <c r="F22" s="15"/>
      <c r="G22" s="15"/>
      <c r="H22" s="15"/>
      <c r="I22" s="15"/>
      <c r="J22" s="15"/>
      <c r="K22" s="29"/>
      <c r="L22" s="17"/>
      <c r="M22" s="17"/>
      <c r="N22" s="17"/>
      <c r="O22" s="29"/>
      <c r="P22" s="15"/>
      <c r="Q22" s="20"/>
      <c r="R22" s="17"/>
      <c r="S22" s="17"/>
      <c r="T22" s="17"/>
      <c r="U22" s="17"/>
      <c r="V22" s="29"/>
      <c r="W22" s="15"/>
      <c r="X22" s="20"/>
      <c r="Y22" s="17"/>
      <c r="Z22" s="17"/>
      <c r="AA22" s="17"/>
      <c r="AB22" s="25"/>
      <c r="AC22" s="15"/>
      <c r="AD22" s="15"/>
      <c r="AE22" s="19"/>
      <c r="AF22" s="17"/>
      <c r="AG22" s="17"/>
      <c r="AH22" s="17"/>
      <c r="AI22" s="17"/>
      <c r="AJ22" s="23"/>
      <c r="AK22" s="15"/>
      <c r="AL22" s="15"/>
      <c r="AM22" s="15"/>
      <c r="AN22" s="15"/>
      <c r="AO22" s="25"/>
      <c r="AP22" s="17"/>
      <c r="AQ22" s="17"/>
      <c r="AR22" s="17"/>
      <c r="AS22" s="17"/>
      <c r="AT22" s="17"/>
      <c r="AU22" s="17"/>
      <c r="AV22" s="17"/>
      <c r="AW22" s="17"/>
      <c r="AX22" s="17"/>
      <c r="AY22" s="17"/>
      <c r="AZ22" s="17"/>
      <c r="BA22" s="19"/>
      <c r="BB22" s="15"/>
      <c r="BC22" s="15"/>
      <c r="BD22" s="18"/>
      <c r="BE22" s="17"/>
      <c r="BF22" s="17"/>
      <c r="BG22" s="17"/>
      <c r="BH22" s="17"/>
      <c r="BI22" s="29"/>
      <c r="BJ22" s="15"/>
      <c r="BK22" s="15"/>
      <c r="BL22" s="15"/>
      <c r="BM22" s="30"/>
      <c r="BN22" s="17"/>
      <c r="BO22" s="17"/>
      <c r="BP22" s="17"/>
      <c r="BQ22" s="17"/>
      <c r="BR22" s="23"/>
      <c r="BS22" s="20"/>
      <c r="BT22" s="15"/>
      <c r="BU22" s="15"/>
      <c r="BV22" s="16"/>
      <c r="BW22" s="17"/>
      <c r="BX22" s="17"/>
      <c r="BY22" s="17"/>
      <c r="BZ22" s="17"/>
      <c r="CA22" s="17"/>
      <c r="CB22" s="17"/>
      <c r="CC22" s="17"/>
      <c r="CD22" s="17"/>
      <c r="CE22" s="17"/>
      <c r="CF22" s="17"/>
      <c r="CG22" s="17"/>
      <c r="CH22" s="25"/>
      <c r="CI22" s="20"/>
      <c r="CJ22" s="15"/>
      <c r="CK22" s="15"/>
      <c r="CL22" s="20"/>
      <c r="CM22" s="22"/>
      <c r="CN22" s="17"/>
      <c r="CO22" s="17"/>
      <c r="CP22" s="17"/>
      <c r="CQ22" s="17"/>
      <c r="CR22" s="25"/>
      <c r="CS22" s="23"/>
      <c r="CT22" s="17"/>
      <c r="CU22" s="17"/>
      <c r="CV22" s="17"/>
      <c r="CW22" s="17"/>
      <c r="CX22" s="17"/>
      <c r="CY22" s="24"/>
      <c r="CZ22" s="15"/>
      <c r="DA22" s="15"/>
      <c r="DB22" s="15"/>
      <c r="DC22" s="24"/>
      <c r="DD22" s="17"/>
      <c r="DE22" s="17"/>
      <c r="DF22" s="17"/>
      <c r="DG22" s="17"/>
      <c r="DH22" s="17"/>
      <c r="DI22" s="17"/>
      <c r="DJ22" s="17"/>
      <c r="DK22" s="17"/>
      <c r="DL22" s="17"/>
      <c r="DM22" s="17"/>
      <c r="DN22" s="17"/>
      <c r="DO22" s="17"/>
      <c r="DP22" s="19"/>
      <c r="DQ22" s="15"/>
      <c r="DR22" s="15"/>
      <c r="DS22" s="15"/>
      <c r="DT22" s="23"/>
      <c r="DU22" s="17"/>
      <c r="DV22" s="17"/>
      <c r="DW22" s="17"/>
      <c r="DX22" s="17"/>
      <c r="DY22" s="20"/>
      <c r="DZ22" s="15"/>
      <c r="EA22" s="15"/>
      <c r="EB22" s="15"/>
      <c r="EC22" s="15"/>
      <c r="ED22" s="15"/>
      <c r="EE22" s="15"/>
      <c r="EF22" s="15"/>
      <c r="EG22" s="15"/>
      <c r="EH22" s="15"/>
      <c r="EI22" s="15"/>
      <c r="EJ22" s="15"/>
      <c r="EK22" s="15"/>
      <c r="EL22" s="33"/>
      <c r="EM22" s="17"/>
      <c r="EN22" s="17"/>
      <c r="EO22" s="17"/>
      <c r="EP22" s="17"/>
      <c r="EQ22" s="39"/>
      <c r="ER22" s="15"/>
      <c r="ES22" s="15"/>
      <c r="ET22" s="15"/>
      <c r="EU22" s="15"/>
      <c r="EV22" s="15"/>
      <c r="EW22" s="15"/>
      <c r="EX22" s="15"/>
      <c r="EY22" s="15"/>
      <c r="EZ22" s="15"/>
      <c r="FA22" s="15"/>
      <c r="FB22" s="15"/>
      <c r="FC22" s="15"/>
      <c r="FD22" s="15"/>
      <c r="FE22" s="23"/>
      <c r="FF22" s="17"/>
      <c r="FG22" s="17"/>
      <c r="FH22" s="17"/>
      <c r="FI22" s="17"/>
      <c r="FJ22" s="17"/>
      <c r="FK22" s="17"/>
      <c r="FL22" s="17"/>
      <c r="FM22" s="17"/>
      <c r="FN22" s="17"/>
      <c r="FO22" s="17"/>
      <c r="FP22" s="17"/>
      <c r="FQ22" s="17"/>
      <c r="FR22" s="20"/>
      <c r="FS22" s="15"/>
      <c r="FT22" s="29"/>
      <c r="FU22" s="17"/>
      <c r="FV22" s="17"/>
      <c r="FW22" s="17"/>
      <c r="FX22" s="17"/>
      <c r="FY22" s="23"/>
      <c r="FZ22" s="15"/>
      <c r="GA22" s="15"/>
      <c r="GB22" s="15"/>
      <c r="GC22" s="25"/>
      <c r="GD22" s="17"/>
      <c r="GE22" s="17"/>
      <c r="GF22" s="17"/>
      <c r="GG22" s="17"/>
      <c r="GH22" s="40"/>
      <c r="GI22" s="15"/>
      <c r="GJ22" s="15"/>
      <c r="GK22" s="15"/>
      <c r="GL22" s="33"/>
      <c r="GM22" s="17"/>
      <c r="GN22" s="17"/>
      <c r="GO22" s="17"/>
      <c r="GP22" s="17"/>
      <c r="GQ22" s="17"/>
      <c r="GR22" s="17"/>
      <c r="GS22" s="17"/>
      <c r="GT22" s="17"/>
      <c r="GU22" s="17"/>
      <c r="GV22" s="17"/>
      <c r="GW22" s="17"/>
      <c r="GX22" s="29"/>
      <c r="GY22" s="15"/>
      <c r="GZ22" s="15"/>
      <c r="HA22" s="18"/>
      <c r="HB22" s="17"/>
      <c r="HC22" s="17"/>
      <c r="HD22" s="17"/>
      <c r="HE22" s="17"/>
      <c r="HF22" s="17"/>
      <c r="HG22" s="17"/>
      <c r="HH22" s="17"/>
      <c r="HI22" s="17"/>
      <c r="HJ22" s="17"/>
      <c r="HK22" s="17"/>
      <c r="HL22" s="17"/>
      <c r="HM22" s="17"/>
      <c r="HN22" s="25"/>
      <c r="HO22" s="15"/>
      <c r="HP22" s="15"/>
      <c r="HQ22" s="16"/>
      <c r="HR22" s="17"/>
      <c r="HS22" s="17"/>
      <c r="HT22" s="17"/>
      <c r="HU22" s="17"/>
      <c r="HV22" s="17"/>
      <c r="HW22" s="17"/>
      <c r="HX22" s="17"/>
      <c r="HY22" s="17"/>
      <c r="HZ22" s="17"/>
      <c r="IA22" s="17"/>
      <c r="IB22" s="17"/>
      <c r="IC22" s="16"/>
      <c r="ID22" s="15"/>
      <c r="IE22" s="15"/>
      <c r="IF22" s="15"/>
      <c r="IG22" s="15"/>
      <c r="IH22" s="15"/>
      <c r="II22" s="15"/>
      <c r="IJ22" s="15"/>
      <c r="IK22" s="15"/>
      <c r="IL22" s="15"/>
      <c r="IM22" s="15"/>
      <c r="IN22" s="15"/>
      <c r="IO22" s="15"/>
      <c r="IP22" s="15"/>
      <c r="IQ22" s="15"/>
      <c r="IR22" s="16"/>
      <c r="IS22" s="17"/>
      <c r="IT22" s="17"/>
      <c r="IU22" s="17"/>
      <c r="IV22" s="17"/>
      <c r="IW22" s="17"/>
      <c r="IX22" s="17"/>
      <c r="IY22" s="17"/>
      <c r="IZ22" s="17"/>
      <c r="JA22" s="17"/>
      <c r="JB22" s="17"/>
      <c r="JC22" s="23"/>
      <c r="JD22" s="20"/>
      <c r="JE22" s="15"/>
      <c r="JF22" s="15"/>
      <c r="JG22" s="15"/>
      <c r="JH22" s="16"/>
      <c r="JI22" s="17"/>
      <c r="JJ22" s="24"/>
      <c r="JK22" s="15"/>
      <c r="JL22" s="15"/>
      <c r="JM22" s="15"/>
      <c r="JN22" s="15"/>
      <c r="JO22" s="15"/>
      <c r="JP22" s="15"/>
      <c r="JQ22" s="29"/>
      <c r="JR22" s="17"/>
      <c r="JS22" s="29"/>
      <c r="JT22" s="15"/>
      <c r="JU22" s="15"/>
      <c r="JV22" s="15"/>
      <c r="JW22" s="15"/>
      <c r="JX22" s="23"/>
      <c r="JY22" s="17"/>
      <c r="JZ22" s="17"/>
      <c r="KA22" s="23"/>
      <c r="KB22" s="20"/>
      <c r="KC22" s="15"/>
      <c r="KD22" s="15"/>
      <c r="KE22" s="15"/>
      <c r="KF22" s="15"/>
      <c r="KG22" s="19"/>
      <c r="KH22" s="17"/>
      <c r="KI22" s="17"/>
      <c r="KJ22" s="17"/>
      <c r="KK22" s="19"/>
      <c r="KL22" s="15"/>
      <c r="KM22" s="15"/>
      <c r="KN22" s="15"/>
      <c r="KO22" s="15"/>
      <c r="KP22" s="15"/>
      <c r="KQ22" s="23"/>
      <c r="KR22" s="17"/>
      <c r="KS22" s="17"/>
      <c r="KT22" s="17"/>
      <c r="KU22" s="17"/>
      <c r="KV22" s="25"/>
      <c r="KW22" s="20"/>
      <c r="KX22" s="15"/>
      <c r="KY22" s="15"/>
      <c r="KZ22" s="15"/>
      <c r="LA22" s="15"/>
      <c r="LB22" s="27"/>
      <c r="LC22" s="17"/>
      <c r="LD22" s="17"/>
      <c r="LE22" s="24"/>
      <c r="LF22" s="15"/>
      <c r="LG22" s="15"/>
      <c r="LH22" s="15"/>
      <c r="LI22" s="15"/>
      <c r="LJ22" s="18"/>
      <c r="LK22" s="17"/>
      <c r="LL22" s="17"/>
      <c r="LM22" s="23"/>
      <c r="LN22" s="15"/>
      <c r="LO22" s="15"/>
      <c r="LP22" s="15"/>
      <c r="LQ22" s="15"/>
      <c r="LR22" s="15"/>
      <c r="LS22" s="20"/>
      <c r="LT22" s="23"/>
      <c r="LU22" s="17"/>
      <c r="LV22" s="17"/>
      <c r="LW22" s="17"/>
      <c r="LX22" s="16"/>
      <c r="LY22" s="15"/>
      <c r="LZ22" s="15"/>
      <c r="MA22" s="15"/>
      <c r="MB22" s="15"/>
      <c r="MC22" s="15"/>
      <c r="MD22" s="24"/>
      <c r="ME22" s="17"/>
      <c r="MF22" s="17"/>
      <c r="MG22" s="17"/>
      <c r="MH22" s="17"/>
      <c r="MI22" s="17"/>
      <c r="MJ22" s="27"/>
      <c r="MK22" s="15"/>
      <c r="ML22" s="15"/>
      <c r="MM22" s="15"/>
      <c r="MN22" s="15"/>
      <c r="MO22" s="15"/>
      <c r="MP22" s="29"/>
      <c r="MQ22" s="17"/>
      <c r="MR22" s="25"/>
      <c r="MS22" s="19"/>
      <c r="MT22" s="20"/>
      <c r="MU22" s="15"/>
      <c r="MV22" s="15"/>
      <c r="MW22" s="15"/>
      <c r="MX22" s="33"/>
      <c r="MY22" s="17"/>
      <c r="MZ22" s="17"/>
      <c r="NA22" s="17"/>
      <c r="NB22" s="17"/>
      <c r="NC22" s="23"/>
      <c r="ND22" s="20"/>
      <c r="NE22" s="15"/>
      <c r="NF22" s="15"/>
      <c r="NG22" s="15"/>
      <c r="NH22" s="15"/>
      <c r="NI22" s="16"/>
      <c r="NJ22" s="17"/>
      <c r="NK22" s="23"/>
      <c r="NL22" s="20"/>
      <c r="NM22" s="15"/>
      <c r="NN22" s="15"/>
      <c r="NO22" s="15"/>
      <c r="NP22" s="15"/>
      <c r="NQ22" s="18"/>
      <c r="NR22" s="17"/>
      <c r="NS22" s="17"/>
      <c r="NT22" s="17"/>
      <c r="NU22" s="17"/>
      <c r="NV22" s="17"/>
      <c r="NW22" s="16"/>
      <c r="NX22" s="15"/>
      <c r="NY22" s="15"/>
      <c r="NZ22" s="15"/>
      <c r="OA22" s="15"/>
      <c r="OB22" s="15"/>
      <c r="OC22" s="19"/>
      <c r="OD22" s="17"/>
      <c r="OE22" s="17"/>
      <c r="OF22" s="17"/>
      <c r="OG22" s="19"/>
      <c r="OH22" s="15"/>
      <c r="OI22" s="15"/>
      <c r="OJ22" s="15"/>
      <c r="OK22" s="15"/>
      <c r="OL22" s="20"/>
      <c r="OM22" s="17"/>
      <c r="ON22" s="17"/>
      <c r="OO22" s="17"/>
      <c r="OP22" s="17"/>
      <c r="OQ22" s="17"/>
      <c r="OR22" s="17"/>
      <c r="OS22" s="17"/>
      <c r="OT22" s="17"/>
      <c r="OU22" s="17"/>
      <c r="OV22" s="17"/>
      <c r="OW22" s="17"/>
      <c r="OX22" s="17"/>
      <c r="OY22" s="17"/>
      <c r="OZ22" s="17"/>
      <c r="PA22" s="17"/>
      <c r="PB22" s="35"/>
      <c r="PC22" s="15"/>
      <c r="PD22" s="15"/>
      <c r="PE22" s="15"/>
      <c r="PF22" s="15"/>
      <c r="PG22" s="20"/>
      <c r="PH22" s="23"/>
      <c r="PI22" s="17"/>
      <c r="PJ22" s="17"/>
      <c r="PK22" s="17"/>
      <c r="PL22" s="17"/>
      <c r="PM22" s="17"/>
      <c r="PN22" s="17"/>
      <c r="PO22" s="17"/>
      <c r="PP22" s="17"/>
      <c r="PQ22" s="17"/>
      <c r="PR22" s="17"/>
      <c r="PS22" s="17"/>
      <c r="PT22" s="17"/>
      <c r="PU22" s="17"/>
      <c r="PV22" s="17"/>
      <c r="PW22" s="17"/>
      <c r="PX22" s="33"/>
      <c r="PY22" s="15"/>
      <c r="PZ22" s="15"/>
      <c r="QA22" s="15"/>
      <c r="QB22" s="15"/>
      <c r="QC22" s="15"/>
      <c r="QD22" s="16"/>
      <c r="QE22" s="17"/>
      <c r="QF22" s="17"/>
      <c r="QG22" s="17"/>
      <c r="QH22" s="17"/>
      <c r="QI22" s="17"/>
      <c r="QJ22" s="17"/>
      <c r="QK22" s="17"/>
      <c r="QL22" s="17"/>
      <c r="QM22" s="17"/>
      <c r="QN22" s="17"/>
      <c r="QO22" s="17"/>
      <c r="QP22" s="17"/>
      <c r="QQ22" s="17"/>
      <c r="QR22" s="23"/>
      <c r="QS22" s="20"/>
      <c r="QT22" s="15"/>
      <c r="QU22" s="15"/>
      <c r="QV22" s="15"/>
      <c r="QW22" s="15"/>
      <c r="QX22" s="18"/>
      <c r="QY22" s="19"/>
      <c r="QZ22" s="15"/>
      <c r="RA22" s="15"/>
      <c r="RB22" s="15"/>
      <c r="RC22" s="15"/>
      <c r="RD22" s="15"/>
      <c r="RE22" s="23"/>
      <c r="RF22" s="17"/>
      <c r="RG22" s="17"/>
      <c r="RH22" s="17"/>
      <c r="RI22" s="17"/>
      <c r="RJ22" s="24"/>
      <c r="RK22" s="15"/>
      <c r="RL22" s="15"/>
      <c r="RM22" s="15"/>
      <c r="RN22" s="15"/>
      <c r="RO22" s="20"/>
      <c r="RP22" s="23"/>
      <c r="RQ22" s="17"/>
      <c r="RR22" s="17"/>
      <c r="RS22" s="17"/>
      <c r="RT22" s="17"/>
      <c r="RU22" s="25"/>
      <c r="RV22" s="20"/>
      <c r="RW22" s="15"/>
      <c r="RX22" s="15"/>
      <c r="RY22" s="15"/>
      <c r="RZ22" s="15"/>
      <c r="SA22" s="29"/>
      <c r="SB22" s="17"/>
      <c r="SC22" s="17"/>
      <c r="SD22" s="19"/>
      <c r="SE22" s="15"/>
      <c r="SF22" s="15"/>
      <c r="SG22" s="15"/>
      <c r="SH22" s="15"/>
      <c r="SI22" s="20"/>
      <c r="SJ22" s="17"/>
      <c r="SK22" s="17"/>
      <c r="SL22" s="17"/>
      <c r="SM22" s="17"/>
      <c r="SN22" s="17"/>
      <c r="SO22" s="17"/>
      <c r="SP22" s="17"/>
      <c r="SQ22" s="17"/>
      <c r="SR22" s="17"/>
      <c r="SS22" s="17"/>
      <c r="ST22" s="17"/>
      <c r="SU22" s="17"/>
      <c r="SV22" s="29"/>
      <c r="SW22" s="15"/>
      <c r="SX22" s="15"/>
      <c r="SY22" s="15"/>
      <c r="SZ22" s="15"/>
      <c r="TA22" s="15"/>
      <c r="TB22" s="25"/>
      <c r="TC22" s="17"/>
      <c r="TD22" s="17"/>
      <c r="TE22" s="17"/>
      <c r="TF22" s="17"/>
      <c r="TG22" s="17"/>
      <c r="TH22" s="17"/>
      <c r="TI22" s="17"/>
      <c r="TJ22" s="17"/>
      <c r="TK22" s="17"/>
      <c r="TL22" s="17"/>
      <c r="TM22" s="17"/>
      <c r="TN22" s="17"/>
      <c r="TO22" s="17"/>
      <c r="TP22" s="17"/>
      <c r="TQ22" s="17"/>
      <c r="TR22" s="17"/>
      <c r="TS22" s="15"/>
      <c r="TT22" s="15"/>
    </row>
    <row r="23" spans="1:540" ht="9.6" customHeight="1">
      <c r="A23" s="15"/>
      <c r="B23" s="15"/>
      <c r="C23" s="15"/>
      <c r="D23" s="15"/>
      <c r="E23" s="15"/>
      <c r="F23" s="15"/>
      <c r="G23" s="15"/>
      <c r="H23" s="15"/>
      <c r="I23" s="15"/>
      <c r="J23" s="15"/>
      <c r="K23" s="26"/>
      <c r="L23" s="17"/>
      <c r="M23" s="17"/>
      <c r="N23" s="17"/>
      <c r="O23" s="29"/>
      <c r="P23" s="15"/>
      <c r="Q23" s="20"/>
      <c r="R23" s="23"/>
      <c r="S23" s="17"/>
      <c r="T23" s="17"/>
      <c r="U23" s="17"/>
      <c r="V23" s="19"/>
      <c r="W23" s="15"/>
      <c r="X23" s="20"/>
      <c r="Y23" s="17"/>
      <c r="Z23" s="17"/>
      <c r="AA23" s="17"/>
      <c r="AB23" s="17"/>
      <c r="AC23" s="15"/>
      <c r="AD23" s="15"/>
      <c r="AE23" s="19"/>
      <c r="AF23" s="17"/>
      <c r="AG23" s="17"/>
      <c r="AH23" s="17"/>
      <c r="AI23" s="17"/>
      <c r="AJ23" s="23"/>
      <c r="AK23" s="15"/>
      <c r="AL23" s="15"/>
      <c r="AM23" s="15"/>
      <c r="AN23" s="15"/>
      <c r="AO23" s="20"/>
      <c r="AP23" s="23"/>
      <c r="AQ23" s="17"/>
      <c r="AR23" s="17"/>
      <c r="AS23" s="17"/>
      <c r="AT23" s="17"/>
      <c r="AU23" s="17"/>
      <c r="AV23" s="17"/>
      <c r="AW23" s="17"/>
      <c r="AX23" s="17"/>
      <c r="AY23" s="17"/>
      <c r="AZ23" s="27"/>
      <c r="BA23" s="15"/>
      <c r="BB23" s="15"/>
      <c r="BC23" s="15"/>
      <c r="BD23" s="18"/>
      <c r="BE23" s="17"/>
      <c r="BF23" s="17"/>
      <c r="BG23" s="17"/>
      <c r="BH23" s="17"/>
      <c r="BI23" s="29"/>
      <c r="BJ23" s="15"/>
      <c r="BK23" s="15"/>
      <c r="BL23" s="15"/>
      <c r="BM23" s="18"/>
      <c r="BN23" s="17"/>
      <c r="BO23" s="17"/>
      <c r="BP23" s="17"/>
      <c r="BQ23" s="17"/>
      <c r="BR23" s="17"/>
      <c r="BS23" s="24"/>
      <c r="BT23" s="15"/>
      <c r="BU23" s="15"/>
      <c r="BV23" s="20"/>
      <c r="BW23" s="33"/>
      <c r="BX23" s="17"/>
      <c r="BY23" s="17"/>
      <c r="BZ23" s="17"/>
      <c r="CA23" s="17"/>
      <c r="CB23" s="17"/>
      <c r="CC23" s="17"/>
      <c r="CD23" s="17"/>
      <c r="CE23" s="17"/>
      <c r="CF23" s="17"/>
      <c r="CG23" s="25"/>
      <c r="CH23" s="18"/>
      <c r="CI23" s="15"/>
      <c r="CJ23" s="15"/>
      <c r="CK23" s="15"/>
      <c r="CL23" s="15"/>
      <c r="CM23" s="19"/>
      <c r="CN23" s="17"/>
      <c r="CO23" s="17"/>
      <c r="CP23" s="17"/>
      <c r="CQ23" s="17"/>
      <c r="CR23" s="17"/>
      <c r="CS23" s="17"/>
      <c r="CT23" s="17"/>
      <c r="CU23" s="17"/>
      <c r="CV23" s="17"/>
      <c r="CW23" s="17"/>
      <c r="CX23" s="29"/>
      <c r="CY23" s="15"/>
      <c r="CZ23" s="15"/>
      <c r="DA23" s="15"/>
      <c r="DB23" s="15"/>
      <c r="DC23" s="15"/>
      <c r="DD23" s="24"/>
      <c r="DE23" s="17"/>
      <c r="DF23" s="17"/>
      <c r="DG23" s="17"/>
      <c r="DH23" s="17"/>
      <c r="DI23" s="17"/>
      <c r="DJ23" s="17"/>
      <c r="DK23" s="17"/>
      <c r="DL23" s="17"/>
      <c r="DM23" s="17"/>
      <c r="DN23" s="17"/>
      <c r="DO23" s="29"/>
      <c r="DP23" s="15"/>
      <c r="DQ23" s="15"/>
      <c r="DR23" s="15"/>
      <c r="DS23" s="15"/>
      <c r="DT23" s="23"/>
      <c r="DU23" s="17"/>
      <c r="DV23" s="17"/>
      <c r="DW23" s="17"/>
      <c r="DX23" s="17"/>
      <c r="DY23" s="20"/>
      <c r="DZ23" s="15"/>
      <c r="EA23" s="15"/>
      <c r="EB23" s="15"/>
      <c r="EC23" s="15"/>
      <c r="ED23" s="15"/>
      <c r="EE23" s="15"/>
      <c r="EF23" s="15"/>
      <c r="EG23" s="15"/>
      <c r="EH23" s="15"/>
      <c r="EI23" s="15"/>
      <c r="EJ23" s="15"/>
      <c r="EK23" s="15"/>
      <c r="EL23" s="33"/>
      <c r="EM23" s="17"/>
      <c r="EN23" s="17"/>
      <c r="EO23" s="17"/>
      <c r="EP23" s="17"/>
      <c r="EQ23" s="39"/>
      <c r="ER23" s="15"/>
      <c r="ES23" s="15"/>
      <c r="ET23" s="15"/>
      <c r="EU23" s="15"/>
      <c r="EV23" s="15"/>
      <c r="EW23" s="15"/>
      <c r="EX23" s="15"/>
      <c r="EY23" s="15"/>
      <c r="EZ23" s="15"/>
      <c r="FA23" s="15"/>
      <c r="FB23" s="15"/>
      <c r="FC23" s="15"/>
      <c r="FD23" s="15"/>
      <c r="FE23" s="25"/>
      <c r="FF23" s="17"/>
      <c r="FG23" s="17"/>
      <c r="FH23" s="17"/>
      <c r="FI23" s="17"/>
      <c r="FJ23" s="17"/>
      <c r="FK23" s="17"/>
      <c r="FL23" s="17"/>
      <c r="FM23" s="17"/>
      <c r="FN23" s="17"/>
      <c r="FO23" s="17"/>
      <c r="FP23" s="17"/>
      <c r="FQ23" s="17"/>
      <c r="FR23" s="20"/>
      <c r="FS23" s="19"/>
      <c r="FT23" s="17"/>
      <c r="FU23" s="17"/>
      <c r="FV23" s="17"/>
      <c r="FW23" s="17"/>
      <c r="FX23" s="17"/>
      <c r="FY23" s="18"/>
      <c r="FZ23" s="15"/>
      <c r="GA23" s="15"/>
      <c r="GB23" s="15"/>
      <c r="GC23" s="19"/>
      <c r="GD23" s="17"/>
      <c r="GE23" s="17"/>
      <c r="GF23" s="17"/>
      <c r="GG23" s="17"/>
      <c r="GH23" s="17"/>
      <c r="GI23" s="19"/>
      <c r="GJ23" s="15"/>
      <c r="GK23" s="15"/>
      <c r="GL23" s="15"/>
      <c r="GM23" s="33"/>
      <c r="GN23" s="17"/>
      <c r="GO23" s="17"/>
      <c r="GP23" s="17"/>
      <c r="GQ23" s="17"/>
      <c r="GR23" s="17"/>
      <c r="GS23" s="17"/>
      <c r="GT23" s="17"/>
      <c r="GU23" s="17"/>
      <c r="GV23" s="17"/>
      <c r="GW23" s="16"/>
      <c r="GX23" s="15"/>
      <c r="GY23" s="15"/>
      <c r="GZ23" s="15"/>
      <c r="HA23" s="18"/>
      <c r="HB23" s="17"/>
      <c r="HC23" s="17"/>
      <c r="HD23" s="17"/>
      <c r="HE23" s="17"/>
      <c r="HF23" s="17"/>
      <c r="HG23" s="17"/>
      <c r="HH23" s="17"/>
      <c r="HI23" s="17"/>
      <c r="HJ23" s="17"/>
      <c r="HK23" s="17"/>
      <c r="HL23" s="17"/>
      <c r="HM23" s="17"/>
      <c r="HN23" s="25"/>
      <c r="HO23" s="15"/>
      <c r="HP23" s="15"/>
      <c r="HQ23" s="23"/>
      <c r="HR23" s="17"/>
      <c r="HS23" s="17"/>
      <c r="HT23" s="17"/>
      <c r="HU23" s="17"/>
      <c r="HV23" s="17"/>
      <c r="HW23" s="17"/>
      <c r="HX23" s="17"/>
      <c r="HY23" s="17"/>
      <c r="HZ23" s="17"/>
      <c r="IA23" s="17"/>
      <c r="IB23" s="17"/>
      <c r="IC23" s="23"/>
      <c r="ID23" s="15"/>
      <c r="IE23" s="15"/>
      <c r="IF23" s="15"/>
      <c r="IG23" s="15"/>
      <c r="IH23" s="15"/>
      <c r="II23" s="15"/>
      <c r="IJ23" s="15"/>
      <c r="IK23" s="15"/>
      <c r="IL23" s="15"/>
      <c r="IM23" s="15"/>
      <c r="IN23" s="15"/>
      <c r="IO23" s="15"/>
      <c r="IP23" s="15"/>
      <c r="IQ23" s="15"/>
      <c r="IR23" s="16"/>
      <c r="IS23" s="17"/>
      <c r="IT23" s="17"/>
      <c r="IU23" s="17"/>
      <c r="IV23" s="17"/>
      <c r="IW23" s="17"/>
      <c r="IX23" s="17"/>
      <c r="IY23" s="17"/>
      <c r="IZ23" s="17"/>
      <c r="JA23" s="17"/>
      <c r="JB23" s="17"/>
      <c r="JC23" s="23"/>
      <c r="JD23" s="20"/>
      <c r="JE23" s="15"/>
      <c r="JF23" s="15"/>
      <c r="JG23" s="15"/>
      <c r="JH23" s="16"/>
      <c r="JI23" s="17"/>
      <c r="JJ23" s="23"/>
      <c r="JK23" s="15"/>
      <c r="JL23" s="15"/>
      <c r="JM23" s="15"/>
      <c r="JN23" s="15"/>
      <c r="JO23" s="15"/>
      <c r="JP23" s="15"/>
      <c r="JQ23" s="23"/>
      <c r="JR23" s="17"/>
      <c r="JS23" s="29"/>
      <c r="JT23" s="15"/>
      <c r="JU23" s="15"/>
      <c r="JV23" s="15"/>
      <c r="JW23" s="15"/>
      <c r="JX23" s="23"/>
      <c r="JY23" s="17"/>
      <c r="JZ23" s="17"/>
      <c r="KA23" s="23"/>
      <c r="KB23" s="20"/>
      <c r="KC23" s="15"/>
      <c r="KD23" s="15"/>
      <c r="KE23" s="15"/>
      <c r="KF23" s="15"/>
      <c r="KG23" s="19"/>
      <c r="KH23" s="17"/>
      <c r="KI23" s="17"/>
      <c r="KJ23" s="17"/>
      <c r="KK23" s="25"/>
      <c r="KL23" s="15"/>
      <c r="KM23" s="15"/>
      <c r="KN23" s="15"/>
      <c r="KO23" s="15"/>
      <c r="KP23" s="15"/>
      <c r="KQ23" s="18"/>
      <c r="KR23" s="16"/>
      <c r="KS23" s="17"/>
      <c r="KT23" s="17"/>
      <c r="KU23" s="23"/>
      <c r="KV23" s="19"/>
      <c r="KW23" s="15"/>
      <c r="KX23" s="15"/>
      <c r="KY23" s="15"/>
      <c r="KZ23" s="15"/>
      <c r="LA23" s="15"/>
      <c r="LB23" s="23"/>
      <c r="LC23" s="17"/>
      <c r="LD23" s="17"/>
      <c r="LE23" s="24"/>
      <c r="LF23" s="15"/>
      <c r="LG23" s="15"/>
      <c r="LH23" s="15"/>
      <c r="LI23" s="15"/>
      <c r="LJ23" s="18"/>
      <c r="LK23" s="17"/>
      <c r="LL23" s="17"/>
      <c r="LM23" s="17"/>
      <c r="LN23" s="20"/>
      <c r="LO23" s="15"/>
      <c r="LP23" s="15"/>
      <c r="LQ23" s="15"/>
      <c r="LR23" s="15"/>
      <c r="LS23" s="15"/>
      <c r="LT23" s="24"/>
      <c r="LU23" s="17"/>
      <c r="LV23" s="17"/>
      <c r="LW23" s="17"/>
      <c r="LX23" s="25"/>
      <c r="LY23" s="18"/>
      <c r="LZ23" s="15"/>
      <c r="MA23" s="15"/>
      <c r="MB23" s="15"/>
      <c r="MC23" s="15"/>
      <c r="MD23" s="15"/>
      <c r="ME23" s="29"/>
      <c r="MF23" s="17"/>
      <c r="MG23" s="17"/>
      <c r="MH23" s="17"/>
      <c r="MI23" s="29"/>
      <c r="MJ23" s="20"/>
      <c r="MK23" s="15"/>
      <c r="ML23" s="15"/>
      <c r="MM23" s="15"/>
      <c r="MN23" s="15"/>
      <c r="MO23" s="15"/>
      <c r="MP23" s="25"/>
      <c r="MQ23" s="17"/>
      <c r="MR23" s="25"/>
      <c r="MS23" s="20"/>
      <c r="MT23" s="15"/>
      <c r="MU23" s="15"/>
      <c r="MV23" s="15"/>
      <c r="MW23" s="15"/>
      <c r="MX23" s="19"/>
      <c r="MY23" s="17"/>
      <c r="MZ23" s="17"/>
      <c r="NA23" s="17"/>
      <c r="NB23" s="17"/>
      <c r="NC23" s="23"/>
      <c r="ND23" s="15"/>
      <c r="NE23" s="15"/>
      <c r="NF23" s="15"/>
      <c r="NG23" s="15"/>
      <c r="NH23" s="20"/>
      <c r="NI23" s="23"/>
      <c r="NJ23" s="17"/>
      <c r="NK23" s="17"/>
      <c r="NL23" s="24"/>
      <c r="NM23" s="15"/>
      <c r="NN23" s="15"/>
      <c r="NO23" s="15"/>
      <c r="NP23" s="15"/>
      <c r="NQ23" s="15"/>
      <c r="NR23" s="24"/>
      <c r="NS23" s="25"/>
      <c r="NT23" s="17"/>
      <c r="NU23" s="17"/>
      <c r="NV23" s="16"/>
      <c r="NW23" s="20"/>
      <c r="NX23" s="15"/>
      <c r="NY23" s="15"/>
      <c r="NZ23" s="15"/>
      <c r="OA23" s="15"/>
      <c r="OB23" s="15"/>
      <c r="OC23" s="16"/>
      <c r="OD23" s="17"/>
      <c r="OE23" s="17"/>
      <c r="OF23" s="17"/>
      <c r="OG23" s="19"/>
      <c r="OH23" s="15"/>
      <c r="OI23" s="15"/>
      <c r="OJ23" s="15"/>
      <c r="OK23" s="15"/>
      <c r="OL23" s="20"/>
      <c r="OM23" s="17"/>
      <c r="ON23" s="17"/>
      <c r="OO23" s="17"/>
      <c r="OP23" s="17"/>
      <c r="OQ23" s="17"/>
      <c r="OR23" s="17"/>
      <c r="OS23" s="17"/>
      <c r="OT23" s="17"/>
      <c r="OU23" s="17"/>
      <c r="OV23" s="17"/>
      <c r="OW23" s="17"/>
      <c r="OX23" s="17"/>
      <c r="OY23" s="17"/>
      <c r="OZ23" s="17"/>
      <c r="PA23" s="17"/>
      <c r="PB23" s="35"/>
      <c r="PC23" s="15"/>
      <c r="PD23" s="15"/>
      <c r="PE23" s="15"/>
      <c r="PF23" s="15"/>
      <c r="PG23" s="20"/>
      <c r="PH23" s="23"/>
      <c r="PI23" s="17"/>
      <c r="PJ23" s="17"/>
      <c r="PK23" s="17"/>
      <c r="PL23" s="17"/>
      <c r="PM23" s="17"/>
      <c r="PN23" s="17"/>
      <c r="PO23" s="17"/>
      <c r="PP23" s="17"/>
      <c r="PQ23" s="17"/>
      <c r="PR23" s="17"/>
      <c r="PS23" s="17"/>
      <c r="PT23" s="17"/>
      <c r="PU23" s="17"/>
      <c r="PV23" s="17"/>
      <c r="PW23" s="17"/>
      <c r="PX23" s="33"/>
      <c r="PY23" s="15"/>
      <c r="PZ23" s="15"/>
      <c r="QA23" s="15"/>
      <c r="QB23" s="15"/>
      <c r="QC23" s="15"/>
      <c r="QD23" s="40"/>
      <c r="QE23" s="33"/>
      <c r="QF23" s="33"/>
      <c r="QG23" s="33"/>
      <c r="QH23" s="33"/>
      <c r="QI23" s="33"/>
      <c r="QJ23" s="33"/>
      <c r="QK23" s="33"/>
      <c r="QL23" s="33"/>
      <c r="QM23" s="29"/>
      <c r="QN23" s="17"/>
      <c r="QO23" s="17"/>
      <c r="QP23" s="17"/>
      <c r="QQ23" s="17"/>
      <c r="QR23" s="19"/>
      <c r="QS23" s="15"/>
      <c r="QT23" s="15"/>
      <c r="QU23" s="15"/>
      <c r="QV23" s="15"/>
      <c r="QW23" s="15"/>
      <c r="QX23" s="25"/>
      <c r="QY23" s="23"/>
      <c r="QZ23" s="15"/>
      <c r="RA23" s="15"/>
      <c r="RB23" s="15"/>
      <c r="RC23" s="15"/>
      <c r="RD23" s="15"/>
      <c r="RE23" s="18"/>
      <c r="RF23" s="17"/>
      <c r="RG23" s="17"/>
      <c r="RH23" s="17"/>
      <c r="RI23" s="17"/>
      <c r="RJ23" s="25"/>
      <c r="RK23" s="15"/>
      <c r="RL23" s="15"/>
      <c r="RM23" s="15"/>
      <c r="RN23" s="15"/>
      <c r="RO23" s="15"/>
      <c r="RP23" s="18"/>
      <c r="RQ23" s="33"/>
      <c r="RR23" s="17"/>
      <c r="RS23" s="17"/>
      <c r="RT23" s="23"/>
      <c r="RU23" s="19"/>
      <c r="RV23" s="15"/>
      <c r="RW23" s="15"/>
      <c r="RX23" s="15"/>
      <c r="RY23" s="15"/>
      <c r="RZ23" s="15"/>
      <c r="SA23" s="23"/>
      <c r="SB23" s="17"/>
      <c r="SC23" s="17"/>
      <c r="SD23" s="19"/>
      <c r="SE23" s="15"/>
      <c r="SF23" s="15"/>
      <c r="SG23" s="15"/>
      <c r="SH23" s="15"/>
      <c r="SI23" s="20"/>
      <c r="SJ23" s="27"/>
      <c r="SK23" s="33"/>
      <c r="SL23" s="33"/>
      <c r="SM23" s="33"/>
      <c r="SN23" s="33"/>
      <c r="SO23" s="33"/>
      <c r="SP23" s="33"/>
      <c r="SQ23" s="33"/>
      <c r="SR23" s="29"/>
      <c r="SS23" s="23"/>
      <c r="ST23" s="17"/>
      <c r="SU23" s="17"/>
      <c r="SV23" s="29"/>
      <c r="SW23" s="15"/>
      <c r="SX23" s="15"/>
      <c r="SY23" s="15"/>
      <c r="SZ23" s="15"/>
      <c r="TA23" s="15"/>
      <c r="TB23" s="29"/>
      <c r="TC23" s="33"/>
      <c r="TD23" s="33"/>
      <c r="TE23" s="33"/>
      <c r="TF23" s="33"/>
      <c r="TG23" s="33"/>
      <c r="TH23" s="33"/>
      <c r="TI23" s="33"/>
      <c r="TJ23" s="33"/>
      <c r="TK23" s="17"/>
      <c r="TL23" s="17"/>
      <c r="TM23" s="17"/>
      <c r="TN23" s="17"/>
      <c r="TO23" s="17"/>
      <c r="TP23" s="17"/>
      <c r="TQ23" s="17"/>
      <c r="TR23" s="17"/>
      <c r="TS23" s="15"/>
      <c r="TT23" s="15"/>
    </row>
    <row r="24" spans="1:540" ht="9.6" customHeight="1">
      <c r="A24" s="15"/>
      <c r="B24" s="15"/>
      <c r="C24" s="15"/>
      <c r="D24" s="15"/>
      <c r="E24" s="15"/>
      <c r="F24" s="15"/>
      <c r="G24" s="15"/>
      <c r="H24" s="15"/>
      <c r="I24" s="15"/>
      <c r="J24" s="15"/>
      <c r="K24" s="24"/>
      <c r="L24" s="25"/>
      <c r="M24" s="25"/>
      <c r="N24" s="25"/>
      <c r="O24" s="24"/>
      <c r="P24" s="15"/>
      <c r="Q24" s="15"/>
      <c r="R24" s="24"/>
      <c r="S24" s="25"/>
      <c r="T24" s="25"/>
      <c r="U24" s="16"/>
      <c r="V24" s="20"/>
      <c r="W24" s="15"/>
      <c r="X24" s="20"/>
      <c r="Y24" s="23"/>
      <c r="Z24" s="25"/>
      <c r="AA24" s="25"/>
      <c r="AB24" s="16"/>
      <c r="AC24" s="15"/>
      <c r="AD24" s="15"/>
      <c r="AE24" s="18"/>
      <c r="AF24" s="23"/>
      <c r="AG24" s="25"/>
      <c r="AH24" s="23"/>
      <c r="AI24" s="25"/>
      <c r="AJ24" s="33"/>
      <c r="AK24" s="15"/>
      <c r="AL24" s="15"/>
      <c r="AM24" s="15"/>
      <c r="AN24" s="15"/>
      <c r="AO24" s="15"/>
      <c r="AP24" s="15"/>
      <c r="AQ24" s="21"/>
      <c r="AR24" s="25"/>
      <c r="AS24" s="17"/>
      <c r="AT24" s="17"/>
      <c r="AU24" s="17"/>
      <c r="AV24" s="17"/>
      <c r="AW24" s="17"/>
      <c r="AX24" s="23"/>
      <c r="AY24" s="19"/>
      <c r="AZ24" s="15"/>
      <c r="BA24" s="15"/>
      <c r="BB24" s="15"/>
      <c r="BC24" s="15"/>
      <c r="BD24" s="20"/>
      <c r="BE24" s="25"/>
      <c r="BF24" s="25"/>
      <c r="BG24" s="23"/>
      <c r="BH24" s="25"/>
      <c r="BI24" s="24"/>
      <c r="BJ24" s="15"/>
      <c r="BK24" s="15"/>
      <c r="BL24" s="15"/>
      <c r="BM24" s="15"/>
      <c r="BN24" s="29"/>
      <c r="BO24" s="25"/>
      <c r="BP24" s="23"/>
      <c r="BQ24" s="23"/>
      <c r="BR24" s="25"/>
      <c r="BS24" s="33"/>
      <c r="BT24" s="20"/>
      <c r="BU24" s="15"/>
      <c r="BV24" s="15"/>
      <c r="BW24" s="15"/>
      <c r="BX24" s="18"/>
      <c r="BY24" s="23"/>
      <c r="BZ24" s="17"/>
      <c r="CA24" s="17"/>
      <c r="CB24" s="17"/>
      <c r="CC24" s="17"/>
      <c r="CD24" s="17"/>
      <c r="CE24" s="17"/>
      <c r="CF24" s="24"/>
      <c r="CG24" s="20"/>
      <c r="CH24" s="15"/>
      <c r="CI24" s="15"/>
      <c r="CJ24" s="15"/>
      <c r="CK24" s="15"/>
      <c r="CL24" s="15"/>
      <c r="CM24" s="15"/>
      <c r="CN24" s="20"/>
      <c r="CO24" s="33"/>
      <c r="CP24" s="17"/>
      <c r="CQ24" s="17"/>
      <c r="CR24" s="17"/>
      <c r="CS24" s="17"/>
      <c r="CT24" s="17"/>
      <c r="CU24" s="17"/>
      <c r="CV24" s="25"/>
      <c r="CW24" s="19"/>
      <c r="CX24" s="15"/>
      <c r="CY24" s="15"/>
      <c r="CZ24" s="15"/>
      <c r="DA24" s="15"/>
      <c r="DB24" s="15"/>
      <c r="DC24" s="15"/>
      <c r="DD24" s="15"/>
      <c r="DE24" s="20"/>
      <c r="DF24" s="16"/>
      <c r="DG24" s="17"/>
      <c r="DH24" s="17"/>
      <c r="DI24" s="17"/>
      <c r="DJ24" s="17"/>
      <c r="DK24" s="17"/>
      <c r="DL24" s="17"/>
      <c r="DM24" s="23"/>
      <c r="DN24" s="20"/>
      <c r="DO24" s="15"/>
      <c r="DP24" s="15"/>
      <c r="DQ24" s="15"/>
      <c r="DR24" s="15"/>
      <c r="DS24" s="15"/>
      <c r="DT24" s="29"/>
      <c r="DU24" s="25"/>
      <c r="DV24" s="23"/>
      <c r="DW24" s="25"/>
      <c r="DX24" s="23"/>
      <c r="DY24" s="20"/>
      <c r="DZ24" s="15"/>
      <c r="EA24" s="15"/>
      <c r="EB24" s="15"/>
      <c r="EC24" s="15"/>
      <c r="ED24" s="15"/>
      <c r="EE24" s="15"/>
      <c r="EF24" s="15"/>
      <c r="EG24" s="15"/>
      <c r="EH24" s="15"/>
      <c r="EI24" s="15"/>
      <c r="EJ24" s="15"/>
      <c r="EK24" s="15"/>
      <c r="EL24" s="24"/>
      <c r="EM24" s="25"/>
      <c r="EN24" s="23"/>
      <c r="EO24" s="25"/>
      <c r="EP24" s="23"/>
      <c r="EQ24" s="19"/>
      <c r="ER24" s="15"/>
      <c r="ES24" s="15"/>
      <c r="ET24" s="15"/>
      <c r="EU24" s="15"/>
      <c r="EV24" s="15"/>
      <c r="EW24" s="15"/>
      <c r="EX24" s="15"/>
      <c r="EY24" s="15"/>
      <c r="EZ24" s="15"/>
      <c r="FA24" s="15"/>
      <c r="FB24" s="15"/>
      <c r="FC24" s="15"/>
      <c r="FD24" s="15"/>
      <c r="FE24" s="16"/>
      <c r="FF24" s="25"/>
      <c r="FG24" s="23"/>
      <c r="FH24" s="23"/>
      <c r="FI24" s="23"/>
      <c r="FJ24" s="23"/>
      <c r="FK24" s="23"/>
      <c r="FL24" s="23"/>
      <c r="FM24" s="23"/>
      <c r="FN24" s="23"/>
      <c r="FO24" s="23"/>
      <c r="FP24" s="25"/>
      <c r="FQ24" s="25"/>
      <c r="FR24" s="20"/>
      <c r="FS24" s="29"/>
      <c r="FT24" s="25"/>
      <c r="FU24" s="23"/>
      <c r="FV24" s="25"/>
      <c r="FW24" s="25"/>
      <c r="FX24" s="24"/>
      <c r="FY24" s="15"/>
      <c r="FZ24" s="15"/>
      <c r="GA24" s="15"/>
      <c r="GB24" s="15"/>
      <c r="GC24" s="15"/>
      <c r="GD24" s="29"/>
      <c r="GE24" s="25"/>
      <c r="GF24" s="23"/>
      <c r="GG24" s="25"/>
      <c r="GH24" s="25"/>
      <c r="GI24" s="29"/>
      <c r="GJ24" s="15"/>
      <c r="GK24" s="15"/>
      <c r="GL24" s="15"/>
      <c r="GM24" s="15"/>
      <c r="GN24" s="19"/>
      <c r="GO24" s="23"/>
      <c r="GP24" s="17"/>
      <c r="GQ24" s="17"/>
      <c r="GR24" s="17"/>
      <c r="GS24" s="17"/>
      <c r="GT24" s="17"/>
      <c r="GU24" s="25"/>
      <c r="GV24" s="19"/>
      <c r="GW24" s="15"/>
      <c r="GX24" s="15"/>
      <c r="GY24" s="15"/>
      <c r="GZ24" s="15"/>
      <c r="HA24" s="20"/>
      <c r="HB24" s="25"/>
      <c r="HC24" s="25"/>
      <c r="HD24" s="23"/>
      <c r="HE24" s="23"/>
      <c r="HF24" s="23"/>
      <c r="HG24" s="23"/>
      <c r="HH24" s="23"/>
      <c r="HI24" s="23"/>
      <c r="HJ24" s="23"/>
      <c r="HK24" s="23"/>
      <c r="HL24" s="23"/>
      <c r="HM24" s="25"/>
      <c r="HN24" s="23"/>
      <c r="HO24" s="15"/>
      <c r="HP24" s="15"/>
      <c r="HQ24" s="29"/>
      <c r="HR24" s="25"/>
      <c r="HS24" s="23"/>
      <c r="HT24" s="23"/>
      <c r="HU24" s="23"/>
      <c r="HV24" s="23"/>
      <c r="HW24" s="23"/>
      <c r="HX24" s="23"/>
      <c r="HY24" s="23"/>
      <c r="HZ24" s="23"/>
      <c r="IA24" s="23"/>
      <c r="IB24" s="25"/>
      <c r="IC24" s="29"/>
      <c r="ID24" s="15"/>
      <c r="IE24" s="15"/>
      <c r="IF24" s="15"/>
      <c r="IG24" s="15"/>
      <c r="IH24" s="15"/>
      <c r="II24" s="15"/>
      <c r="IJ24" s="15"/>
      <c r="IK24" s="15"/>
      <c r="IL24" s="15"/>
      <c r="IM24" s="15"/>
      <c r="IN24" s="15"/>
      <c r="IO24" s="15"/>
      <c r="IP24" s="15"/>
      <c r="IQ24" s="15"/>
      <c r="IR24" s="16"/>
      <c r="IS24" s="17"/>
      <c r="IT24" s="17"/>
      <c r="IU24" s="17"/>
      <c r="IV24" s="17"/>
      <c r="IW24" s="17"/>
      <c r="IX24" s="17"/>
      <c r="IY24" s="17"/>
      <c r="IZ24" s="17"/>
      <c r="JA24" s="17"/>
      <c r="JB24" s="17"/>
      <c r="JC24" s="23"/>
      <c r="JD24" s="20"/>
      <c r="JE24" s="15"/>
      <c r="JF24" s="15"/>
      <c r="JG24" s="15"/>
      <c r="JH24" s="16"/>
      <c r="JI24" s="17"/>
      <c r="JJ24" s="25"/>
      <c r="JK24" s="18"/>
      <c r="JL24" s="15"/>
      <c r="JM24" s="15"/>
      <c r="JN24" s="15"/>
      <c r="JO24" s="15"/>
      <c r="JP24" s="20"/>
      <c r="JQ24" s="25"/>
      <c r="JR24" s="17"/>
      <c r="JS24" s="29"/>
      <c r="JT24" s="15"/>
      <c r="JU24" s="15"/>
      <c r="JV24" s="15"/>
      <c r="JW24" s="20"/>
      <c r="JX24" s="23"/>
      <c r="JY24" s="17"/>
      <c r="JZ24" s="17"/>
      <c r="KA24" s="23"/>
      <c r="KB24" s="20"/>
      <c r="KC24" s="15"/>
      <c r="KD24" s="15"/>
      <c r="KE24" s="15"/>
      <c r="KF24" s="15"/>
      <c r="KG24" s="19"/>
      <c r="KH24" s="17"/>
      <c r="KI24" s="17"/>
      <c r="KJ24" s="17"/>
      <c r="KK24" s="17"/>
      <c r="KL24" s="35"/>
      <c r="KM24" s="15"/>
      <c r="KN24" s="15"/>
      <c r="KO24" s="15"/>
      <c r="KP24" s="15"/>
      <c r="KQ24" s="15"/>
      <c r="KR24" s="15"/>
      <c r="KS24" s="20"/>
      <c r="KT24" s="20"/>
      <c r="KU24" s="20"/>
      <c r="KV24" s="15"/>
      <c r="KW24" s="15"/>
      <c r="KX24" s="15"/>
      <c r="KY24" s="15"/>
      <c r="KZ24" s="15"/>
      <c r="LA24" s="20"/>
      <c r="LB24" s="17"/>
      <c r="LC24" s="17"/>
      <c r="LD24" s="17"/>
      <c r="LE24" s="24"/>
      <c r="LF24" s="15"/>
      <c r="LG24" s="15"/>
      <c r="LH24" s="15"/>
      <c r="LI24" s="15"/>
      <c r="LJ24" s="18"/>
      <c r="LK24" s="17"/>
      <c r="LL24" s="17"/>
      <c r="LM24" s="17"/>
      <c r="LN24" s="25"/>
      <c r="LO24" s="15"/>
      <c r="LP24" s="15"/>
      <c r="LQ24" s="15"/>
      <c r="LR24" s="15"/>
      <c r="LS24" s="15"/>
      <c r="LT24" s="15"/>
      <c r="LU24" s="23"/>
      <c r="LV24" s="17"/>
      <c r="LW24" s="17"/>
      <c r="LX24" s="17"/>
      <c r="LY24" s="33"/>
      <c r="LZ24" s="15"/>
      <c r="MA24" s="15"/>
      <c r="MB24" s="15"/>
      <c r="MC24" s="15"/>
      <c r="MD24" s="15"/>
      <c r="ME24" s="15"/>
      <c r="MF24" s="20"/>
      <c r="MG24" s="18"/>
      <c r="MH24" s="20"/>
      <c r="MI24" s="15"/>
      <c r="MJ24" s="15"/>
      <c r="MK24" s="15"/>
      <c r="ML24" s="15"/>
      <c r="MM24" s="15"/>
      <c r="MN24" s="15"/>
      <c r="MO24" s="24"/>
      <c r="MP24" s="17"/>
      <c r="MQ24" s="17"/>
      <c r="MR24" s="17"/>
      <c r="MS24" s="24"/>
      <c r="MT24" s="15"/>
      <c r="MU24" s="15"/>
      <c r="MV24" s="15"/>
      <c r="MW24" s="15"/>
      <c r="MX24" s="15"/>
      <c r="MY24" s="24"/>
      <c r="MZ24" s="31"/>
      <c r="NA24" s="25"/>
      <c r="NB24" s="23"/>
      <c r="NC24" s="20"/>
      <c r="ND24" s="15"/>
      <c r="NE24" s="15"/>
      <c r="NF24" s="15"/>
      <c r="NG24" s="15"/>
      <c r="NH24" s="19"/>
      <c r="NI24" s="17"/>
      <c r="NJ24" s="17"/>
      <c r="NK24" s="17"/>
      <c r="NL24" s="16"/>
      <c r="NM24" s="15"/>
      <c r="NN24" s="15"/>
      <c r="NO24" s="15"/>
      <c r="NP24" s="15"/>
      <c r="NQ24" s="15"/>
      <c r="NR24" s="15"/>
      <c r="NS24" s="20"/>
      <c r="NT24" s="18"/>
      <c r="NU24" s="20"/>
      <c r="NV24" s="15"/>
      <c r="NW24" s="15"/>
      <c r="NX24" s="15"/>
      <c r="NY24" s="15"/>
      <c r="NZ24" s="15"/>
      <c r="OA24" s="15"/>
      <c r="OB24" s="19"/>
      <c r="OC24" s="17"/>
      <c r="OD24" s="17"/>
      <c r="OE24" s="17"/>
      <c r="OF24" s="17"/>
      <c r="OG24" s="19"/>
      <c r="OH24" s="15"/>
      <c r="OI24" s="15"/>
      <c r="OJ24" s="15"/>
      <c r="OK24" s="15"/>
      <c r="OL24" s="20"/>
      <c r="OM24" s="17"/>
      <c r="ON24" s="17"/>
      <c r="OO24" s="17"/>
      <c r="OP24" s="17"/>
      <c r="OQ24" s="17"/>
      <c r="OR24" s="17"/>
      <c r="OS24" s="17"/>
      <c r="OT24" s="17"/>
      <c r="OU24" s="17"/>
      <c r="OV24" s="17"/>
      <c r="OW24" s="17"/>
      <c r="OX24" s="17"/>
      <c r="OY24" s="17"/>
      <c r="OZ24" s="17"/>
      <c r="PA24" s="17"/>
      <c r="PB24" s="35"/>
      <c r="PC24" s="15"/>
      <c r="PD24" s="15"/>
      <c r="PE24" s="15"/>
      <c r="PF24" s="15"/>
      <c r="PG24" s="20"/>
      <c r="PH24" s="23"/>
      <c r="PI24" s="17"/>
      <c r="PJ24" s="17"/>
      <c r="PK24" s="17"/>
      <c r="PL24" s="17"/>
      <c r="PM24" s="17"/>
      <c r="PN24" s="17"/>
      <c r="PO24" s="17"/>
      <c r="PP24" s="17"/>
      <c r="PQ24" s="17"/>
      <c r="PR24" s="17"/>
      <c r="PS24" s="17"/>
      <c r="PT24" s="17"/>
      <c r="PU24" s="17"/>
      <c r="PV24" s="17"/>
      <c r="PW24" s="17"/>
      <c r="PX24" s="33"/>
      <c r="PY24" s="15"/>
      <c r="PZ24" s="15"/>
      <c r="QA24" s="15"/>
      <c r="QB24" s="15"/>
      <c r="QC24" s="15"/>
      <c r="QD24" s="15"/>
      <c r="QE24" s="15"/>
      <c r="QF24" s="15"/>
      <c r="QG24" s="15"/>
      <c r="QH24" s="15"/>
      <c r="QI24" s="15"/>
      <c r="QJ24" s="15"/>
      <c r="QK24" s="15"/>
      <c r="QL24" s="15"/>
      <c r="QM24" s="20"/>
      <c r="QN24" s="25"/>
      <c r="QO24" s="17"/>
      <c r="QP24" s="17"/>
      <c r="QQ24" s="24"/>
      <c r="QR24" s="15"/>
      <c r="QS24" s="15"/>
      <c r="QT24" s="15"/>
      <c r="QU24" s="15"/>
      <c r="QV24" s="15"/>
      <c r="QW24" s="24"/>
      <c r="QX24" s="17"/>
      <c r="QY24" s="17"/>
      <c r="QZ24" s="35"/>
      <c r="RA24" s="15"/>
      <c r="RB24" s="15"/>
      <c r="RC24" s="15"/>
      <c r="RD24" s="15"/>
      <c r="RE24" s="15"/>
      <c r="RF24" s="24"/>
      <c r="RG24" s="17"/>
      <c r="RH24" s="17"/>
      <c r="RI24" s="17"/>
      <c r="RJ24" s="17"/>
      <c r="RK24" s="19"/>
      <c r="RL24" s="15"/>
      <c r="RM24" s="15"/>
      <c r="RN24" s="15"/>
      <c r="RO24" s="15"/>
      <c r="RP24" s="15"/>
      <c r="RQ24" s="15"/>
      <c r="RR24" s="20"/>
      <c r="RS24" s="20"/>
      <c r="RT24" s="15"/>
      <c r="RU24" s="15"/>
      <c r="RV24" s="15"/>
      <c r="RW24" s="15"/>
      <c r="RX24" s="15"/>
      <c r="RY24" s="15"/>
      <c r="RZ24" s="18"/>
      <c r="SA24" s="17"/>
      <c r="SB24" s="17"/>
      <c r="SC24" s="17"/>
      <c r="SD24" s="19"/>
      <c r="SE24" s="15"/>
      <c r="SF24" s="15"/>
      <c r="SG24" s="15"/>
      <c r="SH24" s="15"/>
      <c r="SI24" s="15"/>
      <c r="SJ24" s="15"/>
      <c r="SK24" s="15"/>
      <c r="SL24" s="15"/>
      <c r="SM24" s="15"/>
      <c r="SN24" s="15"/>
      <c r="SO24" s="15"/>
      <c r="SP24" s="15"/>
      <c r="SQ24" s="15"/>
      <c r="SR24" s="15"/>
      <c r="SS24" s="24"/>
      <c r="ST24" s="17"/>
      <c r="SU24" s="17"/>
      <c r="SV24" s="29"/>
      <c r="SW24" s="15"/>
      <c r="SX24" s="15"/>
      <c r="SY24" s="15"/>
      <c r="SZ24" s="15"/>
      <c r="TA24" s="15"/>
      <c r="TB24" s="15"/>
      <c r="TC24" s="15"/>
      <c r="TD24" s="15"/>
      <c r="TE24" s="15"/>
      <c r="TF24" s="15"/>
      <c r="TG24" s="15"/>
      <c r="TH24" s="15"/>
      <c r="TI24" s="15"/>
      <c r="TJ24" s="18"/>
      <c r="TK24" s="17"/>
      <c r="TL24" s="17"/>
      <c r="TM24" s="17"/>
      <c r="TN24" s="17"/>
      <c r="TO24" s="17"/>
      <c r="TP24" s="17"/>
      <c r="TQ24" s="17"/>
      <c r="TR24" s="17"/>
      <c r="TS24" s="15"/>
      <c r="TT24" s="15"/>
    </row>
    <row r="25" spans="1:540" ht="9.6"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20"/>
      <c r="AT25" s="18"/>
      <c r="AU25" s="18"/>
      <c r="AV25" s="20"/>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20"/>
      <c r="CB25" s="18"/>
      <c r="CC25" s="18"/>
      <c r="CD25" s="15"/>
      <c r="CE25" s="15"/>
      <c r="CF25" s="15"/>
      <c r="CG25" s="15"/>
      <c r="CH25" s="15"/>
      <c r="CI25" s="15"/>
      <c r="CJ25" s="15"/>
      <c r="CK25" s="15"/>
      <c r="CL25" s="15"/>
      <c r="CM25" s="15"/>
      <c r="CN25" s="15"/>
      <c r="CO25" s="15"/>
      <c r="CP25" s="15"/>
      <c r="CQ25" s="20"/>
      <c r="CR25" s="18"/>
      <c r="CS25" s="18"/>
      <c r="CT25" s="20"/>
      <c r="CU25" s="15"/>
      <c r="CV25" s="15"/>
      <c r="CW25" s="15"/>
      <c r="CX25" s="15"/>
      <c r="CY25" s="15"/>
      <c r="CZ25" s="15"/>
      <c r="DA25" s="15"/>
      <c r="DB25" s="15"/>
      <c r="DC25" s="15"/>
      <c r="DD25" s="15"/>
      <c r="DE25" s="15"/>
      <c r="DF25" s="15"/>
      <c r="DG25" s="15"/>
      <c r="DH25" s="20"/>
      <c r="DI25" s="18"/>
      <c r="DJ25" s="18"/>
      <c r="DK25" s="20"/>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20"/>
      <c r="GR25" s="18"/>
      <c r="GS25" s="18"/>
      <c r="GT25" s="20"/>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6"/>
      <c r="IS25" s="17"/>
      <c r="IT25" s="17"/>
      <c r="IU25" s="17"/>
      <c r="IV25" s="17"/>
      <c r="IW25" s="17"/>
      <c r="IX25" s="17"/>
      <c r="IY25" s="17"/>
      <c r="IZ25" s="17"/>
      <c r="JA25" s="17"/>
      <c r="JB25" s="17"/>
      <c r="JC25" s="23"/>
      <c r="JD25" s="20"/>
      <c r="JE25" s="15"/>
      <c r="JF25" s="15"/>
      <c r="JG25" s="15"/>
      <c r="JH25" s="16"/>
      <c r="JI25" s="17"/>
      <c r="JJ25" s="17"/>
      <c r="JK25" s="24"/>
      <c r="JL25" s="15"/>
      <c r="JM25" s="15"/>
      <c r="JN25" s="15"/>
      <c r="JO25" s="15"/>
      <c r="JP25" s="24"/>
      <c r="JQ25" s="17"/>
      <c r="JR25" s="17"/>
      <c r="JS25" s="29"/>
      <c r="JT25" s="15"/>
      <c r="JU25" s="15"/>
      <c r="JV25" s="15"/>
      <c r="JW25" s="15"/>
      <c r="JX25" s="23"/>
      <c r="JY25" s="17"/>
      <c r="JZ25" s="17"/>
      <c r="KA25" s="23"/>
      <c r="KB25" s="20"/>
      <c r="KC25" s="15"/>
      <c r="KD25" s="15"/>
      <c r="KE25" s="15"/>
      <c r="KF25" s="15"/>
      <c r="KG25" s="19"/>
      <c r="KH25" s="17"/>
      <c r="KI25" s="17"/>
      <c r="KJ25" s="17"/>
      <c r="KK25" s="17"/>
      <c r="KL25" s="17"/>
      <c r="KM25" s="18"/>
      <c r="KN25" s="15"/>
      <c r="KO25" s="15"/>
      <c r="KP25" s="15"/>
      <c r="KQ25" s="15"/>
      <c r="KR25" s="15"/>
      <c r="KS25" s="15"/>
      <c r="KT25" s="15"/>
      <c r="KU25" s="15"/>
      <c r="KV25" s="15"/>
      <c r="KW25" s="15"/>
      <c r="KX25" s="15"/>
      <c r="KY25" s="15"/>
      <c r="KZ25" s="20"/>
      <c r="LA25" s="17"/>
      <c r="LB25" s="17"/>
      <c r="LC25" s="17"/>
      <c r="LD25" s="17"/>
      <c r="LE25" s="24"/>
      <c r="LF25" s="15"/>
      <c r="LG25" s="15"/>
      <c r="LH25" s="15"/>
      <c r="LI25" s="15"/>
      <c r="LJ25" s="18"/>
      <c r="LK25" s="17"/>
      <c r="LL25" s="17"/>
      <c r="LM25" s="17"/>
      <c r="LN25" s="17"/>
      <c r="LO25" s="40"/>
      <c r="LP25" s="15"/>
      <c r="LQ25" s="15"/>
      <c r="LR25" s="15"/>
      <c r="LS25" s="15"/>
      <c r="LT25" s="15"/>
      <c r="LU25" s="18"/>
      <c r="LV25" s="17"/>
      <c r="LW25" s="17"/>
      <c r="LX25" s="17"/>
      <c r="LY25" s="17"/>
      <c r="LZ25" s="19"/>
      <c r="MA25" s="15"/>
      <c r="MB25" s="15"/>
      <c r="MC25" s="15"/>
      <c r="MD25" s="15"/>
      <c r="ME25" s="15"/>
      <c r="MF25" s="15"/>
      <c r="MG25" s="15"/>
      <c r="MH25" s="15"/>
      <c r="MI25" s="15"/>
      <c r="MJ25" s="15"/>
      <c r="MK25" s="15"/>
      <c r="ML25" s="15"/>
      <c r="MM25" s="15"/>
      <c r="MN25" s="19"/>
      <c r="MO25" s="17"/>
      <c r="MP25" s="17"/>
      <c r="MQ25" s="17"/>
      <c r="MR25" s="17"/>
      <c r="MS25" s="17"/>
      <c r="MT25" s="15"/>
      <c r="MU25" s="15"/>
      <c r="MV25" s="15"/>
      <c r="MW25" s="15"/>
      <c r="MX25" s="15"/>
      <c r="MY25" s="15"/>
      <c r="MZ25" s="15"/>
      <c r="NA25" s="15"/>
      <c r="NB25" s="15"/>
      <c r="NC25" s="15"/>
      <c r="ND25" s="15"/>
      <c r="NE25" s="15"/>
      <c r="NF25" s="15"/>
      <c r="NG25" s="20"/>
      <c r="NH25" s="23"/>
      <c r="NI25" s="17"/>
      <c r="NJ25" s="17"/>
      <c r="NK25" s="17"/>
      <c r="NL25" s="17"/>
      <c r="NM25" s="29"/>
      <c r="NN25" s="15"/>
      <c r="NO25" s="15"/>
      <c r="NP25" s="15"/>
      <c r="NQ25" s="15"/>
      <c r="NR25" s="15"/>
      <c r="NS25" s="15"/>
      <c r="NT25" s="15"/>
      <c r="NU25" s="15"/>
      <c r="NV25" s="15"/>
      <c r="NW25" s="15"/>
      <c r="NX25" s="15"/>
      <c r="NY25" s="15"/>
      <c r="NZ25" s="15"/>
      <c r="OA25" s="20"/>
      <c r="OB25" s="23"/>
      <c r="OC25" s="17"/>
      <c r="OD25" s="17"/>
      <c r="OE25" s="17"/>
      <c r="OF25" s="17"/>
      <c r="OG25" s="19"/>
      <c r="OH25" s="15"/>
      <c r="OI25" s="15"/>
      <c r="OJ25" s="15"/>
      <c r="OK25" s="15"/>
      <c r="OL25" s="20"/>
      <c r="OM25" s="17"/>
      <c r="ON25" s="17"/>
      <c r="OO25" s="17"/>
      <c r="OP25" s="17"/>
      <c r="OQ25" s="17"/>
      <c r="OR25" s="17"/>
      <c r="OS25" s="17"/>
      <c r="OT25" s="17"/>
      <c r="OU25" s="17"/>
      <c r="OV25" s="17"/>
      <c r="OW25" s="17"/>
      <c r="OX25" s="17"/>
      <c r="OY25" s="17"/>
      <c r="OZ25" s="17"/>
      <c r="PA25" s="17"/>
      <c r="PB25" s="35"/>
      <c r="PC25" s="15"/>
      <c r="PD25" s="15"/>
      <c r="PE25" s="15"/>
      <c r="PF25" s="15"/>
      <c r="PG25" s="20"/>
      <c r="PH25" s="23"/>
      <c r="PI25" s="17"/>
      <c r="PJ25" s="17"/>
      <c r="PK25" s="17"/>
      <c r="PL25" s="17"/>
      <c r="PM25" s="17"/>
      <c r="PN25" s="17"/>
      <c r="PO25" s="17"/>
      <c r="PP25" s="17"/>
      <c r="PQ25" s="17"/>
      <c r="PR25" s="17"/>
      <c r="PS25" s="17"/>
      <c r="PT25" s="17"/>
      <c r="PU25" s="17"/>
      <c r="PV25" s="17"/>
      <c r="PW25" s="17"/>
      <c r="PX25" s="33"/>
      <c r="PY25" s="15"/>
      <c r="PZ25" s="15"/>
      <c r="QA25" s="15"/>
      <c r="QB25" s="15"/>
      <c r="QC25" s="15"/>
      <c r="QD25" s="15"/>
      <c r="QE25" s="15"/>
      <c r="QF25" s="15"/>
      <c r="QG25" s="15"/>
      <c r="QH25" s="15"/>
      <c r="QI25" s="15"/>
      <c r="QJ25" s="15"/>
      <c r="QK25" s="15"/>
      <c r="QL25" s="15"/>
      <c r="QM25" s="20"/>
      <c r="QN25" s="25"/>
      <c r="QO25" s="17"/>
      <c r="QP25" s="23"/>
      <c r="QQ25" s="15"/>
      <c r="QR25" s="15"/>
      <c r="QS25" s="15"/>
      <c r="QT25" s="15"/>
      <c r="QU25" s="15"/>
      <c r="QV25" s="18"/>
      <c r="QW25" s="25"/>
      <c r="QX25" s="17"/>
      <c r="QY25" s="17"/>
      <c r="QZ25" s="25"/>
      <c r="RA25" s="20"/>
      <c r="RB25" s="15"/>
      <c r="RC25" s="15"/>
      <c r="RD25" s="15"/>
      <c r="RE25" s="15"/>
      <c r="RF25" s="15"/>
      <c r="RG25" s="23"/>
      <c r="RH25" s="17"/>
      <c r="RI25" s="17"/>
      <c r="RJ25" s="17"/>
      <c r="RK25" s="34"/>
      <c r="RL25" s="18"/>
      <c r="RM25" s="15"/>
      <c r="RN25" s="15"/>
      <c r="RO25" s="15"/>
      <c r="RP25" s="15"/>
      <c r="RQ25" s="15"/>
      <c r="RR25" s="15"/>
      <c r="RS25" s="15"/>
      <c r="RT25" s="15"/>
      <c r="RU25" s="15"/>
      <c r="RV25" s="15"/>
      <c r="RW25" s="15"/>
      <c r="RX25" s="15"/>
      <c r="RY25" s="15"/>
      <c r="RZ25" s="17"/>
      <c r="SA25" s="17"/>
      <c r="SB25" s="17"/>
      <c r="SC25" s="17"/>
      <c r="SD25" s="19"/>
      <c r="SE25" s="15"/>
      <c r="SF25" s="15"/>
      <c r="SG25" s="15"/>
      <c r="SH25" s="15"/>
      <c r="SI25" s="15"/>
      <c r="SJ25" s="15"/>
      <c r="SK25" s="15"/>
      <c r="SL25" s="15"/>
      <c r="SM25" s="15"/>
      <c r="SN25" s="15"/>
      <c r="SO25" s="15"/>
      <c r="SP25" s="15"/>
      <c r="SQ25" s="15"/>
      <c r="SR25" s="15"/>
      <c r="SS25" s="24"/>
      <c r="ST25" s="17"/>
      <c r="SU25" s="17"/>
      <c r="SV25" s="29"/>
      <c r="SW25" s="15"/>
      <c r="SX25" s="15"/>
      <c r="SY25" s="15"/>
      <c r="SZ25" s="15"/>
      <c r="TA25" s="15"/>
      <c r="TB25" s="15"/>
      <c r="TC25" s="15"/>
      <c r="TD25" s="15"/>
      <c r="TE25" s="15"/>
      <c r="TF25" s="15"/>
      <c r="TG25" s="15"/>
      <c r="TH25" s="15"/>
      <c r="TI25" s="15"/>
      <c r="TJ25" s="19"/>
      <c r="TK25" s="17"/>
      <c r="TL25" s="17"/>
      <c r="TM25" s="17"/>
      <c r="TN25" s="17"/>
      <c r="TO25" s="17"/>
      <c r="TP25" s="17"/>
      <c r="TQ25" s="17"/>
      <c r="TR25" s="17"/>
      <c r="TS25" s="15"/>
      <c r="TT25" s="15"/>
    </row>
    <row r="26" spans="1:540" ht="9.6"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6"/>
      <c r="IS26" s="17"/>
      <c r="IT26" s="17"/>
      <c r="IU26" s="17"/>
      <c r="IV26" s="17"/>
      <c r="IW26" s="17"/>
      <c r="IX26" s="17"/>
      <c r="IY26" s="17"/>
      <c r="IZ26" s="17"/>
      <c r="JA26" s="17"/>
      <c r="JB26" s="17"/>
      <c r="JC26" s="16"/>
      <c r="JD26" s="20"/>
      <c r="JE26" s="15"/>
      <c r="JF26" s="15"/>
      <c r="JG26" s="15"/>
      <c r="JH26" s="33"/>
      <c r="JI26" s="17"/>
      <c r="JJ26" s="17"/>
      <c r="JK26" s="29"/>
      <c r="JL26" s="15"/>
      <c r="JM26" s="15"/>
      <c r="JN26" s="15"/>
      <c r="JO26" s="15"/>
      <c r="JP26" s="29"/>
      <c r="JQ26" s="17"/>
      <c r="JR26" s="17"/>
      <c r="JS26" s="29"/>
      <c r="JT26" s="15"/>
      <c r="JU26" s="15"/>
      <c r="JV26" s="15"/>
      <c r="JW26" s="15"/>
      <c r="JX26" s="23"/>
      <c r="JY26" s="17"/>
      <c r="JZ26" s="17"/>
      <c r="KA26" s="23"/>
      <c r="KB26" s="20"/>
      <c r="KC26" s="15"/>
      <c r="KD26" s="15"/>
      <c r="KE26" s="15"/>
      <c r="KF26" s="15"/>
      <c r="KG26" s="18"/>
      <c r="KH26" s="17"/>
      <c r="KI26" s="17"/>
      <c r="KJ26" s="17"/>
      <c r="KK26" s="17"/>
      <c r="KL26" s="17"/>
      <c r="KM26" s="23"/>
      <c r="KN26" s="18"/>
      <c r="KO26" s="15"/>
      <c r="KP26" s="15"/>
      <c r="KQ26" s="15"/>
      <c r="KR26" s="15"/>
      <c r="KS26" s="15"/>
      <c r="KT26" s="15"/>
      <c r="KU26" s="15"/>
      <c r="KV26" s="15"/>
      <c r="KW26" s="15"/>
      <c r="KX26" s="15"/>
      <c r="KY26" s="20"/>
      <c r="KZ26" s="23"/>
      <c r="LA26" s="17"/>
      <c r="LB26" s="17"/>
      <c r="LC26" s="17"/>
      <c r="LD26" s="17"/>
      <c r="LE26" s="19"/>
      <c r="LF26" s="15"/>
      <c r="LG26" s="15"/>
      <c r="LH26" s="15"/>
      <c r="LI26" s="15"/>
      <c r="LJ26" s="18"/>
      <c r="LK26" s="17"/>
      <c r="LL26" s="17"/>
      <c r="LM26" s="17"/>
      <c r="LN26" s="17"/>
      <c r="LO26" s="23"/>
      <c r="LP26" s="20"/>
      <c r="LQ26" s="15"/>
      <c r="LR26" s="15"/>
      <c r="LS26" s="15"/>
      <c r="LT26" s="15"/>
      <c r="LU26" s="15"/>
      <c r="LV26" s="16"/>
      <c r="LW26" s="17"/>
      <c r="LX26" s="17"/>
      <c r="LY26" s="17"/>
      <c r="LZ26" s="17"/>
      <c r="MA26" s="19"/>
      <c r="MB26" s="15"/>
      <c r="MC26" s="15"/>
      <c r="MD26" s="15"/>
      <c r="ME26" s="15"/>
      <c r="MF26" s="15"/>
      <c r="MG26" s="15"/>
      <c r="MH26" s="15"/>
      <c r="MI26" s="15"/>
      <c r="MJ26" s="15"/>
      <c r="MK26" s="15"/>
      <c r="ML26" s="15"/>
      <c r="MM26" s="19"/>
      <c r="MN26" s="25"/>
      <c r="MO26" s="17"/>
      <c r="MP26" s="17"/>
      <c r="MQ26" s="17"/>
      <c r="MR26" s="17"/>
      <c r="MS26" s="17"/>
      <c r="MT26" s="37"/>
      <c r="MU26" s="15"/>
      <c r="MV26" s="15"/>
      <c r="MW26" s="15"/>
      <c r="MX26" s="15"/>
      <c r="MY26" s="15"/>
      <c r="MZ26" s="15"/>
      <c r="NA26" s="15"/>
      <c r="NB26" s="15"/>
      <c r="NC26" s="15"/>
      <c r="ND26" s="15"/>
      <c r="NE26" s="15"/>
      <c r="NF26" s="15"/>
      <c r="NG26" s="27"/>
      <c r="NH26" s="17"/>
      <c r="NI26" s="17"/>
      <c r="NJ26" s="17"/>
      <c r="NK26" s="17"/>
      <c r="NL26" s="17"/>
      <c r="NM26" s="17"/>
      <c r="NN26" s="24"/>
      <c r="NO26" s="15"/>
      <c r="NP26" s="15"/>
      <c r="NQ26" s="15"/>
      <c r="NR26" s="15"/>
      <c r="NS26" s="15"/>
      <c r="NT26" s="15"/>
      <c r="NU26" s="15"/>
      <c r="NV26" s="15"/>
      <c r="NW26" s="15"/>
      <c r="NX26" s="15"/>
      <c r="NY26" s="15"/>
      <c r="NZ26" s="18"/>
      <c r="OA26" s="23"/>
      <c r="OB26" s="17"/>
      <c r="OC26" s="17"/>
      <c r="OD26" s="17"/>
      <c r="OE26" s="17"/>
      <c r="OF26" s="17"/>
      <c r="OG26" s="19"/>
      <c r="OH26" s="15"/>
      <c r="OI26" s="15"/>
      <c r="OJ26" s="15"/>
      <c r="OK26" s="15"/>
      <c r="OL26" s="20"/>
      <c r="OM26" s="17"/>
      <c r="ON26" s="17"/>
      <c r="OO26" s="17"/>
      <c r="OP26" s="17"/>
      <c r="OQ26" s="17"/>
      <c r="OR26" s="17"/>
      <c r="OS26" s="17"/>
      <c r="OT26" s="17"/>
      <c r="OU26" s="17"/>
      <c r="OV26" s="17"/>
      <c r="OW26" s="17"/>
      <c r="OX26" s="17"/>
      <c r="OY26" s="17"/>
      <c r="OZ26" s="17"/>
      <c r="PA26" s="17"/>
      <c r="PB26" s="35"/>
      <c r="PC26" s="15"/>
      <c r="PD26" s="15"/>
      <c r="PE26" s="15"/>
      <c r="PF26" s="15"/>
      <c r="PG26" s="20"/>
      <c r="PH26" s="23"/>
      <c r="PI26" s="17"/>
      <c r="PJ26" s="17"/>
      <c r="PK26" s="17"/>
      <c r="PL26" s="17"/>
      <c r="PM26" s="17"/>
      <c r="PN26" s="17"/>
      <c r="PO26" s="17"/>
      <c r="PP26" s="17"/>
      <c r="PQ26" s="17"/>
      <c r="PR26" s="17"/>
      <c r="PS26" s="17"/>
      <c r="PT26" s="17"/>
      <c r="PU26" s="17"/>
      <c r="PV26" s="17"/>
      <c r="PW26" s="17"/>
      <c r="PX26" s="29"/>
      <c r="PY26" s="15"/>
      <c r="PZ26" s="15"/>
      <c r="QA26" s="15"/>
      <c r="QB26" s="15"/>
      <c r="QC26" s="15"/>
      <c r="QD26" s="15"/>
      <c r="QE26" s="15"/>
      <c r="QF26" s="15"/>
      <c r="QG26" s="15"/>
      <c r="QH26" s="15"/>
      <c r="QI26" s="15"/>
      <c r="QJ26" s="15"/>
      <c r="QK26" s="15"/>
      <c r="QL26" s="15"/>
      <c r="QM26" s="20"/>
      <c r="QN26" s="17"/>
      <c r="QO26" s="17"/>
      <c r="QP26" s="18"/>
      <c r="QQ26" s="15"/>
      <c r="QR26" s="15"/>
      <c r="QS26" s="15"/>
      <c r="QT26" s="15"/>
      <c r="QU26" s="15"/>
      <c r="QV26" s="33"/>
      <c r="QW26" s="17"/>
      <c r="QX26" s="17"/>
      <c r="QY26" s="17"/>
      <c r="QZ26" s="17"/>
      <c r="RA26" s="29"/>
      <c r="RB26" s="15"/>
      <c r="RC26" s="15"/>
      <c r="RD26" s="15"/>
      <c r="RE26" s="15"/>
      <c r="RF26" s="15"/>
      <c r="RG26" s="19"/>
      <c r="RH26" s="17"/>
      <c r="RI26" s="17"/>
      <c r="RJ26" s="17"/>
      <c r="RK26" s="17"/>
      <c r="RL26" s="25"/>
      <c r="RM26" s="18"/>
      <c r="RN26" s="15"/>
      <c r="RO26" s="15"/>
      <c r="RP26" s="15"/>
      <c r="RQ26" s="15"/>
      <c r="RR26" s="15"/>
      <c r="RS26" s="15"/>
      <c r="RT26" s="15"/>
      <c r="RU26" s="15"/>
      <c r="RV26" s="15"/>
      <c r="RW26" s="15"/>
      <c r="RX26" s="20"/>
      <c r="RY26" s="33"/>
      <c r="RZ26" s="17"/>
      <c r="SA26" s="17"/>
      <c r="SB26" s="17"/>
      <c r="SC26" s="17"/>
      <c r="SD26" s="19"/>
      <c r="SE26" s="15"/>
      <c r="SF26" s="15"/>
      <c r="SG26" s="15"/>
      <c r="SH26" s="15"/>
      <c r="SI26" s="15"/>
      <c r="SJ26" s="15"/>
      <c r="SK26" s="15"/>
      <c r="SL26" s="15"/>
      <c r="SM26" s="15"/>
      <c r="SN26" s="15"/>
      <c r="SO26" s="15"/>
      <c r="SP26" s="15"/>
      <c r="SQ26" s="15"/>
      <c r="SR26" s="15"/>
      <c r="SS26" s="24"/>
      <c r="ST26" s="17"/>
      <c r="SU26" s="17"/>
      <c r="SV26" s="29"/>
      <c r="SW26" s="15"/>
      <c r="SX26" s="15"/>
      <c r="SY26" s="15"/>
      <c r="SZ26" s="15"/>
      <c r="TA26" s="15"/>
      <c r="TB26" s="15"/>
      <c r="TC26" s="15"/>
      <c r="TD26" s="15"/>
      <c r="TE26" s="15"/>
      <c r="TF26" s="15"/>
      <c r="TG26" s="15"/>
      <c r="TH26" s="15"/>
      <c r="TI26" s="15"/>
      <c r="TJ26" s="18"/>
      <c r="TK26" s="17"/>
      <c r="TL26" s="17"/>
      <c r="TM26" s="17"/>
      <c r="TN26" s="17"/>
      <c r="TO26" s="17"/>
      <c r="TP26" s="17"/>
      <c r="TQ26" s="17"/>
      <c r="TR26" s="17"/>
      <c r="TS26" s="15"/>
      <c r="TT26" s="15"/>
    </row>
    <row r="27" spans="1:540" ht="9.6"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6"/>
      <c r="IS27" s="17"/>
      <c r="IT27" s="17"/>
      <c r="IU27" s="17"/>
      <c r="IV27" s="17"/>
      <c r="IW27" s="17"/>
      <c r="IX27" s="17"/>
      <c r="IY27" s="17"/>
      <c r="IZ27" s="17"/>
      <c r="JA27" s="17"/>
      <c r="JB27" s="17"/>
      <c r="JC27" s="23"/>
      <c r="JD27" s="18"/>
      <c r="JE27" s="18"/>
      <c r="JF27" s="18"/>
      <c r="JG27" s="20"/>
      <c r="JH27" s="16"/>
      <c r="JI27" s="17"/>
      <c r="JJ27" s="17"/>
      <c r="JK27" s="23"/>
      <c r="JL27" s="20"/>
      <c r="JM27" s="18"/>
      <c r="JN27" s="18"/>
      <c r="JO27" s="18"/>
      <c r="JP27" s="23"/>
      <c r="JQ27" s="17"/>
      <c r="JR27" s="17"/>
      <c r="JS27" s="29"/>
      <c r="JT27" s="20"/>
      <c r="JU27" s="18"/>
      <c r="JV27" s="18"/>
      <c r="JW27" s="18"/>
      <c r="JX27" s="23"/>
      <c r="JY27" s="17"/>
      <c r="JZ27" s="17"/>
      <c r="KA27" s="23"/>
      <c r="KB27" s="18"/>
      <c r="KC27" s="18"/>
      <c r="KD27" s="18"/>
      <c r="KE27" s="18"/>
      <c r="KF27" s="18"/>
      <c r="KG27" s="19"/>
      <c r="KH27" s="17"/>
      <c r="KI27" s="17"/>
      <c r="KJ27" s="17"/>
      <c r="KK27" s="17"/>
      <c r="KL27" s="17"/>
      <c r="KM27" s="17"/>
      <c r="KN27" s="25"/>
      <c r="KO27" s="24"/>
      <c r="KP27" s="20"/>
      <c r="KQ27" s="15"/>
      <c r="KR27" s="15"/>
      <c r="KS27" s="15"/>
      <c r="KT27" s="15"/>
      <c r="KU27" s="15"/>
      <c r="KV27" s="15"/>
      <c r="KW27" s="20"/>
      <c r="KX27" s="24"/>
      <c r="KY27" s="23"/>
      <c r="KZ27" s="17"/>
      <c r="LA27" s="17"/>
      <c r="LB27" s="17"/>
      <c r="LC27" s="17"/>
      <c r="LD27" s="17"/>
      <c r="LE27" s="24"/>
      <c r="LF27" s="20"/>
      <c r="LG27" s="18"/>
      <c r="LH27" s="18"/>
      <c r="LI27" s="20"/>
      <c r="LJ27" s="19"/>
      <c r="LK27" s="17"/>
      <c r="LL27" s="17"/>
      <c r="LM27" s="17"/>
      <c r="LN27" s="17"/>
      <c r="LO27" s="17"/>
      <c r="LP27" s="29"/>
      <c r="LQ27" s="18"/>
      <c r="LR27" s="18"/>
      <c r="LS27" s="18"/>
      <c r="LT27" s="18"/>
      <c r="LU27" s="18"/>
      <c r="LV27" s="19"/>
      <c r="LW27" s="17"/>
      <c r="LX27" s="17"/>
      <c r="LY27" s="17"/>
      <c r="LZ27" s="17"/>
      <c r="MA27" s="17"/>
      <c r="MB27" s="33"/>
      <c r="MC27" s="39"/>
      <c r="MD27" s="20"/>
      <c r="ME27" s="15"/>
      <c r="MF27" s="15"/>
      <c r="MG27" s="15"/>
      <c r="MH27" s="15"/>
      <c r="MI27" s="15"/>
      <c r="MJ27" s="20"/>
      <c r="MK27" s="18"/>
      <c r="ML27" s="29"/>
      <c r="MM27" s="17"/>
      <c r="MN27" s="17"/>
      <c r="MO27" s="17"/>
      <c r="MP27" s="17"/>
      <c r="MQ27" s="17"/>
      <c r="MR27" s="17"/>
      <c r="MS27" s="17"/>
      <c r="MT27" s="17"/>
      <c r="MU27" s="16"/>
      <c r="MV27" s="24"/>
      <c r="MW27" s="20"/>
      <c r="MX27" s="15"/>
      <c r="MY27" s="15"/>
      <c r="MZ27" s="15"/>
      <c r="NA27" s="15"/>
      <c r="NB27" s="15"/>
      <c r="NC27" s="15"/>
      <c r="ND27" s="20"/>
      <c r="NE27" s="19"/>
      <c r="NF27" s="23"/>
      <c r="NG27" s="17"/>
      <c r="NH27" s="17"/>
      <c r="NI27" s="17"/>
      <c r="NJ27" s="17"/>
      <c r="NK27" s="17"/>
      <c r="NL27" s="17"/>
      <c r="NM27" s="17"/>
      <c r="NN27" s="17"/>
      <c r="NO27" s="16"/>
      <c r="NP27" s="24"/>
      <c r="NQ27" s="20"/>
      <c r="NR27" s="15"/>
      <c r="NS27" s="15"/>
      <c r="NT27" s="15"/>
      <c r="NU27" s="15"/>
      <c r="NV27" s="15"/>
      <c r="NW27" s="15"/>
      <c r="NX27" s="18"/>
      <c r="NY27" s="24"/>
      <c r="NZ27" s="25"/>
      <c r="OA27" s="17"/>
      <c r="OB27" s="17"/>
      <c r="OC27" s="17"/>
      <c r="OD27" s="17"/>
      <c r="OE27" s="17"/>
      <c r="OF27" s="17"/>
      <c r="OG27" s="19"/>
      <c r="OH27" s="18"/>
      <c r="OI27" s="18"/>
      <c r="OJ27" s="18"/>
      <c r="OK27" s="18"/>
      <c r="OL27" s="19"/>
      <c r="OM27" s="17"/>
      <c r="ON27" s="17"/>
      <c r="OO27" s="17"/>
      <c r="OP27" s="17"/>
      <c r="OQ27" s="17"/>
      <c r="OR27" s="17"/>
      <c r="OS27" s="17"/>
      <c r="OT27" s="17"/>
      <c r="OU27" s="17"/>
      <c r="OV27" s="17"/>
      <c r="OW27" s="17"/>
      <c r="OX27" s="17"/>
      <c r="OY27" s="17"/>
      <c r="OZ27" s="17"/>
      <c r="PA27" s="17"/>
      <c r="PB27" s="24"/>
      <c r="PC27" s="18"/>
      <c r="PD27" s="18"/>
      <c r="PE27" s="18"/>
      <c r="PF27" s="18"/>
      <c r="PG27" s="18"/>
      <c r="PH27" s="25"/>
      <c r="PI27" s="17"/>
      <c r="PJ27" s="17"/>
      <c r="PK27" s="17"/>
      <c r="PL27" s="17"/>
      <c r="PM27" s="17"/>
      <c r="PN27" s="17"/>
      <c r="PO27" s="17"/>
      <c r="PP27" s="17"/>
      <c r="PQ27" s="17"/>
      <c r="PR27" s="17"/>
      <c r="PS27" s="17"/>
      <c r="PT27" s="17"/>
      <c r="PU27" s="17"/>
      <c r="PV27" s="17"/>
      <c r="PW27" s="17"/>
      <c r="PX27" s="33"/>
      <c r="PY27" s="18"/>
      <c r="PZ27" s="18"/>
      <c r="QA27" s="18"/>
      <c r="QB27" s="18"/>
      <c r="QC27" s="18"/>
      <c r="QD27" s="18"/>
      <c r="QE27" s="18"/>
      <c r="QF27" s="18"/>
      <c r="QG27" s="18"/>
      <c r="QH27" s="18"/>
      <c r="QI27" s="18"/>
      <c r="QJ27" s="18"/>
      <c r="QK27" s="18"/>
      <c r="QL27" s="18"/>
      <c r="QM27" s="18"/>
      <c r="QN27" s="17"/>
      <c r="QO27" s="29"/>
      <c r="QP27" s="18"/>
      <c r="QQ27" s="18"/>
      <c r="QR27" s="18"/>
      <c r="QS27" s="18"/>
      <c r="QT27" s="18"/>
      <c r="QU27" s="24"/>
      <c r="QV27" s="17"/>
      <c r="QW27" s="17"/>
      <c r="QX27" s="17"/>
      <c r="QY27" s="17"/>
      <c r="QZ27" s="17"/>
      <c r="RA27" s="17"/>
      <c r="RB27" s="39"/>
      <c r="RC27" s="18"/>
      <c r="RD27" s="18"/>
      <c r="RE27" s="18"/>
      <c r="RF27" s="18"/>
      <c r="RG27" s="20"/>
      <c r="RH27" s="33"/>
      <c r="RI27" s="17"/>
      <c r="RJ27" s="17"/>
      <c r="RK27" s="17"/>
      <c r="RL27" s="17"/>
      <c r="RM27" s="25"/>
      <c r="RN27" s="29"/>
      <c r="RO27" s="18"/>
      <c r="RP27" s="15"/>
      <c r="RQ27" s="15"/>
      <c r="RR27" s="15"/>
      <c r="RS27" s="15"/>
      <c r="RT27" s="15"/>
      <c r="RU27" s="15"/>
      <c r="RV27" s="20"/>
      <c r="RW27" s="24"/>
      <c r="RX27" s="23"/>
      <c r="RY27" s="17"/>
      <c r="RZ27" s="17"/>
      <c r="SA27" s="17"/>
      <c r="SB27" s="17"/>
      <c r="SC27" s="17"/>
      <c r="SD27" s="45"/>
      <c r="SE27" s="18"/>
      <c r="SF27" s="18"/>
      <c r="SG27" s="18"/>
      <c r="SH27" s="18"/>
      <c r="SI27" s="18"/>
      <c r="SJ27" s="18"/>
      <c r="SK27" s="18"/>
      <c r="SL27" s="18"/>
      <c r="SM27" s="18"/>
      <c r="SN27" s="18"/>
      <c r="SO27" s="18"/>
      <c r="SP27" s="18"/>
      <c r="SQ27" s="18"/>
      <c r="SR27" s="18"/>
      <c r="SS27" s="29"/>
      <c r="ST27" s="17"/>
      <c r="SU27" s="17"/>
      <c r="SV27" s="29"/>
      <c r="SW27" s="20"/>
      <c r="SX27" s="18"/>
      <c r="SY27" s="18"/>
      <c r="SZ27" s="18"/>
      <c r="TA27" s="18"/>
      <c r="TB27" s="18"/>
      <c r="TC27" s="18"/>
      <c r="TD27" s="18"/>
      <c r="TE27" s="18"/>
      <c r="TF27" s="18"/>
      <c r="TG27" s="18"/>
      <c r="TH27" s="18"/>
      <c r="TI27" s="18"/>
      <c r="TJ27" s="19"/>
      <c r="TK27" s="17"/>
      <c r="TL27" s="17"/>
      <c r="TM27" s="17"/>
      <c r="TN27" s="17"/>
      <c r="TO27" s="17"/>
      <c r="TP27" s="17"/>
      <c r="TQ27" s="17"/>
      <c r="TR27" s="17"/>
      <c r="TS27" s="15"/>
      <c r="TT27" s="15"/>
    </row>
    <row r="28" spans="1:540" ht="9.6"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6"/>
      <c r="IS28" s="17"/>
      <c r="IT28" s="17"/>
      <c r="IU28" s="17"/>
      <c r="IV28" s="17"/>
      <c r="IW28" s="17"/>
      <c r="IX28" s="17"/>
      <c r="IY28" s="17"/>
      <c r="IZ28" s="17"/>
      <c r="JA28" s="17"/>
      <c r="JB28" s="17"/>
      <c r="JC28" s="17"/>
      <c r="JD28" s="25"/>
      <c r="JE28" s="25"/>
      <c r="JF28" s="25"/>
      <c r="JG28" s="25"/>
      <c r="JH28" s="17"/>
      <c r="JI28" s="17"/>
      <c r="JJ28" s="17"/>
      <c r="JK28" s="17"/>
      <c r="JL28" s="25"/>
      <c r="JM28" s="25"/>
      <c r="JN28" s="25"/>
      <c r="JO28" s="25"/>
      <c r="JP28" s="17"/>
      <c r="JQ28" s="17"/>
      <c r="JR28" s="17"/>
      <c r="JS28" s="17"/>
      <c r="JT28" s="25"/>
      <c r="JU28" s="25"/>
      <c r="JV28" s="25"/>
      <c r="JW28" s="25"/>
      <c r="JX28" s="17"/>
      <c r="JY28" s="17"/>
      <c r="JZ28" s="17"/>
      <c r="KA28" s="17"/>
      <c r="KB28" s="25"/>
      <c r="KC28" s="25"/>
      <c r="KD28" s="25"/>
      <c r="KE28" s="25"/>
      <c r="KF28" s="25"/>
      <c r="KG28" s="25"/>
      <c r="KH28" s="17"/>
      <c r="KI28" s="17"/>
      <c r="KJ28" s="17"/>
      <c r="KK28" s="17"/>
      <c r="KL28" s="17"/>
      <c r="KM28" s="17"/>
      <c r="KN28" s="17"/>
      <c r="KO28" s="17"/>
      <c r="KP28" s="25"/>
      <c r="KQ28" s="23"/>
      <c r="KR28" s="33"/>
      <c r="KS28" s="16"/>
      <c r="KT28" s="16"/>
      <c r="KU28" s="16"/>
      <c r="KV28" s="16"/>
      <c r="KW28" s="23"/>
      <c r="KX28" s="17"/>
      <c r="KY28" s="17"/>
      <c r="KZ28" s="17"/>
      <c r="LA28" s="17"/>
      <c r="LB28" s="17"/>
      <c r="LC28" s="17"/>
      <c r="LD28" s="17"/>
      <c r="LE28" s="25"/>
      <c r="LF28" s="25"/>
      <c r="LG28" s="25"/>
      <c r="LH28" s="25"/>
      <c r="LI28" s="25"/>
      <c r="LJ28" s="25"/>
      <c r="LK28" s="17"/>
      <c r="LL28" s="17"/>
      <c r="LM28" s="17"/>
      <c r="LN28" s="17"/>
      <c r="LO28" s="17"/>
      <c r="LP28" s="17"/>
      <c r="LQ28" s="25"/>
      <c r="LR28" s="25"/>
      <c r="LS28" s="25"/>
      <c r="LT28" s="25"/>
      <c r="LU28" s="25"/>
      <c r="LV28" s="25"/>
      <c r="LW28" s="17"/>
      <c r="LX28" s="17"/>
      <c r="LY28" s="17"/>
      <c r="LZ28" s="17"/>
      <c r="MA28" s="17"/>
      <c r="MB28" s="17"/>
      <c r="MC28" s="17"/>
      <c r="MD28" s="23"/>
      <c r="ME28" s="16"/>
      <c r="MF28" s="16"/>
      <c r="MG28" s="16"/>
      <c r="MH28" s="16"/>
      <c r="MI28" s="16"/>
      <c r="MJ28" s="23"/>
      <c r="MK28" s="17"/>
      <c r="ML28" s="17"/>
      <c r="MM28" s="17"/>
      <c r="MN28" s="17"/>
      <c r="MO28" s="17"/>
      <c r="MP28" s="17"/>
      <c r="MQ28" s="17"/>
      <c r="MR28" s="17"/>
      <c r="MS28" s="17"/>
      <c r="MT28" s="17"/>
      <c r="MU28" s="17"/>
      <c r="MV28" s="17"/>
      <c r="MW28" s="32"/>
      <c r="MX28" s="16"/>
      <c r="MY28" s="33"/>
      <c r="MZ28" s="16"/>
      <c r="NA28" s="16"/>
      <c r="NB28" s="16"/>
      <c r="NC28" s="16"/>
      <c r="ND28" s="23"/>
      <c r="NE28" s="17"/>
      <c r="NF28" s="17"/>
      <c r="NG28" s="17"/>
      <c r="NH28" s="17"/>
      <c r="NI28" s="17"/>
      <c r="NJ28" s="17"/>
      <c r="NK28" s="17"/>
      <c r="NL28" s="17"/>
      <c r="NM28" s="17"/>
      <c r="NN28" s="17"/>
      <c r="NO28" s="17"/>
      <c r="NP28" s="17"/>
      <c r="NQ28" s="22"/>
      <c r="NR28" s="16"/>
      <c r="NS28" s="33"/>
      <c r="NT28" s="16"/>
      <c r="NU28" s="16"/>
      <c r="NV28" s="16"/>
      <c r="NW28" s="16"/>
      <c r="NX28" s="17"/>
      <c r="NY28" s="17"/>
      <c r="NZ28" s="17"/>
      <c r="OA28" s="17"/>
      <c r="OB28" s="17"/>
      <c r="OC28" s="17"/>
      <c r="OD28" s="17"/>
      <c r="OE28" s="17"/>
      <c r="OF28" s="17"/>
      <c r="OG28" s="25"/>
      <c r="OH28" s="25"/>
      <c r="OI28" s="25"/>
      <c r="OJ28" s="25"/>
      <c r="OK28" s="25"/>
      <c r="OL28" s="25"/>
      <c r="OM28" s="17"/>
      <c r="ON28" s="17"/>
      <c r="OO28" s="17"/>
      <c r="OP28" s="17"/>
      <c r="OQ28" s="17"/>
      <c r="OR28" s="17"/>
      <c r="OS28" s="17"/>
      <c r="OT28" s="17"/>
      <c r="OU28" s="17"/>
      <c r="OV28" s="17"/>
      <c r="OW28" s="17"/>
      <c r="OX28" s="17"/>
      <c r="OY28" s="17"/>
      <c r="OZ28" s="17"/>
      <c r="PA28" s="17"/>
      <c r="PB28" s="17"/>
      <c r="PC28" s="25"/>
      <c r="PD28" s="25"/>
      <c r="PE28" s="25"/>
      <c r="PF28" s="25"/>
      <c r="PG28" s="25"/>
      <c r="PH28" s="17"/>
      <c r="PI28" s="17"/>
      <c r="PJ28" s="17"/>
      <c r="PK28" s="17"/>
      <c r="PL28" s="17"/>
      <c r="PM28" s="17"/>
      <c r="PN28" s="17"/>
      <c r="PO28" s="17"/>
      <c r="PP28" s="17"/>
      <c r="PQ28" s="17"/>
      <c r="PR28" s="17"/>
      <c r="PS28" s="17"/>
      <c r="PT28" s="17"/>
      <c r="PU28" s="17"/>
      <c r="PV28" s="17"/>
      <c r="PW28" s="17"/>
      <c r="PX28" s="17"/>
      <c r="PY28" s="25"/>
      <c r="PZ28" s="25"/>
      <c r="QA28" s="25"/>
      <c r="QB28" s="25"/>
      <c r="QC28" s="25"/>
      <c r="QD28" s="25"/>
      <c r="QE28" s="25"/>
      <c r="QF28" s="25"/>
      <c r="QG28" s="25"/>
      <c r="QH28" s="25"/>
      <c r="QI28" s="25"/>
      <c r="QJ28" s="25"/>
      <c r="QK28" s="25"/>
      <c r="QL28" s="25"/>
      <c r="QM28" s="25"/>
      <c r="QN28" s="17"/>
      <c r="QO28" s="25"/>
      <c r="QP28" s="25"/>
      <c r="QQ28" s="25"/>
      <c r="QR28" s="25"/>
      <c r="QS28" s="25"/>
      <c r="QT28" s="25"/>
      <c r="QU28" s="17"/>
      <c r="QV28" s="17"/>
      <c r="QW28" s="17"/>
      <c r="QX28" s="17"/>
      <c r="QY28" s="17"/>
      <c r="QZ28" s="17"/>
      <c r="RA28" s="17"/>
      <c r="RB28" s="17"/>
      <c r="RC28" s="25"/>
      <c r="RD28" s="25"/>
      <c r="RE28" s="25"/>
      <c r="RF28" s="25"/>
      <c r="RG28" s="25"/>
      <c r="RH28" s="17"/>
      <c r="RI28" s="17"/>
      <c r="RJ28" s="17"/>
      <c r="RK28" s="17"/>
      <c r="RL28" s="17"/>
      <c r="RM28" s="17"/>
      <c r="RN28" s="17"/>
      <c r="RO28" s="25"/>
      <c r="RP28" s="23"/>
      <c r="RQ28" s="16"/>
      <c r="RR28" s="16"/>
      <c r="RS28" s="16"/>
      <c r="RT28" s="16"/>
      <c r="RU28" s="16"/>
      <c r="RV28" s="25"/>
      <c r="RW28" s="17"/>
      <c r="RX28" s="17"/>
      <c r="RY28" s="17"/>
      <c r="RZ28" s="17"/>
      <c r="SA28" s="17"/>
      <c r="SB28" s="17"/>
      <c r="SC28" s="17"/>
      <c r="SD28" s="25"/>
      <c r="SE28" s="25"/>
      <c r="SF28" s="25"/>
      <c r="SG28" s="25"/>
      <c r="SH28" s="25"/>
      <c r="SI28" s="25"/>
      <c r="SJ28" s="25"/>
      <c r="SK28" s="25"/>
      <c r="SL28" s="25"/>
      <c r="SM28" s="25"/>
      <c r="SN28" s="25"/>
      <c r="SO28" s="25"/>
      <c r="SP28" s="25"/>
      <c r="SQ28" s="25"/>
      <c r="SR28" s="25"/>
      <c r="SS28" s="17"/>
      <c r="ST28" s="17"/>
      <c r="SU28" s="17"/>
      <c r="SV28" s="17"/>
      <c r="SW28" s="25"/>
      <c r="SX28" s="25"/>
      <c r="SY28" s="25"/>
      <c r="SZ28" s="25"/>
      <c r="TA28" s="25"/>
      <c r="TB28" s="25"/>
      <c r="TC28" s="25"/>
      <c r="TD28" s="25"/>
      <c r="TE28" s="25"/>
      <c r="TF28" s="25"/>
      <c r="TG28" s="25"/>
      <c r="TH28" s="25"/>
      <c r="TI28" s="25"/>
      <c r="TJ28" s="25"/>
      <c r="TK28" s="17"/>
      <c r="TL28" s="17"/>
      <c r="TM28" s="17"/>
      <c r="TN28" s="17"/>
      <c r="TO28" s="17"/>
      <c r="TP28" s="17"/>
      <c r="TQ28" s="17"/>
      <c r="TR28" s="17"/>
      <c r="TS28" s="15"/>
      <c r="TT28" s="15"/>
    </row>
    <row r="29" spans="1:540" ht="9.6"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20"/>
      <c r="DJ29" s="18"/>
      <c r="DK29" s="18"/>
      <c r="DL29" s="19"/>
      <c r="DM29" s="21"/>
      <c r="DN29" s="29"/>
      <c r="DO29" s="29"/>
      <c r="DP29" s="33"/>
      <c r="DQ29" s="46"/>
      <c r="DR29" s="23"/>
      <c r="DS29" s="23"/>
      <c r="DT29" s="23"/>
      <c r="DU29" s="23"/>
      <c r="DV29" s="23"/>
      <c r="DW29" s="37"/>
      <c r="DX29" s="27"/>
      <c r="DY29" s="29"/>
      <c r="DZ29" s="24"/>
      <c r="EA29" s="19"/>
      <c r="EB29" s="20"/>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6"/>
      <c r="IS29" s="17"/>
      <c r="IT29" s="17"/>
      <c r="IU29" s="17"/>
      <c r="IV29" s="17"/>
      <c r="IW29" s="17"/>
      <c r="IX29" s="17"/>
      <c r="IY29" s="17"/>
      <c r="IZ29" s="17"/>
      <c r="JA29" s="17"/>
      <c r="JB29" s="17"/>
      <c r="JC29" s="17"/>
      <c r="JD29" s="17"/>
      <c r="JE29" s="17"/>
      <c r="JF29" s="17"/>
      <c r="JG29" s="17"/>
      <c r="JH29" s="17"/>
      <c r="JI29" s="17"/>
      <c r="JJ29" s="17"/>
      <c r="JK29" s="17"/>
      <c r="JL29" s="17"/>
      <c r="JM29" s="17"/>
      <c r="JN29" s="17"/>
      <c r="JO29" s="17"/>
      <c r="JP29" s="17"/>
      <c r="JQ29" s="17"/>
      <c r="JR29" s="17"/>
      <c r="JS29" s="17"/>
      <c r="JT29" s="17"/>
      <c r="JU29" s="17"/>
      <c r="JV29" s="17"/>
      <c r="JW29" s="17"/>
      <c r="JX29" s="17"/>
      <c r="JY29" s="17"/>
      <c r="JZ29" s="17"/>
      <c r="KA29" s="17"/>
      <c r="KB29" s="17"/>
      <c r="KC29" s="17"/>
      <c r="KD29" s="17"/>
      <c r="KE29" s="17"/>
      <c r="KF29" s="17"/>
      <c r="KG29" s="17"/>
      <c r="KH29" s="17"/>
      <c r="KI29" s="17"/>
      <c r="KJ29" s="17"/>
      <c r="KK29" s="17"/>
      <c r="KL29" s="17"/>
      <c r="KM29" s="17"/>
      <c r="KN29" s="17"/>
      <c r="KO29" s="17"/>
      <c r="KP29" s="17"/>
      <c r="KQ29" s="17"/>
      <c r="KR29" s="17"/>
      <c r="KS29" s="17"/>
      <c r="KT29" s="17"/>
      <c r="KU29" s="17"/>
      <c r="KV29" s="17"/>
      <c r="KW29" s="17"/>
      <c r="KX29" s="17"/>
      <c r="KY29" s="17"/>
      <c r="KZ29" s="17"/>
      <c r="LA29" s="17"/>
      <c r="LB29" s="17"/>
      <c r="LC29" s="17"/>
      <c r="LD29" s="17"/>
      <c r="LE29" s="17"/>
      <c r="LF29" s="17"/>
      <c r="LG29" s="17"/>
      <c r="LH29" s="17"/>
      <c r="LI29" s="17"/>
      <c r="LJ29" s="17"/>
      <c r="LK29" s="17"/>
      <c r="LL29" s="17"/>
      <c r="LM29" s="17"/>
      <c r="LN29" s="17"/>
      <c r="LO29" s="17"/>
      <c r="LP29" s="17"/>
      <c r="LQ29" s="17"/>
      <c r="LR29" s="17"/>
      <c r="LS29" s="17"/>
      <c r="LT29" s="17"/>
      <c r="LU29" s="17"/>
      <c r="LV29" s="17"/>
      <c r="LW29" s="17"/>
      <c r="LX29" s="17"/>
      <c r="LY29" s="17"/>
      <c r="LZ29" s="17"/>
      <c r="MA29" s="17"/>
      <c r="MB29" s="17"/>
      <c r="MC29" s="17"/>
      <c r="MD29" s="17"/>
      <c r="ME29" s="17"/>
      <c r="MF29" s="17"/>
      <c r="MG29" s="17"/>
      <c r="MH29" s="17"/>
      <c r="MI29" s="17"/>
      <c r="MJ29" s="17"/>
      <c r="MK29" s="17"/>
      <c r="ML29" s="17"/>
      <c r="MM29" s="17"/>
      <c r="MN29" s="17"/>
      <c r="MO29" s="17"/>
      <c r="MP29" s="17"/>
      <c r="MQ29" s="17"/>
      <c r="MR29" s="17"/>
      <c r="MS29" s="17"/>
      <c r="MT29" s="17"/>
      <c r="MU29" s="17"/>
      <c r="MV29" s="17"/>
      <c r="MW29" s="17"/>
      <c r="MX29" s="17"/>
      <c r="MY29" s="17"/>
      <c r="MZ29" s="17"/>
      <c r="NA29" s="17"/>
      <c r="NB29" s="17"/>
      <c r="NC29" s="17"/>
      <c r="ND29" s="17"/>
      <c r="NE29" s="17"/>
      <c r="NF29" s="17"/>
      <c r="NG29" s="17"/>
      <c r="NH29" s="17"/>
      <c r="NI29" s="17"/>
      <c r="NJ29" s="17"/>
      <c r="NK29" s="17"/>
      <c r="NL29" s="17"/>
      <c r="NM29" s="17"/>
      <c r="NN29" s="17"/>
      <c r="NO29" s="17"/>
      <c r="NP29" s="17"/>
      <c r="NQ29" s="17"/>
      <c r="NR29" s="17"/>
      <c r="NS29" s="17"/>
      <c r="NT29" s="17"/>
      <c r="NU29" s="17"/>
      <c r="NV29" s="17"/>
      <c r="NW29" s="17"/>
      <c r="NX29" s="17"/>
      <c r="NY29" s="17"/>
      <c r="NZ29" s="17"/>
      <c r="OA29" s="17"/>
      <c r="OB29" s="17"/>
      <c r="OC29" s="17"/>
      <c r="OD29" s="17"/>
      <c r="OE29" s="17"/>
      <c r="OF29" s="17"/>
      <c r="OG29" s="17"/>
      <c r="OH29" s="17"/>
      <c r="OI29" s="17"/>
      <c r="OJ29" s="17"/>
      <c r="OK29" s="17"/>
      <c r="OL29" s="17"/>
      <c r="OM29" s="17"/>
      <c r="ON29" s="17"/>
      <c r="OO29" s="17"/>
      <c r="OP29" s="17"/>
      <c r="OQ29" s="17"/>
      <c r="OR29" s="17"/>
      <c r="OS29" s="17"/>
      <c r="OT29" s="17"/>
      <c r="OU29" s="17"/>
      <c r="OV29" s="17"/>
      <c r="OW29" s="17"/>
      <c r="OX29" s="17"/>
      <c r="OY29" s="17"/>
      <c r="OZ29" s="17"/>
      <c r="PA29" s="17"/>
      <c r="PB29" s="17"/>
      <c r="PC29" s="17"/>
      <c r="PD29" s="17"/>
      <c r="PE29" s="17"/>
      <c r="PF29" s="17"/>
      <c r="PG29" s="17"/>
      <c r="PH29" s="17"/>
      <c r="PI29" s="17"/>
      <c r="PJ29" s="17"/>
      <c r="PK29" s="17"/>
      <c r="PL29" s="17"/>
      <c r="PM29" s="17"/>
      <c r="PN29" s="17"/>
      <c r="PO29" s="17"/>
      <c r="PP29" s="17"/>
      <c r="PQ29" s="17"/>
      <c r="PR29" s="17"/>
      <c r="PS29" s="17"/>
      <c r="PT29" s="17"/>
      <c r="PU29" s="17"/>
      <c r="PV29" s="17"/>
      <c r="PW29" s="17"/>
      <c r="PX29" s="17"/>
      <c r="PY29" s="17"/>
      <c r="PZ29" s="17"/>
      <c r="QA29" s="17"/>
      <c r="QB29" s="17"/>
      <c r="QC29" s="17"/>
      <c r="QD29" s="17"/>
      <c r="QE29" s="17"/>
      <c r="QF29" s="17"/>
      <c r="QG29" s="17"/>
      <c r="QH29" s="17"/>
      <c r="QI29" s="17"/>
      <c r="QJ29" s="17"/>
      <c r="QK29" s="17"/>
      <c r="QL29" s="17"/>
      <c r="QM29" s="17"/>
      <c r="QN29" s="17"/>
      <c r="QO29" s="17"/>
      <c r="QP29" s="17"/>
      <c r="QQ29" s="17"/>
      <c r="QR29" s="17"/>
      <c r="QS29" s="17"/>
      <c r="QT29" s="17"/>
      <c r="QU29" s="17"/>
      <c r="QV29" s="17"/>
      <c r="QW29" s="17"/>
      <c r="QX29" s="17"/>
      <c r="QY29" s="17"/>
      <c r="QZ29" s="17"/>
      <c r="RA29" s="17"/>
      <c r="RB29" s="17"/>
      <c r="RC29" s="17"/>
      <c r="RD29" s="17"/>
      <c r="RE29" s="17"/>
      <c r="RF29" s="17"/>
      <c r="RG29" s="17"/>
      <c r="RH29" s="17"/>
      <c r="RI29" s="17"/>
      <c r="RJ29" s="17"/>
      <c r="RK29" s="17"/>
      <c r="RL29" s="17"/>
      <c r="RM29" s="17"/>
      <c r="RN29" s="17"/>
      <c r="RO29" s="17"/>
      <c r="RP29" s="17"/>
      <c r="RQ29" s="17"/>
      <c r="RR29" s="17"/>
      <c r="RS29" s="17"/>
      <c r="RT29" s="17"/>
      <c r="RU29" s="17"/>
      <c r="RV29" s="17"/>
      <c r="RW29" s="17"/>
      <c r="RX29" s="17"/>
      <c r="RY29" s="17"/>
      <c r="RZ29" s="17"/>
      <c r="SA29" s="17"/>
      <c r="SB29" s="17"/>
      <c r="SC29" s="17"/>
      <c r="SD29" s="17"/>
      <c r="SE29" s="17"/>
      <c r="SF29" s="17"/>
      <c r="SG29" s="17"/>
      <c r="SH29" s="17"/>
      <c r="SI29" s="17"/>
      <c r="SJ29" s="17"/>
      <c r="SK29" s="17"/>
      <c r="SL29" s="17"/>
      <c r="SM29" s="17"/>
      <c r="SN29" s="17"/>
      <c r="SO29" s="17"/>
      <c r="SP29" s="17"/>
      <c r="SQ29" s="17"/>
      <c r="SR29" s="17"/>
      <c r="SS29" s="17"/>
      <c r="ST29" s="17"/>
      <c r="SU29" s="17"/>
      <c r="SV29" s="17"/>
      <c r="SW29" s="17"/>
      <c r="SX29" s="17"/>
      <c r="SY29" s="17"/>
      <c r="SZ29" s="17"/>
      <c r="TA29" s="17"/>
      <c r="TB29" s="17"/>
      <c r="TC29" s="17"/>
      <c r="TD29" s="17"/>
      <c r="TE29" s="17"/>
      <c r="TF29" s="17"/>
      <c r="TG29" s="17"/>
      <c r="TH29" s="17"/>
      <c r="TI29" s="17"/>
      <c r="TJ29" s="17"/>
      <c r="TK29" s="17"/>
      <c r="TL29" s="17"/>
      <c r="TM29" s="17"/>
      <c r="TN29" s="17"/>
      <c r="TO29" s="17"/>
      <c r="TP29" s="17"/>
      <c r="TQ29" s="17"/>
      <c r="TR29" s="17"/>
      <c r="TS29" s="15"/>
      <c r="TT29" s="15"/>
    </row>
    <row r="30" spans="1:540" ht="9.6"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9"/>
      <c r="DG30" s="24"/>
      <c r="DH30" s="29"/>
      <c r="DI30" s="23"/>
      <c r="DJ30" s="17"/>
      <c r="DK30" s="17"/>
      <c r="DL30" s="17"/>
      <c r="DM30" s="17"/>
      <c r="DN30" s="17"/>
      <c r="DO30" s="17"/>
      <c r="DP30" s="17"/>
      <c r="DQ30" s="34"/>
      <c r="DR30" s="17"/>
      <c r="DS30" s="34"/>
      <c r="DT30" s="34"/>
      <c r="DU30" s="34"/>
      <c r="DV30" s="17"/>
      <c r="DW30" s="17"/>
      <c r="DX30" s="17"/>
      <c r="DY30" s="17"/>
      <c r="DZ30" s="17"/>
      <c r="EA30" s="17"/>
      <c r="EB30" s="34"/>
      <c r="EC30" s="46"/>
      <c r="ED30" s="29"/>
      <c r="EE30" s="35"/>
      <c r="EF30" s="18"/>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6"/>
      <c r="IS30" s="17"/>
      <c r="IT30" s="17"/>
      <c r="IU30" s="17"/>
      <c r="IV30" s="17"/>
      <c r="IW30" s="17"/>
      <c r="IX30" s="17"/>
      <c r="IY30" s="17"/>
      <c r="IZ30" s="17"/>
      <c r="JA30" s="17"/>
      <c r="JB30" s="17"/>
      <c r="JC30" s="17"/>
      <c r="JD30" s="17"/>
      <c r="JE30" s="17"/>
      <c r="JF30" s="17"/>
      <c r="JG30" s="17"/>
      <c r="JH30" s="17"/>
      <c r="JI30" s="17"/>
      <c r="JJ30" s="17"/>
      <c r="JK30" s="17"/>
      <c r="JL30" s="17"/>
      <c r="JM30" s="17"/>
      <c r="JN30" s="17"/>
      <c r="JO30" s="17"/>
      <c r="JP30" s="17"/>
      <c r="JQ30" s="17"/>
      <c r="JR30" s="17"/>
      <c r="JS30" s="17"/>
      <c r="JT30" s="17"/>
      <c r="JU30" s="17"/>
      <c r="JV30" s="17"/>
      <c r="JW30" s="17"/>
      <c r="JX30" s="17"/>
      <c r="JY30" s="17"/>
      <c r="JZ30" s="17"/>
      <c r="KA30" s="17"/>
      <c r="KB30" s="17"/>
      <c r="KC30" s="17"/>
      <c r="KD30" s="17"/>
      <c r="KE30" s="17"/>
      <c r="KF30" s="17"/>
      <c r="KG30" s="17"/>
      <c r="KH30" s="17"/>
      <c r="KI30" s="17"/>
      <c r="KJ30" s="17"/>
      <c r="KK30" s="17"/>
      <c r="KL30" s="17"/>
      <c r="KM30" s="17"/>
      <c r="KN30" s="17"/>
      <c r="KO30" s="17"/>
      <c r="KP30" s="17"/>
      <c r="KQ30" s="17"/>
      <c r="KR30" s="17"/>
      <c r="KS30" s="17"/>
      <c r="KT30" s="17"/>
      <c r="KU30" s="17"/>
      <c r="KV30" s="17"/>
      <c r="KW30" s="17"/>
      <c r="KX30" s="17"/>
      <c r="KY30" s="17"/>
      <c r="KZ30" s="17"/>
      <c r="LA30" s="17"/>
      <c r="LB30" s="17"/>
      <c r="LC30" s="17"/>
      <c r="LD30" s="17"/>
      <c r="LE30" s="17"/>
      <c r="LF30" s="17"/>
      <c r="LG30" s="17"/>
      <c r="LH30" s="17"/>
      <c r="LI30" s="17"/>
      <c r="LJ30" s="17"/>
      <c r="LK30" s="17"/>
      <c r="LL30" s="17"/>
      <c r="LM30" s="17"/>
      <c r="LN30" s="17"/>
      <c r="LO30" s="17"/>
      <c r="LP30" s="17"/>
      <c r="LQ30" s="17"/>
      <c r="LR30" s="17"/>
      <c r="LS30" s="17"/>
      <c r="LT30" s="17"/>
      <c r="LU30" s="17"/>
      <c r="LV30" s="17"/>
      <c r="LW30" s="17"/>
      <c r="LX30" s="17"/>
      <c r="LY30" s="17"/>
      <c r="LZ30" s="17"/>
      <c r="MA30" s="17"/>
      <c r="MB30" s="17"/>
      <c r="MC30" s="17"/>
      <c r="MD30" s="17"/>
      <c r="ME30" s="17"/>
      <c r="MF30" s="17"/>
      <c r="MG30" s="17"/>
      <c r="MH30" s="17"/>
      <c r="MI30" s="17"/>
      <c r="MJ30" s="17"/>
      <c r="MK30" s="17"/>
      <c r="ML30" s="17"/>
      <c r="MM30" s="17"/>
      <c r="MN30" s="17"/>
      <c r="MO30" s="17"/>
      <c r="MP30" s="17"/>
      <c r="MQ30" s="17"/>
      <c r="MR30" s="17"/>
      <c r="MS30" s="17"/>
      <c r="MT30" s="17"/>
      <c r="MU30" s="17"/>
      <c r="MV30" s="17"/>
      <c r="MW30" s="17"/>
      <c r="MX30" s="17"/>
      <c r="MY30" s="17"/>
      <c r="MZ30" s="17"/>
      <c r="NA30" s="17"/>
      <c r="NB30" s="17"/>
      <c r="NC30" s="17"/>
      <c r="ND30" s="17"/>
      <c r="NE30" s="17"/>
      <c r="NF30" s="17"/>
      <c r="NG30" s="17"/>
      <c r="NH30" s="17"/>
      <c r="NI30" s="17"/>
      <c r="NJ30" s="17"/>
      <c r="NK30" s="17"/>
      <c r="NL30" s="17"/>
      <c r="NM30" s="17"/>
      <c r="NN30" s="17"/>
      <c r="NO30" s="17"/>
      <c r="NP30" s="17"/>
      <c r="NQ30" s="17"/>
      <c r="NR30" s="17"/>
      <c r="NS30" s="17"/>
      <c r="NT30" s="17"/>
      <c r="NU30" s="17"/>
      <c r="NV30" s="17"/>
      <c r="NW30" s="17"/>
      <c r="NX30" s="17"/>
      <c r="NY30" s="17"/>
      <c r="NZ30" s="17"/>
      <c r="OA30" s="17"/>
      <c r="OB30" s="17"/>
      <c r="OC30" s="17"/>
      <c r="OD30" s="17"/>
      <c r="OE30" s="17"/>
      <c r="OF30" s="17"/>
      <c r="OG30" s="17"/>
      <c r="OH30" s="17"/>
      <c r="OI30" s="17"/>
      <c r="OJ30" s="17"/>
      <c r="OK30" s="17"/>
      <c r="OL30" s="17"/>
      <c r="OM30" s="17"/>
      <c r="ON30" s="17"/>
      <c r="OO30" s="17"/>
      <c r="OP30" s="17"/>
      <c r="OQ30" s="17"/>
      <c r="OR30" s="17"/>
      <c r="OS30" s="17"/>
      <c r="OT30" s="17"/>
      <c r="OU30" s="17"/>
      <c r="OV30" s="17"/>
      <c r="OW30" s="17"/>
      <c r="OX30" s="17"/>
      <c r="OY30" s="17"/>
      <c r="OZ30" s="17"/>
      <c r="PA30" s="17"/>
      <c r="PB30" s="17"/>
      <c r="PC30" s="17"/>
      <c r="PD30" s="17"/>
      <c r="PE30" s="17"/>
      <c r="PF30" s="17"/>
      <c r="PG30" s="17"/>
      <c r="PH30" s="17"/>
      <c r="PI30" s="17"/>
      <c r="PJ30" s="17"/>
      <c r="PK30" s="17"/>
      <c r="PL30" s="17"/>
      <c r="PM30" s="17"/>
      <c r="PN30" s="17"/>
      <c r="PO30" s="17"/>
      <c r="PP30" s="17"/>
      <c r="PQ30" s="17"/>
      <c r="PR30" s="17"/>
      <c r="PS30" s="17"/>
      <c r="PT30" s="17"/>
      <c r="PU30" s="17"/>
      <c r="PV30" s="17"/>
      <c r="PW30" s="17"/>
      <c r="PX30" s="17"/>
      <c r="PY30" s="17"/>
      <c r="PZ30" s="17"/>
      <c r="QA30" s="17"/>
      <c r="QB30" s="17"/>
      <c r="QC30" s="17"/>
      <c r="QD30" s="17"/>
      <c r="QE30" s="17"/>
      <c r="QF30" s="17"/>
      <c r="QG30" s="17"/>
      <c r="QH30" s="17"/>
      <c r="QI30" s="17"/>
      <c r="QJ30" s="17"/>
      <c r="QK30" s="17"/>
      <c r="QL30" s="17"/>
      <c r="QM30" s="17"/>
      <c r="QN30" s="17"/>
      <c r="QO30" s="17"/>
      <c r="QP30" s="17"/>
      <c r="QQ30" s="17"/>
      <c r="QR30" s="17"/>
      <c r="QS30" s="17"/>
      <c r="QT30" s="17"/>
      <c r="QU30" s="17"/>
      <c r="QV30" s="17"/>
      <c r="QW30" s="17"/>
      <c r="QX30" s="17"/>
      <c r="QY30" s="17"/>
      <c r="QZ30" s="17"/>
      <c r="RA30" s="17"/>
      <c r="RB30" s="17"/>
      <c r="RC30" s="17"/>
      <c r="RD30" s="17"/>
      <c r="RE30" s="17"/>
      <c r="RF30" s="17"/>
      <c r="RG30" s="17"/>
      <c r="RH30" s="17"/>
      <c r="RI30" s="17"/>
      <c r="RJ30" s="17"/>
      <c r="RK30" s="17"/>
      <c r="RL30" s="17"/>
      <c r="RM30" s="17"/>
      <c r="RN30" s="17"/>
      <c r="RO30" s="17"/>
      <c r="RP30" s="17"/>
      <c r="RQ30" s="17"/>
      <c r="RR30" s="17"/>
      <c r="RS30" s="17"/>
      <c r="RT30" s="17"/>
      <c r="RU30" s="17"/>
      <c r="RV30" s="17"/>
      <c r="RW30" s="17"/>
      <c r="RX30" s="17"/>
      <c r="RY30" s="17"/>
      <c r="RZ30" s="17"/>
      <c r="SA30" s="17"/>
      <c r="SB30" s="17"/>
      <c r="SC30" s="17"/>
      <c r="SD30" s="17"/>
      <c r="SE30" s="17"/>
      <c r="SF30" s="17"/>
      <c r="SG30" s="17"/>
      <c r="SH30" s="17"/>
      <c r="SI30" s="17"/>
      <c r="SJ30" s="17"/>
      <c r="SK30" s="17"/>
      <c r="SL30" s="17"/>
      <c r="SM30" s="17"/>
      <c r="SN30" s="17"/>
      <c r="SO30" s="17"/>
      <c r="SP30" s="17"/>
      <c r="SQ30" s="17"/>
      <c r="SR30" s="17"/>
      <c r="SS30" s="17"/>
      <c r="ST30" s="17"/>
      <c r="SU30" s="17"/>
      <c r="SV30" s="17"/>
      <c r="SW30" s="17"/>
      <c r="SX30" s="17"/>
      <c r="SY30" s="17"/>
      <c r="SZ30" s="17"/>
      <c r="TA30" s="17"/>
      <c r="TB30" s="17"/>
      <c r="TC30" s="17"/>
      <c r="TD30" s="17"/>
      <c r="TE30" s="17"/>
      <c r="TF30" s="17"/>
      <c r="TG30" s="17"/>
      <c r="TH30" s="17"/>
      <c r="TI30" s="17"/>
      <c r="TJ30" s="17"/>
      <c r="TK30" s="17"/>
      <c r="TL30" s="17"/>
      <c r="TM30" s="17"/>
      <c r="TN30" s="17"/>
      <c r="TO30" s="17"/>
      <c r="TP30" s="17"/>
      <c r="TQ30" s="17"/>
      <c r="TR30" s="17"/>
      <c r="TS30" s="15"/>
      <c r="TT30" s="15"/>
    </row>
    <row r="31" spans="1:540" ht="9.6"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9"/>
      <c r="DD31" s="29"/>
      <c r="DE31" s="16"/>
      <c r="DF31" s="17"/>
      <c r="DG31" s="17"/>
      <c r="DH31" s="17"/>
      <c r="DI31" s="34"/>
      <c r="DJ31" s="34"/>
      <c r="DK31" s="34"/>
      <c r="DL31" s="34"/>
      <c r="DM31" s="34"/>
      <c r="DN31" s="34"/>
      <c r="DO31" s="34"/>
      <c r="DP31" s="34"/>
      <c r="DQ31" s="34"/>
      <c r="DR31" s="34"/>
      <c r="DS31" s="34"/>
      <c r="DT31" s="34"/>
      <c r="DU31" s="34"/>
      <c r="DV31" s="34"/>
      <c r="DW31" s="34"/>
      <c r="DX31" s="34"/>
      <c r="DY31" s="34"/>
      <c r="DZ31" s="34"/>
      <c r="EA31" s="34"/>
      <c r="EB31" s="34"/>
      <c r="EC31" s="34"/>
      <c r="ED31" s="17"/>
      <c r="EE31" s="47"/>
      <c r="EF31" s="23"/>
      <c r="EG31" s="16"/>
      <c r="EH31" s="24"/>
      <c r="EI31" s="18"/>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6"/>
      <c r="IS31" s="17"/>
      <c r="IT31" s="17"/>
      <c r="IU31" s="17"/>
      <c r="IV31" s="17"/>
      <c r="IW31" s="17"/>
      <c r="IX31" s="17"/>
      <c r="IY31" s="17"/>
      <c r="IZ31" s="17"/>
      <c r="JA31" s="17"/>
      <c r="JB31" s="17"/>
      <c r="JC31" s="17"/>
      <c r="JD31" s="17"/>
      <c r="JE31" s="17"/>
      <c r="JF31" s="17"/>
      <c r="JG31" s="17"/>
      <c r="JH31" s="17"/>
      <c r="JI31" s="17"/>
      <c r="JJ31" s="17"/>
      <c r="JK31" s="17"/>
      <c r="JL31" s="17"/>
      <c r="JM31" s="17"/>
      <c r="JN31" s="17"/>
      <c r="JO31" s="17"/>
      <c r="JP31" s="17"/>
      <c r="JQ31" s="17"/>
      <c r="JR31" s="17"/>
      <c r="JS31" s="17"/>
      <c r="JT31" s="17"/>
      <c r="JU31" s="17"/>
      <c r="JV31" s="17"/>
      <c r="JW31" s="17"/>
      <c r="JX31" s="17"/>
      <c r="JY31" s="17"/>
      <c r="JZ31" s="17"/>
      <c r="KA31" s="17"/>
      <c r="KB31" s="17"/>
      <c r="KC31" s="17"/>
      <c r="KD31" s="17"/>
      <c r="KE31" s="17"/>
      <c r="KF31" s="17"/>
      <c r="KG31" s="17"/>
      <c r="KH31" s="17"/>
      <c r="KI31" s="17"/>
      <c r="KJ31" s="17"/>
      <c r="KK31" s="17"/>
      <c r="KL31" s="17"/>
      <c r="KM31" s="17"/>
      <c r="KN31" s="17"/>
      <c r="KO31" s="17"/>
      <c r="KP31" s="17"/>
      <c r="KQ31" s="17"/>
      <c r="KR31" s="17"/>
      <c r="KS31" s="17"/>
      <c r="KT31" s="17"/>
      <c r="KU31" s="17"/>
      <c r="KV31" s="17"/>
      <c r="KW31" s="17"/>
      <c r="KX31" s="17"/>
      <c r="KY31" s="17"/>
      <c r="KZ31" s="17"/>
      <c r="LA31" s="17"/>
      <c r="LB31" s="17"/>
      <c r="LC31" s="17"/>
      <c r="LD31" s="17"/>
      <c r="LE31" s="17"/>
      <c r="LF31" s="17"/>
      <c r="LG31" s="17"/>
      <c r="LH31" s="17"/>
      <c r="LI31" s="17"/>
      <c r="LJ31" s="17"/>
      <c r="LK31" s="17"/>
      <c r="LL31" s="17"/>
      <c r="LM31" s="17"/>
      <c r="LN31" s="17"/>
      <c r="LO31" s="17"/>
      <c r="LP31" s="17"/>
      <c r="LQ31" s="17"/>
      <c r="LR31" s="17"/>
      <c r="LS31" s="17"/>
      <c r="LT31" s="17"/>
      <c r="LU31" s="17"/>
      <c r="LV31" s="17"/>
      <c r="LW31" s="17"/>
      <c r="LX31" s="17"/>
      <c r="LY31" s="17"/>
      <c r="LZ31" s="17"/>
      <c r="MA31" s="17"/>
      <c r="MB31" s="17"/>
      <c r="MC31" s="17"/>
      <c r="MD31" s="17"/>
      <c r="ME31" s="17"/>
      <c r="MF31" s="17"/>
      <c r="MG31" s="17"/>
      <c r="MH31" s="17"/>
      <c r="MI31" s="17"/>
      <c r="MJ31" s="17"/>
      <c r="MK31" s="17"/>
      <c r="ML31" s="17"/>
      <c r="MM31" s="17"/>
      <c r="MN31" s="17"/>
      <c r="MO31" s="17"/>
      <c r="MP31" s="17"/>
      <c r="MQ31" s="17"/>
      <c r="MR31" s="17"/>
      <c r="MS31" s="17"/>
      <c r="MT31" s="17"/>
      <c r="MU31" s="17"/>
      <c r="MV31" s="17"/>
      <c r="MW31" s="17"/>
      <c r="MX31" s="17"/>
      <c r="MY31" s="17"/>
      <c r="MZ31" s="17"/>
      <c r="NA31" s="17"/>
      <c r="NB31" s="17"/>
      <c r="NC31" s="17"/>
      <c r="ND31" s="17"/>
      <c r="NE31" s="17"/>
      <c r="NF31" s="17"/>
      <c r="NG31" s="17"/>
      <c r="NH31" s="17"/>
      <c r="NI31" s="17"/>
      <c r="NJ31" s="17"/>
      <c r="NK31" s="17"/>
      <c r="NL31" s="17"/>
      <c r="NM31" s="17"/>
      <c r="NN31" s="17"/>
      <c r="NO31" s="17"/>
      <c r="NP31" s="17"/>
      <c r="NQ31" s="17"/>
      <c r="NR31" s="17"/>
      <c r="NS31" s="17"/>
      <c r="NT31" s="17"/>
      <c r="NU31" s="17"/>
      <c r="NV31" s="17"/>
      <c r="NW31" s="17"/>
      <c r="NX31" s="17"/>
      <c r="NY31" s="17"/>
      <c r="NZ31" s="17"/>
      <c r="OA31" s="17"/>
      <c r="OB31" s="17"/>
      <c r="OC31" s="17"/>
      <c r="OD31" s="25"/>
      <c r="OE31" s="25"/>
      <c r="OF31" s="25"/>
      <c r="OG31" s="25"/>
      <c r="OH31" s="25"/>
      <c r="OI31" s="25"/>
      <c r="OJ31" s="17"/>
      <c r="OK31" s="17"/>
      <c r="OL31" s="17"/>
      <c r="OM31" s="17"/>
      <c r="ON31" s="17"/>
      <c r="OO31" s="17"/>
      <c r="OP31" s="17"/>
      <c r="OQ31" s="17"/>
      <c r="OR31" s="17"/>
      <c r="OS31" s="17"/>
      <c r="OT31" s="17"/>
      <c r="OU31" s="17"/>
      <c r="OV31" s="17"/>
      <c r="OW31" s="17"/>
      <c r="OX31" s="17"/>
      <c r="OY31" s="17"/>
      <c r="OZ31" s="17"/>
      <c r="PA31" s="17"/>
      <c r="PB31" s="17"/>
      <c r="PC31" s="17"/>
      <c r="PD31" s="17"/>
      <c r="PE31" s="17"/>
      <c r="PF31" s="17"/>
      <c r="PG31" s="17"/>
      <c r="PH31" s="17"/>
      <c r="PI31" s="17"/>
      <c r="PJ31" s="17"/>
      <c r="PK31" s="17"/>
      <c r="PL31" s="17"/>
      <c r="PM31" s="17"/>
      <c r="PN31" s="17"/>
      <c r="PO31" s="17"/>
      <c r="PP31" s="17"/>
      <c r="PQ31" s="17"/>
      <c r="PR31" s="17"/>
      <c r="PS31" s="17"/>
      <c r="PT31" s="17"/>
      <c r="PU31" s="17"/>
      <c r="PV31" s="17"/>
      <c r="PW31" s="17"/>
      <c r="PX31" s="17"/>
      <c r="PY31" s="17"/>
      <c r="PZ31" s="17"/>
      <c r="QA31" s="17"/>
      <c r="QB31" s="17"/>
      <c r="QC31" s="17"/>
      <c r="QD31" s="17"/>
      <c r="QE31" s="17"/>
      <c r="QF31" s="17"/>
      <c r="QG31" s="17"/>
      <c r="QH31" s="17"/>
      <c r="QI31" s="17"/>
      <c r="QJ31" s="17"/>
      <c r="QK31" s="17"/>
      <c r="QL31" s="17"/>
      <c r="QM31" s="17"/>
      <c r="QN31" s="17"/>
      <c r="QO31" s="17"/>
      <c r="QP31" s="17"/>
      <c r="QQ31" s="17"/>
      <c r="QR31" s="17"/>
      <c r="QS31" s="17"/>
      <c r="QT31" s="17"/>
      <c r="QU31" s="17"/>
      <c r="QV31" s="17"/>
      <c r="QW31" s="17"/>
      <c r="QX31" s="17"/>
      <c r="QY31" s="17"/>
      <c r="QZ31" s="17"/>
      <c r="RA31" s="17"/>
      <c r="RB31" s="17"/>
      <c r="RC31" s="17"/>
      <c r="RD31" s="17"/>
      <c r="RE31" s="17"/>
      <c r="RF31" s="17"/>
      <c r="RG31" s="17"/>
      <c r="RH31" s="17"/>
      <c r="RI31" s="17"/>
      <c r="RJ31" s="17"/>
      <c r="RK31" s="17"/>
      <c r="RL31" s="17"/>
      <c r="RM31" s="17"/>
      <c r="RN31" s="17"/>
      <c r="RO31" s="17"/>
      <c r="RP31" s="17"/>
      <c r="RQ31" s="17"/>
      <c r="RR31" s="17"/>
      <c r="RS31" s="17"/>
      <c r="RT31" s="17"/>
      <c r="RU31" s="17"/>
      <c r="RV31" s="17"/>
      <c r="RW31" s="17"/>
      <c r="RX31" s="17"/>
      <c r="RY31" s="17"/>
      <c r="RZ31" s="17"/>
      <c r="SA31" s="17"/>
      <c r="SB31" s="17"/>
      <c r="SC31" s="17"/>
      <c r="SD31" s="17"/>
      <c r="SE31" s="17"/>
      <c r="SF31" s="17"/>
      <c r="SG31" s="17"/>
      <c r="SH31" s="17"/>
      <c r="SI31" s="17"/>
      <c r="SJ31" s="17"/>
      <c r="SK31" s="17"/>
      <c r="SL31" s="17"/>
      <c r="SM31" s="17"/>
      <c r="SN31" s="17"/>
      <c r="SO31" s="17"/>
      <c r="SP31" s="17"/>
      <c r="SQ31" s="17"/>
      <c r="SR31" s="17"/>
      <c r="SS31" s="17"/>
      <c r="ST31" s="17"/>
      <c r="SU31" s="17"/>
      <c r="SV31" s="17"/>
      <c r="SW31" s="17"/>
      <c r="SX31" s="17"/>
      <c r="SY31" s="17"/>
      <c r="SZ31" s="17"/>
      <c r="TA31" s="17"/>
      <c r="TB31" s="17"/>
      <c r="TC31" s="17"/>
      <c r="TD31" s="17"/>
      <c r="TE31" s="17"/>
      <c r="TF31" s="17"/>
      <c r="TG31" s="17"/>
      <c r="TH31" s="17"/>
      <c r="TI31" s="17"/>
      <c r="TJ31" s="17"/>
      <c r="TK31" s="17"/>
      <c r="TL31" s="17"/>
      <c r="TM31" s="17"/>
      <c r="TN31" s="17"/>
      <c r="TO31" s="17"/>
      <c r="TP31" s="17"/>
      <c r="TQ31" s="17"/>
      <c r="TR31" s="17"/>
      <c r="TS31" s="15"/>
      <c r="TT31" s="15"/>
    </row>
    <row r="32" spans="1:540" ht="9.6"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29"/>
      <c r="DB32" s="38"/>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16"/>
      <c r="EK32" s="19"/>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6"/>
      <c r="IS32" s="17"/>
      <c r="IT32" s="17"/>
      <c r="IU32" s="17"/>
      <c r="IV32" s="17"/>
      <c r="IW32" s="17"/>
      <c r="IX32" s="17"/>
      <c r="IY32" s="17"/>
      <c r="IZ32" s="17"/>
      <c r="JA32" s="17"/>
      <c r="JB32" s="17"/>
      <c r="JC32" s="17"/>
      <c r="JD32" s="17"/>
      <c r="JE32" s="17"/>
      <c r="JF32" s="17"/>
      <c r="JG32" s="17"/>
      <c r="JH32" s="17"/>
      <c r="JI32" s="17"/>
      <c r="JJ32" s="17"/>
      <c r="JK32" s="17"/>
      <c r="JL32" s="17"/>
      <c r="JM32" s="17"/>
      <c r="JN32" s="17"/>
      <c r="JO32" s="17"/>
      <c r="JP32" s="17"/>
      <c r="JQ32" s="17"/>
      <c r="JR32" s="17"/>
      <c r="JS32" s="17"/>
      <c r="JT32" s="17"/>
      <c r="JU32" s="17"/>
      <c r="JV32" s="17"/>
      <c r="JW32" s="17"/>
      <c r="JX32" s="17"/>
      <c r="JY32" s="17"/>
      <c r="JZ32" s="17"/>
      <c r="KA32" s="17"/>
      <c r="KB32" s="17"/>
      <c r="KC32" s="17"/>
      <c r="KD32" s="17"/>
      <c r="KE32" s="17"/>
      <c r="KF32" s="17"/>
      <c r="KG32" s="17"/>
      <c r="KH32" s="17"/>
      <c r="KI32" s="17"/>
      <c r="KJ32" s="17"/>
      <c r="KK32" s="17"/>
      <c r="KL32" s="17"/>
      <c r="KM32" s="17"/>
      <c r="KN32" s="17"/>
      <c r="KO32" s="17"/>
      <c r="KP32" s="17"/>
      <c r="KQ32" s="17"/>
      <c r="KR32" s="17"/>
      <c r="KS32" s="17"/>
      <c r="KT32" s="17"/>
      <c r="KU32" s="17"/>
      <c r="KV32" s="17"/>
      <c r="KW32" s="17"/>
      <c r="KX32" s="17"/>
      <c r="KY32" s="17"/>
      <c r="KZ32" s="17"/>
      <c r="LA32" s="17"/>
      <c r="LB32" s="17"/>
      <c r="LC32" s="17"/>
      <c r="LD32" s="17"/>
      <c r="LE32" s="17"/>
      <c r="LF32" s="17"/>
      <c r="LG32" s="17"/>
      <c r="LH32" s="17"/>
      <c r="LI32" s="17"/>
      <c r="LJ32" s="17"/>
      <c r="LK32" s="17"/>
      <c r="LL32" s="17"/>
      <c r="LM32" s="17"/>
      <c r="LN32" s="17"/>
      <c r="LO32" s="17"/>
      <c r="LP32" s="17"/>
      <c r="LQ32" s="17"/>
      <c r="LR32" s="17"/>
      <c r="LS32" s="17"/>
      <c r="LT32" s="17"/>
      <c r="LU32" s="17"/>
      <c r="LV32" s="17"/>
      <c r="LW32" s="17"/>
      <c r="LX32" s="17"/>
      <c r="LY32" s="17"/>
      <c r="LZ32" s="17"/>
      <c r="MA32" s="17"/>
      <c r="MB32" s="17"/>
      <c r="MC32" s="17"/>
      <c r="MD32" s="17"/>
      <c r="ME32" s="17"/>
      <c r="MF32" s="17"/>
      <c r="MG32" s="17"/>
      <c r="MH32" s="17"/>
      <c r="MI32" s="17"/>
      <c r="MJ32" s="17"/>
      <c r="MK32" s="17"/>
      <c r="ML32" s="17"/>
      <c r="MM32" s="17"/>
      <c r="MN32" s="17"/>
      <c r="MO32" s="17"/>
      <c r="MP32" s="17"/>
      <c r="MQ32" s="17"/>
      <c r="MR32" s="17"/>
      <c r="MS32" s="17"/>
      <c r="MT32" s="17"/>
      <c r="MU32" s="17"/>
      <c r="MV32" s="17"/>
      <c r="MW32" s="17"/>
      <c r="MX32" s="17"/>
      <c r="MY32" s="17"/>
      <c r="MZ32" s="17"/>
      <c r="NA32" s="17"/>
      <c r="NB32" s="17"/>
      <c r="NC32" s="17"/>
      <c r="ND32" s="17"/>
      <c r="NE32" s="17"/>
      <c r="NF32" s="17"/>
      <c r="NG32" s="17"/>
      <c r="NH32" s="17"/>
      <c r="NI32" s="17"/>
      <c r="NJ32" s="17"/>
      <c r="NK32" s="17"/>
      <c r="NL32" s="17"/>
      <c r="NM32" s="17"/>
      <c r="NN32" s="17"/>
      <c r="NO32" s="17"/>
      <c r="NP32" s="17"/>
      <c r="NQ32" s="17"/>
      <c r="NR32" s="17"/>
      <c r="NS32" s="17"/>
      <c r="NT32" s="17"/>
      <c r="NU32" s="17"/>
      <c r="NV32" s="17"/>
      <c r="NW32" s="25"/>
      <c r="NX32" s="23"/>
      <c r="NY32" s="29"/>
      <c r="NZ32" s="24"/>
      <c r="OA32" s="19"/>
      <c r="OB32" s="19"/>
      <c r="OC32" s="19"/>
      <c r="OD32" s="20"/>
      <c r="OE32" s="20"/>
      <c r="OF32" s="20"/>
      <c r="OG32" s="20"/>
      <c r="OH32" s="20"/>
      <c r="OI32" s="20"/>
      <c r="OJ32" s="18"/>
      <c r="OK32" s="19"/>
      <c r="OL32" s="24"/>
      <c r="OM32" s="33"/>
      <c r="ON32" s="25"/>
      <c r="OO32" s="17"/>
      <c r="OP32" s="17"/>
      <c r="OQ32" s="17"/>
      <c r="OR32" s="17"/>
      <c r="OS32" s="17"/>
      <c r="OT32" s="17"/>
      <c r="OU32" s="17"/>
      <c r="OV32" s="17"/>
      <c r="OW32" s="17"/>
      <c r="OX32" s="17"/>
      <c r="OY32" s="17"/>
      <c r="OZ32" s="17"/>
      <c r="PA32" s="17"/>
      <c r="PB32" s="17"/>
      <c r="PC32" s="17"/>
      <c r="PD32" s="17"/>
      <c r="PE32" s="17"/>
      <c r="PF32" s="17"/>
      <c r="PG32" s="17"/>
      <c r="PH32" s="17"/>
      <c r="PI32" s="17"/>
      <c r="PJ32" s="17"/>
      <c r="PK32" s="17"/>
      <c r="PL32" s="17"/>
      <c r="PM32" s="17"/>
      <c r="PN32" s="17"/>
      <c r="PO32" s="17"/>
      <c r="PP32" s="17"/>
      <c r="PQ32" s="17"/>
      <c r="PR32" s="17"/>
      <c r="PS32" s="17"/>
      <c r="PT32" s="17"/>
      <c r="PU32" s="17"/>
      <c r="PV32" s="17"/>
      <c r="PW32" s="17"/>
      <c r="PX32" s="17"/>
      <c r="PY32" s="17"/>
      <c r="PZ32" s="17"/>
      <c r="QA32" s="17"/>
      <c r="QB32" s="17"/>
      <c r="QC32" s="17"/>
      <c r="QD32" s="17"/>
      <c r="QE32" s="17"/>
      <c r="QF32" s="17"/>
      <c r="QG32" s="17"/>
      <c r="QH32" s="17"/>
      <c r="QI32" s="17"/>
      <c r="QJ32" s="17"/>
      <c r="QK32" s="17"/>
      <c r="QL32" s="17"/>
      <c r="QM32" s="17"/>
      <c r="QN32" s="17"/>
      <c r="QO32" s="17"/>
      <c r="QP32" s="17"/>
      <c r="QQ32" s="17"/>
      <c r="QR32" s="17"/>
      <c r="QS32" s="17"/>
      <c r="QT32" s="17"/>
      <c r="QU32" s="17"/>
      <c r="QV32" s="17"/>
      <c r="QW32" s="17"/>
      <c r="QX32" s="17"/>
      <c r="QY32" s="17"/>
      <c r="QZ32" s="17"/>
      <c r="RA32" s="17"/>
      <c r="RB32" s="17"/>
      <c r="RC32" s="17"/>
      <c r="RD32" s="17"/>
      <c r="RE32" s="17"/>
      <c r="RF32" s="17"/>
      <c r="RG32" s="17"/>
      <c r="RH32" s="17"/>
      <c r="RI32" s="17"/>
      <c r="RJ32" s="17"/>
      <c r="RK32" s="17"/>
      <c r="RL32" s="17"/>
      <c r="RM32" s="17"/>
      <c r="RN32" s="17"/>
      <c r="RO32" s="17"/>
      <c r="RP32" s="17"/>
      <c r="RQ32" s="17"/>
      <c r="RR32" s="17"/>
      <c r="RS32" s="17"/>
      <c r="RT32" s="17"/>
      <c r="RU32" s="17"/>
      <c r="RV32" s="17"/>
      <c r="RW32" s="17"/>
      <c r="RX32" s="17"/>
      <c r="RY32" s="17"/>
      <c r="RZ32" s="17"/>
      <c r="SA32" s="17"/>
      <c r="SB32" s="17"/>
      <c r="SC32" s="17"/>
      <c r="SD32" s="17"/>
      <c r="SE32" s="17"/>
      <c r="SF32" s="17"/>
      <c r="SG32" s="17"/>
      <c r="SH32" s="17"/>
      <c r="SI32" s="17"/>
      <c r="SJ32" s="17"/>
      <c r="SK32" s="17"/>
      <c r="SL32" s="17"/>
      <c r="SM32" s="17"/>
      <c r="SN32" s="17"/>
      <c r="SO32" s="17"/>
      <c r="SP32" s="17"/>
      <c r="SQ32" s="17"/>
      <c r="SR32" s="17"/>
      <c r="SS32" s="17"/>
      <c r="ST32" s="17"/>
      <c r="SU32" s="17"/>
      <c r="SV32" s="17"/>
      <c r="SW32" s="17"/>
      <c r="SX32" s="17"/>
      <c r="SY32" s="17"/>
      <c r="SZ32" s="17"/>
      <c r="TA32" s="17"/>
      <c r="TB32" s="17"/>
      <c r="TC32" s="17"/>
      <c r="TD32" s="17"/>
      <c r="TE32" s="17"/>
      <c r="TF32" s="17"/>
      <c r="TG32" s="17"/>
      <c r="TH32" s="17"/>
      <c r="TI32" s="17"/>
      <c r="TJ32" s="17"/>
      <c r="TK32" s="17"/>
      <c r="TL32" s="17"/>
      <c r="TM32" s="17"/>
      <c r="TN32" s="17"/>
      <c r="TO32" s="17"/>
      <c r="TP32" s="17"/>
      <c r="TQ32" s="17"/>
      <c r="TR32" s="17"/>
      <c r="TS32" s="15"/>
      <c r="TT32" s="15"/>
    </row>
    <row r="33" spans="1:540" ht="9.6"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20"/>
      <c r="CX33" s="40"/>
      <c r="CY33" s="25"/>
      <c r="CZ33" s="17"/>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17"/>
      <c r="EM33" s="29"/>
      <c r="EN33" s="18"/>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6"/>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23"/>
      <c r="NT33" s="21"/>
      <c r="NU33" s="18"/>
      <c r="NV33" s="20"/>
      <c r="NW33" s="15"/>
      <c r="NX33" s="15"/>
      <c r="NY33" s="20"/>
      <c r="NZ33" s="18"/>
      <c r="OA33" s="18"/>
      <c r="OB33" s="18"/>
      <c r="OC33" s="18"/>
      <c r="OD33" s="18"/>
      <c r="OE33" s="18"/>
      <c r="OF33" s="18"/>
      <c r="OG33" s="18"/>
      <c r="OH33" s="18"/>
      <c r="OI33" s="18"/>
      <c r="OJ33" s="18"/>
      <c r="OK33" s="18"/>
      <c r="OL33" s="18"/>
      <c r="OM33" s="15"/>
      <c r="ON33" s="15"/>
      <c r="OO33" s="20"/>
      <c r="OP33" s="18"/>
      <c r="OQ33" s="29"/>
      <c r="OR33" s="23"/>
      <c r="OS33" s="17"/>
      <c r="OT33" s="17"/>
      <c r="OU33" s="17"/>
      <c r="OV33" s="17"/>
      <c r="OW33" s="17"/>
      <c r="OX33" s="17"/>
      <c r="OY33" s="17"/>
      <c r="OZ33" s="17"/>
      <c r="PA33" s="17"/>
      <c r="PB33" s="17"/>
      <c r="PC33" s="17"/>
      <c r="PD33" s="17"/>
      <c r="PE33" s="17"/>
      <c r="PF33" s="17"/>
      <c r="PG33" s="17"/>
      <c r="PH33" s="17"/>
      <c r="PI33" s="17"/>
      <c r="PJ33" s="17"/>
      <c r="PK33" s="17"/>
      <c r="PL33" s="17"/>
      <c r="PM33" s="17"/>
      <c r="PN33" s="17"/>
      <c r="PO33" s="17"/>
      <c r="PP33" s="17"/>
      <c r="PQ33" s="17"/>
      <c r="PR33" s="17"/>
      <c r="PS33" s="17"/>
      <c r="PT33" s="17"/>
      <c r="PU33" s="17"/>
      <c r="PV33" s="17"/>
      <c r="PW33" s="17"/>
      <c r="PX33" s="17"/>
      <c r="PY33" s="17"/>
      <c r="PZ33" s="17"/>
      <c r="QA33" s="17"/>
      <c r="QB33" s="17"/>
      <c r="QC33" s="17"/>
      <c r="QD33" s="17"/>
      <c r="QE33" s="17"/>
      <c r="QF33" s="17"/>
      <c r="QG33" s="17"/>
      <c r="QH33" s="17"/>
      <c r="QI33" s="17"/>
      <c r="QJ33" s="17"/>
      <c r="QK33" s="17"/>
      <c r="QL33" s="17"/>
      <c r="QM33" s="17"/>
      <c r="QN33" s="17"/>
      <c r="QO33" s="17"/>
      <c r="QP33" s="17"/>
      <c r="QQ33" s="17"/>
      <c r="QR33" s="17"/>
      <c r="QS33" s="17"/>
      <c r="QT33" s="17"/>
      <c r="QU33" s="17"/>
      <c r="QV33" s="17"/>
      <c r="QW33" s="17"/>
      <c r="QX33" s="17"/>
      <c r="QY33" s="17"/>
      <c r="QZ33" s="17"/>
      <c r="RA33" s="17"/>
      <c r="RB33" s="17"/>
      <c r="RC33" s="17"/>
      <c r="RD33" s="17"/>
      <c r="RE33" s="17"/>
      <c r="RF33" s="17"/>
      <c r="RG33" s="17"/>
      <c r="RH33" s="17"/>
      <c r="RI33" s="17"/>
      <c r="RJ33" s="17"/>
      <c r="RK33" s="17"/>
      <c r="RL33" s="17"/>
      <c r="RM33" s="17"/>
      <c r="RN33" s="17"/>
      <c r="RO33" s="17"/>
      <c r="RP33" s="17"/>
      <c r="RQ33" s="17"/>
      <c r="RR33" s="17"/>
      <c r="RS33" s="17"/>
      <c r="RT33" s="17"/>
      <c r="RU33" s="17"/>
      <c r="RV33" s="17"/>
      <c r="RW33" s="17"/>
      <c r="RX33" s="17"/>
      <c r="RY33" s="17"/>
      <c r="RZ33" s="17"/>
      <c r="SA33" s="17"/>
      <c r="SB33" s="17"/>
      <c r="SC33" s="17"/>
      <c r="SD33" s="17"/>
      <c r="SE33" s="17"/>
      <c r="SF33" s="17"/>
      <c r="SG33" s="17"/>
      <c r="SH33" s="17"/>
      <c r="SI33" s="17"/>
      <c r="SJ33" s="17"/>
      <c r="SK33" s="17"/>
      <c r="SL33" s="17"/>
      <c r="SM33" s="17"/>
      <c r="SN33" s="17"/>
      <c r="SO33" s="17"/>
      <c r="SP33" s="17"/>
      <c r="SQ33" s="17"/>
      <c r="SR33" s="17"/>
      <c r="SS33" s="17"/>
      <c r="ST33" s="17"/>
      <c r="SU33" s="17"/>
      <c r="SV33" s="17"/>
      <c r="SW33" s="17"/>
      <c r="SX33" s="17"/>
      <c r="SY33" s="17"/>
      <c r="SZ33" s="17"/>
      <c r="TA33" s="17"/>
      <c r="TB33" s="17"/>
      <c r="TC33" s="17"/>
      <c r="TD33" s="17"/>
      <c r="TE33" s="17"/>
      <c r="TF33" s="17"/>
      <c r="TG33" s="17"/>
      <c r="TH33" s="17"/>
      <c r="TI33" s="17"/>
      <c r="TJ33" s="17"/>
      <c r="TK33" s="17"/>
      <c r="TL33" s="17"/>
      <c r="TM33" s="17"/>
      <c r="TN33" s="17"/>
      <c r="TO33" s="17"/>
      <c r="TP33" s="17"/>
      <c r="TQ33" s="17"/>
      <c r="TR33" s="17"/>
      <c r="TS33" s="15"/>
      <c r="TT33" s="15"/>
    </row>
    <row r="34" spans="1:540" ht="9.6"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8"/>
      <c r="CU34" s="24"/>
      <c r="CV34" s="33"/>
      <c r="CW34" s="17"/>
      <c r="CX34" s="17"/>
      <c r="CY34" s="17"/>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17"/>
      <c r="EM34" s="17"/>
      <c r="EN34" s="17"/>
      <c r="EO34" s="33"/>
      <c r="EP34" s="19"/>
      <c r="EQ34" s="20"/>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6"/>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25"/>
      <c r="NP34" s="33"/>
      <c r="NQ34" s="24"/>
      <c r="NR34" s="19"/>
      <c r="NS34" s="18"/>
      <c r="NT34" s="18"/>
      <c r="NU34" s="20"/>
      <c r="NV34" s="18"/>
      <c r="NW34" s="18"/>
      <c r="NX34" s="18"/>
      <c r="NY34" s="18"/>
      <c r="NZ34" s="18"/>
      <c r="OA34" s="18"/>
      <c r="OB34" s="18"/>
      <c r="OC34" s="18"/>
      <c r="OD34" s="18"/>
      <c r="OE34" s="18"/>
      <c r="OF34" s="18"/>
      <c r="OG34" s="18"/>
      <c r="OH34" s="18"/>
      <c r="OI34" s="18"/>
      <c r="OJ34" s="18"/>
      <c r="OK34" s="18"/>
      <c r="OL34" s="18"/>
      <c r="OM34" s="18"/>
      <c r="ON34" s="18"/>
      <c r="OO34" s="18"/>
      <c r="OP34" s="20"/>
      <c r="OQ34" s="18"/>
      <c r="OR34" s="18"/>
      <c r="OS34" s="18"/>
      <c r="OT34" s="29"/>
      <c r="OU34" s="16"/>
      <c r="OV34" s="17"/>
      <c r="OW34" s="17"/>
      <c r="OX34" s="17"/>
      <c r="OY34" s="17"/>
      <c r="OZ34" s="17"/>
      <c r="PA34" s="17"/>
      <c r="PB34" s="17"/>
      <c r="PC34" s="17"/>
      <c r="PD34" s="17"/>
      <c r="PE34" s="17"/>
      <c r="PF34" s="17"/>
      <c r="PG34" s="17"/>
      <c r="PH34" s="17"/>
      <c r="PI34" s="17"/>
      <c r="PJ34" s="17"/>
      <c r="PK34" s="17"/>
      <c r="PL34" s="17"/>
      <c r="PM34" s="17"/>
      <c r="PN34" s="17"/>
      <c r="PO34" s="17"/>
      <c r="PP34" s="17"/>
      <c r="PQ34" s="17"/>
      <c r="PR34" s="17"/>
      <c r="PS34" s="17"/>
      <c r="PT34" s="17"/>
      <c r="PU34" s="17"/>
      <c r="PV34" s="17"/>
      <c r="PW34" s="17"/>
      <c r="PX34" s="17"/>
      <c r="PY34" s="17"/>
      <c r="PZ34" s="17"/>
      <c r="QA34" s="17"/>
      <c r="QB34" s="17"/>
      <c r="QC34" s="17"/>
      <c r="QD34" s="17"/>
      <c r="QE34" s="17"/>
      <c r="QF34" s="17"/>
      <c r="QG34" s="17"/>
      <c r="QH34" s="17"/>
      <c r="QI34" s="17"/>
      <c r="QJ34" s="17"/>
      <c r="QK34" s="17"/>
      <c r="QL34" s="17"/>
      <c r="QM34" s="17"/>
      <c r="QN34" s="17"/>
      <c r="QO34" s="17"/>
      <c r="QP34" s="17"/>
      <c r="QQ34" s="17"/>
      <c r="QR34" s="17"/>
      <c r="QS34" s="17"/>
      <c r="QT34" s="17"/>
      <c r="QU34" s="17"/>
      <c r="QV34" s="17"/>
      <c r="QW34" s="17"/>
      <c r="QX34" s="17"/>
      <c r="QY34" s="17"/>
      <c r="QZ34" s="17"/>
      <c r="RA34" s="17"/>
      <c r="RB34" s="17"/>
      <c r="RC34" s="17"/>
      <c r="RD34" s="17"/>
      <c r="RE34" s="17"/>
      <c r="RF34" s="17"/>
      <c r="RG34" s="17"/>
      <c r="RH34" s="17"/>
      <c r="RI34" s="17"/>
      <c r="RJ34" s="17"/>
      <c r="RK34" s="17"/>
      <c r="RL34" s="17"/>
      <c r="RM34" s="17"/>
      <c r="RN34" s="17"/>
      <c r="RO34" s="17"/>
      <c r="RP34" s="17"/>
      <c r="RQ34" s="17"/>
      <c r="RR34" s="17"/>
      <c r="RS34" s="17"/>
      <c r="RT34" s="17"/>
      <c r="RU34" s="17"/>
      <c r="RV34" s="17"/>
      <c r="RW34" s="17"/>
      <c r="RX34" s="17"/>
      <c r="RY34" s="17"/>
      <c r="RZ34" s="17"/>
      <c r="SA34" s="17"/>
      <c r="SB34" s="17"/>
      <c r="SC34" s="17"/>
      <c r="SD34" s="17"/>
      <c r="SE34" s="17"/>
      <c r="SF34" s="17"/>
      <c r="SG34" s="17"/>
      <c r="SH34" s="17"/>
      <c r="SI34" s="17"/>
      <c r="SJ34" s="17"/>
      <c r="SK34" s="17"/>
      <c r="SL34" s="17"/>
      <c r="SM34" s="17"/>
      <c r="SN34" s="17"/>
      <c r="SO34" s="17"/>
      <c r="SP34" s="17"/>
      <c r="SQ34" s="17"/>
      <c r="SR34" s="17"/>
      <c r="SS34" s="17"/>
      <c r="ST34" s="17"/>
      <c r="SU34" s="17"/>
      <c r="SV34" s="17"/>
      <c r="SW34" s="17"/>
      <c r="SX34" s="17"/>
      <c r="SY34" s="17"/>
      <c r="SZ34" s="17"/>
      <c r="TA34" s="17"/>
      <c r="TB34" s="17"/>
      <c r="TC34" s="17"/>
      <c r="TD34" s="17"/>
      <c r="TE34" s="17"/>
      <c r="TF34" s="17"/>
      <c r="TG34" s="17"/>
      <c r="TH34" s="17"/>
      <c r="TI34" s="17"/>
      <c r="TJ34" s="17"/>
      <c r="TK34" s="17"/>
      <c r="TL34" s="17"/>
      <c r="TM34" s="17"/>
      <c r="TN34" s="17"/>
      <c r="TO34" s="17"/>
      <c r="TP34" s="17"/>
      <c r="TQ34" s="17"/>
      <c r="TR34" s="17"/>
      <c r="TS34" s="15"/>
      <c r="TT34" s="15"/>
    </row>
    <row r="35" spans="1:540" ht="9.6"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9"/>
      <c r="CS35" s="29"/>
      <c r="CT35" s="23"/>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25"/>
      <c r="EQ35" s="37"/>
      <c r="ER35" s="24"/>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6"/>
      <c r="IS35" s="17"/>
      <c r="IT35" s="17"/>
      <c r="IU35" s="17"/>
      <c r="IV35" s="17"/>
      <c r="IW35" s="17"/>
      <c r="IX35" s="17"/>
      <c r="IY35" s="17"/>
      <c r="IZ35" s="17"/>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c r="KE35" s="17"/>
      <c r="KF35" s="17"/>
      <c r="KG35" s="17"/>
      <c r="KH35" s="17"/>
      <c r="KI35" s="17"/>
      <c r="KJ35" s="17"/>
      <c r="KK35" s="17"/>
      <c r="KL35" s="17"/>
      <c r="KM35" s="17"/>
      <c r="KN35" s="17"/>
      <c r="KO35" s="17"/>
      <c r="KP35" s="17"/>
      <c r="KQ35" s="17"/>
      <c r="KR35" s="17"/>
      <c r="KS35" s="17"/>
      <c r="KT35" s="17"/>
      <c r="KU35" s="17"/>
      <c r="KV35" s="17"/>
      <c r="KW35" s="17"/>
      <c r="KX35" s="17"/>
      <c r="KY35" s="17"/>
      <c r="KZ35" s="17"/>
      <c r="LA35" s="17"/>
      <c r="LB35" s="17"/>
      <c r="LC35" s="17"/>
      <c r="LD35" s="17"/>
      <c r="LE35" s="17"/>
      <c r="LF35" s="17"/>
      <c r="LG35" s="17"/>
      <c r="LH35" s="17"/>
      <c r="LI35" s="17"/>
      <c r="LJ35" s="17"/>
      <c r="LK35" s="17"/>
      <c r="LL35" s="17"/>
      <c r="LM35" s="17"/>
      <c r="LN35" s="17"/>
      <c r="LO35" s="17"/>
      <c r="LP35" s="17"/>
      <c r="LQ35" s="17"/>
      <c r="LR35" s="17"/>
      <c r="LS35" s="17"/>
      <c r="LT35" s="17"/>
      <c r="LU35" s="17"/>
      <c r="LV35" s="17"/>
      <c r="LW35" s="17"/>
      <c r="LX35" s="17"/>
      <c r="LY35" s="17"/>
      <c r="LZ35" s="17"/>
      <c r="MA35" s="17"/>
      <c r="MB35" s="17"/>
      <c r="MC35" s="17"/>
      <c r="MD35" s="17"/>
      <c r="ME35" s="17"/>
      <c r="MF35" s="17"/>
      <c r="MG35" s="17"/>
      <c r="MH35" s="17"/>
      <c r="MI35" s="17"/>
      <c r="MJ35" s="17"/>
      <c r="MK35" s="17"/>
      <c r="ML35" s="17"/>
      <c r="MM35" s="17"/>
      <c r="MN35" s="17"/>
      <c r="MO35" s="17"/>
      <c r="MP35" s="17"/>
      <c r="MQ35" s="17"/>
      <c r="MR35" s="17"/>
      <c r="MS35" s="17"/>
      <c r="MT35" s="17"/>
      <c r="MU35" s="17"/>
      <c r="MV35" s="17"/>
      <c r="MW35" s="17"/>
      <c r="MX35" s="17"/>
      <c r="MY35" s="17"/>
      <c r="MZ35" s="17"/>
      <c r="NA35" s="17"/>
      <c r="NB35" s="17"/>
      <c r="NC35" s="17"/>
      <c r="ND35" s="17"/>
      <c r="NE35" s="17"/>
      <c r="NF35" s="17"/>
      <c r="NG35" s="17"/>
      <c r="NH35" s="17"/>
      <c r="NI35" s="17"/>
      <c r="NJ35" s="17"/>
      <c r="NK35" s="17"/>
      <c r="NL35" s="17"/>
      <c r="NM35" s="23"/>
      <c r="NN35" s="45"/>
      <c r="NO35" s="19"/>
      <c r="NP35" s="20"/>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9"/>
      <c r="OW35" s="29"/>
      <c r="OX35" s="25"/>
      <c r="OY35" s="17"/>
      <c r="OZ35" s="17"/>
      <c r="PA35" s="17"/>
      <c r="PB35" s="17"/>
      <c r="PC35" s="17"/>
      <c r="PD35" s="17"/>
      <c r="PE35" s="17"/>
      <c r="PF35" s="17"/>
      <c r="PG35" s="17"/>
      <c r="PH35" s="17"/>
      <c r="PI35" s="17"/>
      <c r="PJ35" s="17"/>
      <c r="PK35" s="17"/>
      <c r="PL35" s="17"/>
      <c r="PM35" s="17"/>
      <c r="PN35" s="17"/>
      <c r="PO35" s="17"/>
      <c r="PP35" s="17"/>
      <c r="PQ35" s="17"/>
      <c r="PR35" s="17"/>
      <c r="PS35" s="17"/>
      <c r="PT35" s="17"/>
      <c r="PU35" s="17"/>
      <c r="PV35" s="17"/>
      <c r="PW35" s="17"/>
      <c r="PX35" s="17"/>
      <c r="PY35" s="17"/>
      <c r="PZ35" s="17"/>
      <c r="QA35" s="17"/>
      <c r="QB35" s="17"/>
      <c r="QC35" s="17"/>
      <c r="QD35" s="17"/>
      <c r="QE35" s="17"/>
      <c r="QF35" s="17"/>
      <c r="QG35" s="17"/>
      <c r="QH35" s="17"/>
      <c r="QI35" s="17"/>
      <c r="QJ35" s="17"/>
      <c r="QK35" s="17"/>
      <c r="QL35" s="17"/>
      <c r="QM35" s="17"/>
      <c r="QN35" s="17"/>
      <c r="QO35" s="17"/>
      <c r="QP35" s="17"/>
      <c r="QQ35" s="17"/>
      <c r="QR35" s="17"/>
      <c r="QS35" s="17"/>
      <c r="QT35" s="17"/>
      <c r="QU35" s="17"/>
      <c r="QV35" s="17"/>
      <c r="QW35" s="17"/>
      <c r="QX35" s="17"/>
      <c r="QY35" s="17"/>
      <c r="QZ35" s="17"/>
      <c r="RA35" s="17"/>
      <c r="RB35" s="17"/>
      <c r="RC35" s="17"/>
      <c r="RD35" s="17"/>
      <c r="RE35" s="17"/>
      <c r="RF35" s="17"/>
      <c r="RG35" s="17"/>
      <c r="RH35" s="17"/>
      <c r="RI35" s="17"/>
      <c r="RJ35" s="17"/>
      <c r="RK35" s="17"/>
      <c r="RL35" s="17"/>
      <c r="RM35" s="17"/>
      <c r="RN35" s="17"/>
      <c r="RO35" s="17"/>
      <c r="RP35" s="17"/>
      <c r="RQ35" s="17"/>
      <c r="RR35" s="17"/>
      <c r="RS35" s="17"/>
      <c r="RT35" s="17"/>
      <c r="RU35" s="17"/>
      <c r="RV35" s="17"/>
      <c r="RW35" s="17"/>
      <c r="RX35" s="17"/>
      <c r="RY35" s="17"/>
      <c r="RZ35" s="17"/>
      <c r="SA35" s="17"/>
      <c r="SB35" s="17"/>
      <c r="SC35" s="17"/>
      <c r="SD35" s="17"/>
      <c r="SE35" s="17"/>
      <c r="SF35" s="17"/>
      <c r="SG35" s="17"/>
      <c r="SH35" s="17"/>
      <c r="SI35" s="17"/>
      <c r="SJ35" s="17"/>
      <c r="SK35" s="17"/>
      <c r="SL35" s="17"/>
      <c r="SM35" s="17"/>
      <c r="SN35" s="17"/>
      <c r="SO35" s="17"/>
      <c r="SP35" s="17"/>
      <c r="SQ35" s="17"/>
      <c r="SR35" s="17"/>
      <c r="SS35" s="17"/>
      <c r="ST35" s="17"/>
      <c r="SU35" s="17"/>
      <c r="SV35" s="17"/>
      <c r="SW35" s="17"/>
      <c r="SX35" s="17"/>
      <c r="SY35" s="17"/>
      <c r="SZ35" s="17"/>
      <c r="TA35" s="17"/>
      <c r="TB35" s="17"/>
      <c r="TC35" s="17"/>
      <c r="TD35" s="17"/>
      <c r="TE35" s="17"/>
      <c r="TF35" s="17"/>
      <c r="TG35" s="17"/>
      <c r="TH35" s="17"/>
      <c r="TI35" s="17"/>
      <c r="TJ35" s="17"/>
      <c r="TK35" s="17"/>
      <c r="TL35" s="17"/>
      <c r="TM35" s="17"/>
      <c r="TN35" s="17"/>
      <c r="TO35" s="17"/>
      <c r="TP35" s="17"/>
      <c r="TQ35" s="17"/>
      <c r="TR35" s="17"/>
      <c r="TS35" s="15"/>
      <c r="TT35" s="15"/>
    </row>
    <row r="36" spans="1:540" ht="9.6"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24"/>
      <c r="CQ36" s="22"/>
      <c r="CR36" s="17"/>
      <c r="CS36" s="17"/>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17"/>
      <c r="ER36" s="42"/>
      <c r="ES36" s="16"/>
      <c r="ET36" s="18"/>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6"/>
      <c r="IS36" s="17"/>
      <c r="IT36" s="17"/>
      <c r="IU36" s="17"/>
      <c r="IV36" s="17"/>
      <c r="IW36" s="17"/>
      <c r="IX36" s="17"/>
      <c r="IY36" s="17"/>
      <c r="IZ36" s="17"/>
      <c r="JA36" s="17"/>
      <c r="JB36" s="17"/>
      <c r="JC36" s="17"/>
      <c r="JD36" s="17"/>
      <c r="JE36" s="17"/>
      <c r="JF36" s="17"/>
      <c r="JG36" s="17"/>
      <c r="JH36" s="17"/>
      <c r="JI36" s="17"/>
      <c r="JJ36" s="17"/>
      <c r="JK36" s="17"/>
      <c r="JL36" s="17"/>
      <c r="JM36" s="17"/>
      <c r="JN36" s="17"/>
      <c r="JO36" s="17"/>
      <c r="JP36" s="17"/>
      <c r="JQ36" s="17"/>
      <c r="JR36" s="17"/>
      <c r="JS36" s="17"/>
      <c r="JT36" s="17"/>
      <c r="JU36" s="17"/>
      <c r="JV36" s="17"/>
      <c r="JW36" s="17"/>
      <c r="JX36" s="17"/>
      <c r="JY36" s="17"/>
      <c r="JZ36" s="17"/>
      <c r="KA36" s="17"/>
      <c r="KB36" s="17"/>
      <c r="KC36" s="17"/>
      <c r="KD36" s="17"/>
      <c r="KE36" s="17"/>
      <c r="KF36" s="17"/>
      <c r="KG36" s="17"/>
      <c r="KH36" s="17"/>
      <c r="KI36" s="17"/>
      <c r="KJ36" s="17"/>
      <c r="KK36" s="17"/>
      <c r="KL36" s="17"/>
      <c r="KM36" s="17"/>
      <c r="KN36" s="17"/>
      <c r="KO36" s="17"/>
      <c r="KP36" s="17"/>
      <c r="KQ36" s="17"/>
      <c r="KR36" s="17"/>
      <c r="KS36" s="17"/>
      <c r="KT36" s="17"/>
      <c r="KU36" s="17"/>
      <c r="KV36" s="17"/>
      <c r="KW36" s="17"/>
      <c r="KX36" s="17"/>
      <c r="KY36" s="17"/>
      <c r="KZ36" s="17"/>
      <c r="LA36" s="17"/>
      <c r="LB36" s="17"/>
      <c r="LC36" s="17"/>
      <c r="LD36" s="17"/>
      <c r="LE36" s="17"/>
      <c r="LF36" s="17"/>
      <c r="LG36" s="17"/>
      <c r="LH36" s="17"/>
      <c r="LI36" s="17"/>
      <c r="LJ36" s="17"/>
      <c r="LK36" s="17"/>
      <c r="LL36" s="17"/>
      <c r="LM36" s="17"/>
      <c r="LN36" s="17"/>
      <c r="LO36" s="17"/>
      <c r="LP36" s="17"/>
      <c r="LQ36" s="17"/>
      <c r="LR36" s="17"/>
      <c r="LS36" s="17"/>
      <c r="LT36" s="17"/>
      <c r="LU36" s="17"/>
      <c r="LV36" s="17"/>
      <c r="LW36" s="17"/>
      <c r="LX36" s="17"/>
      <c r="LY36" s="17"/>
      <c r="LZ36" s="17"/>
      <c r="MA36" s="17"/>
      <c r="MB36" s="17"/>
      <c r="MC36" s="17"/>
      <c r="MD36" s="17"/>
      <c r="ME36" s="17"/>
      <c r="MF36" s="17"/>
      <c r="MG36" s="17"/>
      <c r="MH36" s="17"/>
      <c r="MI36" s="17"/>
      <c r="MJ36" s="17"/>
      <c r="MK36" s="17"/>
      <c r="ML36" s="17"/>
      <c r="MM36" s="17"/>
      <c r="MN36" s="17"/>
      <c r="MO36" s="17"/>
      <c r="MP36" s="17"/>
      <c r="MQ36" s="17"/>
      <c r="MR36" s="17"/>
      <c r="MS36" s="17"/>
      <c r="MT36" s="17"/>
      <c r="MU36" s="17"/>
      <c r="MV36" s="17"/>
      <c r="MW36" s="17"/>
      <c r="MX36" s="17"/>
      <c r="MY36" s="17"/>
      <c r="MZ36" s="17"/>
      <c r="NA36" s="17"/>
      <c r="NB36" s="17"/>
      <c r="NC36" s="17"/>
      <c r="ND36" s="17"/>
      <c r="NE36" s="17"/>
      <c r="NF36" s="17"/>
      <c r="NG36" s="17"/>
      <c r="NH36" s="17"/>
      <c r="NI36" s="17"/>
      <c r="NJ36" s="42"/>
      <c r="NK36" s="19"/>
      <c r="NL36" s="20"/>
      <c r="NM36" s="18"/>
      <c r="NN36" s="18"/>
      <c r="NO36" s="18"/>
      <c r="NP36" s="18"/>
      <c r="NQ36" s="18"/>
      <c r="NR36" s="18"/>
      <c r="NS36" s="18"/>
      <c r="NT36" s="18"/>
      <c r="NU36" s="18"/>
      <c r="NV36" s="18"/>
      <c r="NW36" s="18"/>
      <c r="NX36" s="18"/>
      <c r="NY36" s="18"/>
      <c r="NZ36" s="18"/>
      <c r="OA36" s="18"/>
      <c r="OB36" s="18"/>
      <c r="OC36" s="18"/>
      <c r="OD36" s="18"/>
      <c r="OE36" s="18"/>
      <c r="OF36" s="18"/>
      <c r="OG36" s="18"/>
      <c r="OH36" s="18"/>
      <c r="OI36" s="18"/>
      <c r="OJ36" s="18"/>
      <c r="OK36" s="18"/>
      <c r="OL36" s="18"/>
      <c r="OM36" s="18"/>
      <c r="ON36" s="18"/>
      <c r="OO36" s="18"/>
      <c r="OP36" s="18"/>
      <c r="OQ36" s="18"/>
      <c r="OR36" s="18"/>
      <c r="OS36" s="18"/>
      <c r="OT36" s="18"/>
      <c r="OU36" s="18"/>
      <c r="OV36" s="18"/>
      <c r="OW36" s="18"/>
      <c r="OX36" s="15"/>
      <c r="OY36" s="19"/>
      <c r="OZ36" s="25"/>
      <c r="PA36" s="17"/>
      <c r="PB36" s="17"/>
      <c r="PC36" s="17"/>
      <c r="PD36" s="17"/>
      <c r="PE36" s="17"/>
      <c r="PF36" s="17"/>
      <c r="PG36" s="17"/>
      <c r="PH36" s="17"/>
      <c r="PI36" s="17"/>
      <c r="PJ36" s="17"/>
      <c r="PK36" s="17"/>
      <c r="PL36" s="17"/>
      <c r="PM36" s="17"/>
      <c r="PN36" s="17"/>
      <c r="PO36" s="17"/>
      <c r="PP36" s="17"/>
      <c r="PQ36" s="17"/>
      <c r="PR36" s="17"/>
      <c r="PS36" s="17"/>
      <c r="PT36" s="17"/>
      <c r="PU36" s="17"/>
      <c r="PV36" s="17"/>
      <c r="PW36" s="17"/>
      <c r="PX36" s="17"/>
      <c r="PY36" s="17"/>
      <c r="PZ36" s="17"/>
      <c r="QA36" s="17"/>
      <c r="QB36" s="17"/>
      <c r="QC36" s="17"/>
      <c r="QD36" s="17"/>
      <c r="QE36" s="17"/>
      <c r="QF36" s="17"/>
      <c r="QG36" s="17"/>
      <c r="QH36" s="17"/>
      <c r="QI36" s="17"/>
      <c r="QJ36" s="17"/>
      <c r="QK36" s="17"/>
      <c r="QL36" s="17"/>
      <c r="QM36" s="17"/>
      <c r="QN36" s="17"/>
      <c r="QO36" s="17"/>
      <c r="QP36" s="17"/>
      <c r="QQ36" s="17"/>
      <c r="QR36" s="17"/>
      <c r="QS36" s="17"/>
      <c r="QT36" s="17"/>
      <c r="QU36" s="17"/>
      <c r="QV36" s="17"/>
      <c r="QW36" s="17"/>
      <c r="QX36" s="17"/>
      <c r="QY36" s="17"/>
      <c r="QZ36" s="17"/>
      <c r="RA36" s="17"/>
      <c r="RB36" s="17"/>
      <c r="RC36" s="17"/>
      <c r="RD36" s="17"/>
      <c r="RE36" s="17"/>
      <c r="RF36" s="17"/>
      <c r="RG36" s="17"/>
      <c r="RH36" s="17"/>
      <c r="RI36" s="17"/>
      <c r="RJ36" s="17"/>
      <c r="RK36" s="17"/>
      <c r="RL36" s="17"/>
      <c r="RM36" s="17"/>
      <c r="RN36" s="17"/>
      <c r="RO36" s="17"/>
      <c r="RP36" s="17"/>
      <c r="RQ36" s="17"/>
      <c r="RR36" s="17"/>
      <c r="RS36" s="17"/>
      <c r="RT36" s="17"/>
      <c r="RU36" s="17"/>
      <c r="RV36" s="17"/>
      <c r="RW36" s="17"/>
      <c r="RX36" s="17"/>
      <c r="RY36" s="17"/>
      <c r="RZ36" s="17"/>
      <c r="SA36" s="17"/>
      <c r="SB36" s="17"/>
      <c r="SC36" s="17"/>
      <c r="SD36" s="17"/>
      <c r="SE36" s="17"/>
      <c r="SF36" s="17"/>
      <c r="SG36" s="17"/>
      <c r="SH36" s="17"/>
      <c r="SI36" s="17"/>
      <c r="SJ36" s="17"/>
      <c r="SK36" s="17"/>
      <c r="SL36" s="17"/>
      <c r="SM36" s="17"/>
      <c r="SN36" s="17"/>
      <c r="SO36" s="17"/>
      <c r="SP36" s="17"/>
      <c r="SQ36" s="17"/>
      <c r="SR36" s="17"/>
      <c r="SS36" s="17"/>
      <c r="ST36" s="17"/>
      <c r="SU36" s="17"/>
      <c r="SV36" s="17"/>
      <c r="SW36" s="17"/>
      <c r="SX36" s="17"/>
      <c r="SY36" s="17"/>
      <c r="SZ36" s="17"/>
      <c r="TA36" s="17"/>
      <c r="TB36" s="17"/>
      <c r="TC36" s="17"/>
      <c r="TD36" s="17"/>
      <c r="TE36" s="17"/>
      <c r="TF36" s="17"/>
      <c r="TG36" s="17"/>
      <c r="TH36" s="17"/>
      <c r="TI36" s="17"/>
      <c r="TJ36" s="17"/>
      <c r="TK36" s="17"/>
      <c r="TL36" s="17"/>
      <c r="TM36" s="17"/>
      <c r="TN36" s="17"/>
      <c r="TO36" s="17"/>
      <c r="TP36" s="17"/>
      <c r="TQ36" s="17"/>
      <c r="TR36" s="17"/>
      <c r="TS36" s="15"/>
      <c r="TT36" s="15"/>
    </row>
    <row r="37" spans="1:540" ht="9.6"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20"/>
      <c r="CN37" s="24"/>
      <c r="CO37" s="34"/>
      <c r="CP37" s="17"/>
      <c r="CQ37" s="17"/>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17"/>
      <c r="EU37" s="23"/>
      <c r="EV37" s="19"/>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6"/>
      <c r="IS37" s="17"/>
      <c r="IT37" s="17"/>
      <c r="IU37" s="17"/>
      <c r="IV37" s="17"/>
      <c r="IW37" s="17"/>
      <c r="IX37" s="17"/>
      <c r="IY37" s="17"/>
      <c r="IZ37" s="17"/>
      <c r="JA37" s="17"/>
      <c r="JB37" s="17"/>
      <c r="JC37" s="17"/>
      <c r="JD37" s="17"/>
      <c r="JE37" s="17"/>
      <c r="JF37" s="17"/>
      <c r="JG37" s="17"/>
      <c r="JH37" s="17"/>
      <c r="JI37" s="17"/>
      <c r="JJ37" s="17"/>
      <c r="JK37" s="17"/>
      <c r="JL37" s="17"/>
      <c r="JM37" s="17"/>
      <c r="JN37" s="17"/>
      <c r="JO37" s="17"/>
      <c r="JP37" s="17"/>
      <c r="JQ37" s="17"/>
      <c r="JR37" s="17"/>
      <c r="JS37" s="17"/>
      <c r="JT37" s="17"/>
      <c r="JU37" s="17"/>
      <c r="JV37" s="17"/>
      <c r="JW37" s="17"/>
      <c r="JX37" s="17"/>
      <c r="JY37" s="17"/>
      <c r="JZ37" s="17"/>
      <c r="KA37" s="17"/>
      <c r="KB37" s="17"/>
      <c r="KC37" s="17"/>
      <c r="KD37" s="17"/>
      <c r="KE37" s="17"/>
      <c r="KF37" s="17"/>
      <c r="KG37" s="17"/>
      <c r="KH37" s="17"/>
      <c r="KI37" s="17"/>
      <c r="KJ37" s="17"/>
      <c r="KK37" s="17"/>
      <c r="KL37" s="17"/>
      <c r="KM37" s="17"/>
      <c r="KN37" s="17"/>
      <c r="KO37" s="17"/>
      <c r="KP37" s="17"/>
      <c r="KQ37" s="17"/>
      <c r="KR37" s="17"/>
      <c r="KS37" s="17"/>
      <c r="KT37" s="17"/>
      <c r="KU37" s="17"/>
      <c r="KV37" s="17"/>
      <c r="KW37" s="17"/>
      <c r="KX37" s="17"/>
      <c r="KY37" s="17"/>
      <c r="KZ37" s="17"/>
      <c r="LA37" s="17"/>
      <c r="LB37" s="17"/>
      <c r="LC37" s="17"/>
      <c r="LD37" s="17"/>
      <c r="LE37" s="17"/>
      <c r="LF37" s="17"/>
      <c r="LG37" s="17"/>
      <c r="LH37" s="17"/>
      <c r="LI37" s="17"/>
      <c r="LJ37" s="17"/>
      <c r="LK37" s="17"/>
      <c r="LL37" s="17"/>
      <c r="LM37" s="17"/>
      <c r="LN37" s="17"/>
      <c r="LO37" s="17"/>
      <c r="LP37" s="17"/>
      <c r="LQ37" s="17"/>
      <c r="LR37" s="17"/>
      <c r="LS37" s="17"/>
      <c r="LT37" s="17"/>
      <c r="LU37" s="17"/>
      <c r="LV37" s="17"/>
      <c r="LW37" s="17"/>
      <c r="LX37" s="17"/>
      <c r="LY37" s="17"/>
      <c r="LZ37" s="17"/>
      <c r="MA37" s="17"/>
      <c r="MB37" s="17"/>
      <c r="MC37" s="17"/>
      <c r="MD37" s="17"/>
      <c r="ME37" s="17"/>
      <c r="MF37" s="17"/>
      <c r="MG37" s="17"/>
      <c r="MH37" s="17"/>
      <c r="MI37" s="17"/>
      <c r="MJ37" s="17"/>
      <c r="MK37" s="17"/>
      <c r="ML37" s="17"/>
      <c r="MM37" s="17"/>
      <c r="MN37" s="17"/>
      <c r="MO37" s="17"/>
      <c r="MP37" s="17"/>
      <c r="MQ37" s="17"/>
      <c r="MR37" s="17"/>
      <c r="MS37" s="17"/>
      <c r="MT37" s="17"/>
      <c r="MU37" s="17"/>
      <c r="MV37" s="17"/>
      <c r="MW37" s="17"/>
      <c r="MX37" s="17"/>
      <c r="MY37" s="17"/>
      <c r="MZ37" s="17"/>
      <c r="NA37" s="17"/>
      <c r="NB37" s="17"/>
      <c r="NC37" s="17"/>
      <c r="ND37" s="17"/>
      <c r="NE37" s="17"/>
      <c r="NF37" s="17"/>
      <c r="NG37" s="25"/>
      <c r="NH37" s="33"/>
      <c r="NI37" s="20"/>
      <c r="NJ37" s="15"/>
      <c r="NK37" s="20"/>
      <c r="NL37" s="18"/>
      <c r="NM37" s="18"/>
      <c r="NN37" s="18"/>
      <c r="NO37" s="18"/>
      <c r="NP37" s="18"/>
      <c r="NQ37" s="18"/>
      <c r="NR37" s="18"/>
      <c r="NS37" s="18"/>
      <c r="NT37" s="18"/>
      <c r="NU37" s="18"/>
      <c r="NV37" s="18"/>
      <c r="NW37" s="18"/>
      <c r="NX37" s="18"/>
      <c r="NY37" s="18"/>
      <c r="NZ37" s="18"/>
      <c r="OA37" s="18"/>
      <c r="OB37" s="18"/>
      <c r="OC37" s="18"/>
      <c r="OD37" s="18"/>
      <c r="OE37" s="18"/>
      <c r="OF37" s="18"/>
      <c r="OG37" s="18"/>
      <c r="OH37" s="18"/>
      <c r="OI37" s="18"/>
      <c r="OJ37" s="18"/>
      <c r="OK37" s="18"/>
      <c r="OL37" s="18"/>
      <c r="OM37" s="18"/>
      <c r="ON37" s="18"/>
      <c r="OO37" s="18"/>
      <c r="OP37" s="18"/>
      <c r="OQ37" s="18"/>
      <c r="OR37" s="18"/>
      <c r="OS37" s="18"/>
      <c r="OT37" s="18"/>
      <c r="OU37" s="18"/>
      <c r="OV37" s="18"/>
      <c r="OW37" s="18"/>
      <c r="OX37" s="18"/>
      <c r="OY37" s="18"/>
      <c r="OZ37" s="15"/>
      <c r="PA37" s="15"/>
      <c r="PB37" s="33"/>
      <c r="PC37" s="17"/>
      <c r="PD37" s="17"/>
      <c r="PE37" s="17"/>
      <c r="PF37" s="17"/>
      <c r="PG37" s="17"/>
      <c r="PH37" s="17"/>
      <c r="PI37" s="17"/>
      <c r="PJ37" s="17"/>
      <c r="PK37" s="17"/>
      <c r="PL37" s="17"/>
      <c r="PM37" s="17"/>
      <c r="PN37" s="17"/>
      <c r="PO37" s="17"/>
      <c r="PP37" s="17"/>
      <c r="PQ37" s="17"/>
      <c r="PR37" s="17"/>
      <c r="PS37" s="17"/>
      <c r="PT37" s="17"/>
      <c r="PU37" s="17"/>
      <c r="PV37" s="17"/>
      <c r="PW37" s="17"/>
      <c r="PX37" s="17"/>
      <c r="PY37" s="17"/>
      <c r="PZ37" s="17"/>
      <c r="QA37" s="17"/>
      <c r="QB37" s="17"/>
      <c r="QC37" s="17"/>
      <c r="QD37" s="17"/>
      <c r="QE37" s="17"/>
      <c r="QF37" s="17"/>
      <c r="QG37" s="17"/>
      <c r="QH37" s="17"/>
      <c r="QI37" s="17"/>
      <c r="QJ37" s="17"/>
      <c r="QK37" s="17"/>
      <c r="QL37" s="17"/>
      <c r="QM37" s="17"/>
      <c r="QN37" s="17"/>
      <c r="QO37" s="17"/>
      <c r="QP37" s="17"/>
      <c r="QQ37" s="17"/>
      <c r="QR37" s="17"/>
      <c r="QS37" s="17"/>
      <c r="QT37" s="17"/>
      <c r="QU37" s="17"/>
      <c r="QV37" s="17"/>
      <c r="QW37" s="17"/>
      <c r="QX37" s="17"/>
      <c r="QY37" s="17"/>
      <c r="QZ37" s="17"/>
      <c r="RA37" s="17"/>
      <c r="RB37" s="17"/>
      <c r="RC37" s="17"/>
      <c r="RD37" s="17"/>
      <c r="RE37" s="17"/>
      <c r="RF37" s="17"/>
      <c r="RG37" s="17"/>
      <c r="RH37" s="17"/>
      <c r="RI37" s="17"/>
      <c r="RJ37" s="17"/>
      <c r="RK37" s="17"/>
      <c r="RL37" s="17"/>
      <c r="RM37" s="17"/>
      <c r="RN37" s="17"/>
      <c r="RO37" s="17"/>
      <c r="RP37" s="17"/>
      <c r="RQ37" s="17"/>
      <c r="RR37" s="17"/>
      <c r="RS37" s="17"/>
      <c r="RT37" s="17"/>
      <c r="RU37" s="17"/>
      <c r="RV37" s="17"/>
      <c r="RW37" s="17"/>
      <c r="RX37" s="17"/>
      <c r="RY37" s="17"/>
      <c r="RZ37" s="17"/>
      <c r="SA37" s="17"/>
      <c r="SB37" s="17"/>
      <c r="SC37" s="17"/>
      <c r="SD37" s="17"/>
      <c r="SE37" s="17"/>
      <c r="SF37" s="17"/>
      <c r="SG37" s="17"/>
      <c r="SH37" s="17"/>
      <c r="SI37" s="17"/>
      <c r="SJ37" s="17"/>
      <c r="SK37" s="17"/>
      <c r="SL37" s="17"/>
      <c r="SM37" s="17"/>
      <c r="SN37" s="17"/>
      <c r="SO37" s="17"/>
      <c r="SP37" s="17"/>
      <c r="SQ37" s="17"/>
      <c r="SR37" s="17"/>
      <c r="SS37" s="17"/>
      <c r="ST37" s="17"/>
      <c r="SU37" s="17"/>
      <c r="SV37" s="17"/>
      <c r="SW37" s="17"/>
      <c r="SX37" s="17"/>
      <c r="SY37" s="17"/>
      <c r="SZ37" s="17"/>
      <c r="TA37" s="17"/>
      <c r="TB37" s="17"/>
      <c r="TC37" s="17"/>
      <c r="TD37" s="17"/>
      <c r="TE37" s="17"/>
      <c r="TF37" s="17"/>
      <c r="TG37" s="17"/>
      <c r="TH37" s="17"/>
      <c r="TI37" s="17"/>
      <c r="TJ37" s="17"/>
      <c r="TK37" s="17"/>
      <c r="TL37" s="17"/>
      <c r="TM37" s="17"/>
      <c r="TN37" s="17"/>
      <c r="TO37" s="17"/>
      <c r="TP37" s="17"/>
      <c r="TQ37" s="17"/>
      <c r="TR37" s="17"/>
      <c r="TS37" s="15"/>
      <c r="TT37" s="15"/>
    </row>
    <row r="38" spans="1:540" ht="9.6"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20"/>
      <c r="CL38" s="24"/>
      <c r="CM38" s="23"/>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25"/>
      <c r="EW38" s="29"/>
      <c r="EX38" s="20"/>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6"/>
      <c r="IS38" s="17"/>
      <c r="IT38" s="17"/>
      <c r="IU38" s="17"/>
      <c r="IV38" s="17"/>
      <c r="IW38" s="17"/>
      <c r="IX38" s="17"/>
      <c r="IY38" s="17"/>
      <c r="IZ38" s="17"/>
      <c r="JA38" s="17"/>
      <c r="JB38" s="17"/>
      <c r="JC38" s="17"/>
      <c r="JD38" s="17"/>
      <c r="JE38" s="17"/>
      <c r="JF38" s="17"/>
      <c r="JG38" s="17"/>
      <c r="JH38" s="17"/>
      <c r="JI38" s="17"/>
      <c r="JJ38" s="17"/>
      <c r="JK38" s="17"/>
      <c r="JL38" s="17"/>
      <c r="JM38" s="17"/>
      <c r="JN38" s="17"/>
      <c r="JO38" s="17"/>
      <c r="JP38" s="17"/>
      <c r="JQ38" s="17"/>
      <c r="JR38" s="17"/>
      <c r="JS38" s="17"/>
      <c r="JT38" s="17"/>
      <c r="JU38" s="17"/>
      <c r="JV38" s="17"/>
      <c r="JW38" s="17"/>
      <c r="JX38" s="17"/>
      <c r="JY38" s="17"/>
      <c r="JZ38" s="17"/>
      <c r="KA38" s="17"/>
      <c r="KB38" s="17"/>
      <c r="KC38" s="17"/>
      <c r="KD38" s="17"/>
      <c r="KE38" s="17"/>
      <c r="KF38" s="17"/>
      <c r="KG38" s="17"/>
      <c r="KH38" s="17"/>
      <c r="KI38" s="17"/>
      <c r="KJ38" s="17"/>
      <c r="KK38" s="17"/>
      <c r="KL38" s="17"/>
      <c r="KM38" s="17"/>
      <c r="KN38" s="17"/>
      <c r="KO38" s="17"/>
      <c r="KP38" s="17"/>
      <c r="KQ38" s="17"/>
      <c r="KR38" s="17"/>
      <c r="KS38" s="17"/>
      <c r="KT38" s="17"/>
      <c r="KU38" s="17"/>
      <c r="KV38" s="17"/>
      <c r="KW38" s="17"/>
      <c r="KX38" s="17"/>
      <c r="KY38" s="17"/>
      <c r="KZ38" s="17"/>
      <c r="LA38" s="17"/>
      <c r="LB38" s="17"/>
      <c r="LC38" s="17"/>
      <c r="LD38" s="17"/>
      <c r="LE38" s="17"/>
      <c r="LF38" s="17"/>
      <c r="LG38" s="17"/>
      <c r="LH38" s="17"/>
      <c r="LI38" s="17"/>
      <c r="LJ38" s="17"/>
      <c r="LK38" s="17"/>
      <c r="LL38" s="17"/>
      <c r="LM38" s="17"/>
      <c r="LN38" s="17"/>
      <c r="LO38" s="17"/>
      <c r="LP38" s="17"/>
      <c r="LQ38" s="17"/>
      <c r="LR38" s="17"/>
      <c r="LS38" s="17"/>
      <c r="LT38" s="17"/>
      <c r="LU38" s="17"/>
      <c r="LV38" s="17"/>
      <c r="LW38" s="17"/>
      <c r="LX38" s="17"/>
      <c r="LY38" s="17"/>
      <c r="LZ38" s="17"/>
      <c r="MA38" s="17"/>
      <c r="MB38" s="17"/>
      <c r="MC38" s="17"/>
      <c r="MD38" s="17"/>
      <c r="ME38" s="17"/>
      <c r="MF38" s="17"/>
      <c r="MG38" s="17"/>
      <c r="MH38" s="17"/>
      <c r="MI38" s="17"/>
      <c r="MJ38" s="17"/>
      <c r="MK38" s="17"/>
      <c r="ML38" s="17"/>
      <c r="MM38" s="17"/>
      <c r="MN38" s="17"/>
      <c r="MO38" s="17"/>
      <c r="MP38" s="17"/>
      <c r="MQ38" s="17"/>
      <c r="MR38" s="17"/>
      <c r="MS38" s="17"/>
      <c r="MT38" s="17"/>
      <c r="MU38" s="17"/>
      <c r="MV38" s="17"/>
      <c r="MW38" s="17"/>
      <c r="MX38" s="17"/>
      <c r="MY38" s="17"/>
      <c r="MZ38" s="17"/>
      <c r="NA38" s="17"/>
      <c r="NB38" s="17"/>
      <c r="NC38" s="17"/>
      <c r="ND38" s="17"/>
      <c r="NE38" s="23"/>
      <c r="NF38" s="24"/>
      <c r="NG38" s="18"/>
      <c r="NH38" s="20"/>
      <c r="NI38" s="18"/>
      <c r="NJ38" s="19"/>
      <c r="NK38" s="18"/>
      <c r="NL38" s="18"/>
      <c r="NM38" s="18"/>
      <c r="NN38" s="18"/>
      <c r="NO38" s="18"/>
      <c r="NP38" s="18"/>
      <c r="NQ38" s="18"/>
      <c r="NR38" s="18"/>
      <c r="NS38" s="18"/>
      <c r="NT38" s="18"/>
      <c r="NU38" s="18"/>
      <c r="NV38" s="18"/>
      <c r="NW38" s="18"/>
      <c r="NX38" s="18"/>
      <c r="NY38" s="18"/>
      <c r="NZ38" s="18"/>
      <c r="OA38" s="18"/>
      <c r="OB38" s="18"/>
      <c r="OC38" s="18"/>
      <c r="OD38" s="18"/>
      <c r="OE38" s="18"/>
      <c r="OF38" s="18"/>
      <c r="OG38" s="18"/>
      <c r="OH38" s="18"/>
      <c r="OI38" s="18"/>
      <c r="OJ38" s="18"/>
      <c r="OK38" s="18"/>
      <c r="OL38" s="18"/>
      <c r="OM38" s="18"/>
      <c r="ON38" s="18"/>
      <c r="OO38" s="18"/>
      <c r="OP38" s="18"/>
      <c r="OQ38" s="18"/>
      <c r="OR38" s="18"/>
      <c r="OS38" s="18"/>
      <c r="OT38" s="18"/>
      <c r="OU38" s="18"/>
      <c r="OV38" s="18"/>
      <c r="OW38" s="18"/>
      <c r="OX38" s="18"/>
      <c r="OY38" s="18"/>
      <c r="OZ38" s="18"/>
      <c r="PA38" s="18"/>
      <c r="PB38" s="20"/>
      <c r="PC38" s="19"/>
      <c r="PD38" s="16"/>
      <c r="PE38" s="17"/>
      <c r="PF38" s="17"/>
      <c r="PG38" s="17"/>
      <c r="PH38" s="17"/>
      <c r="PI38" s="17"/>
      <c r="PJ38" s="17"/>
      <c r="PK38" s="17"/>
      <c r="PL38" s="17"/>
      <c r="PM38" s="17"/>
      <c r="PN38" s="17"/>
      <c r="PO38" s="17"/>
      <c r="PP38" s="17"/>
      <c r="PQ38" s="17"/>
      <c r="PR38" s="17"/>
      <c r="PS38" s="17"/>
      <c r="PT38" s="17"/>
      <c r="PU38" s="17"/>
      <c r="PV38" s="17"/>
      <c r="PW38" s="17"/>
      <c r="PX38" s="17"/>
      <c r="PY38" s="17"/>
      <c r="PZ38" s="17"/>
      <c r="QA38" s="17"/>
      <c r="QB38" s="17"/>
      <c r="QC38" s="17"/>
      <c r="QD38" s="17"/>
      <c r="QE38" s="17"/>
      <c r="QF38" s="17"/>
      <c r="QG38" s="17"/>
      <c r="QH38" s="17"/>
      <c r="QI38" s="17"/>
      <c r="QJ38" s="17"/>
      <c r="QK38" s="17"/>
      <c r="QL38" s="17"/>
      <c r="QM38" s="17"/>
      <c r="QN38" s="17"/>
      <c r="QO38" s="17"/>
      <c r="QP38" s="17"/>
      <c r="QQ38" s="17"/>
      <c r="QR38" s="17"/>
      <c r="QS38" s="17"/>
      <c r="QT38" s="17"/>
      <c r="QU38" s="17"/>
      <c r="QV38" s="17"/>
      <c r="QW38" s="17"/>
      <c r="QX38" s="17"/>
      <c r="QY38" s="17"/>
      <c r="QZ38" s="17"/>
      <c r="RA38" s="17"/>
      <c r="RB38" s="17"/>
      <c r="RC38" s="17"/>
      <c r="RD38" s="17"/>
      <c r="RE38" s="17"/>
      <c r="RF38" s="17"/>
      <c r="RG38" s="17"/>
      <c r="RH38" s="17"/>
      <c r="RI38" s="17"/>
      <c r="RJ38" s="17"/>
      <c r="RK38" s="17"/>
      <c r="RL38" s="17"/>
      <c r="RM38" s="17"/>
      <c r="RN38" s="17"/>
      <c r="RO38" s="17"/>
      <c r="RP38" s="17"/>
      <c r="RQ38" s="17"/>
      <c r="RR38" s="17"/>
      <c r="RS38" s="17"/>
      <c r="RT38" s="17"/>
      <c r="RU38" s="17"/>
      <c r="RV38" s="17"/>
      <c r="RW38" s="17"/>
      <c r="RX38" s="17"/>
      <c r="RY38" s="17"/>
      <c r="RZ38" s="17"/>
      <c r="SA38" s="17"/>
      <c r="SB38" s="17"/>
      <c r="SC38" s="17"/>
      <c r="SD38" s="17"/>
      <c r="SE38" s="17"/>
      <c r="SF38" s="17"/>
      <c r="SG38" s="17"/>
      <c r="SH38" s="17"/>
      <c r="SI38" s="17"/>
      <c r="SJ38" s="17"/>
      <c r="SK38" s="17"/>
      <c r="SL38" s="17"/>
      <c r="SM38" s="17"/>
      <c r="SN38" s="17"/>
      <c r="SO38" s="17"/>
      <c r="SP38" s="17"/>
      <c r="SQ38" s="17"/>
      <c r="SR38" s="17"/>
      <c r="SS38" s="17"/>
      <c r="ST38" s="17"/>
      <c r="SU38" s="17"/>
      <c r="SV38" s="17"/>
      <c r="SW38" s="17"/>
      <c r="SX38" s="17"/>
      <c r="SY38" s="17"/>
      <c r="SZ38" s="17"/>
      <c r="TA38" s="17"/>
      <c r="TB38" s="17"/>
      <c r="TC38" s="17"/>
      <c r="TD38" s="17"/>
      <c r="TE38" s="17"/>
      <c r="TF38" s="17"/>
      <c r="TG38" s="17"/>
      <c r="TH38" s="17"/>
      <c r="TI38" s="17"/>
      <c r="TJ38" s="17"/>
      <c r="TK38" s="17"/>
      <c r="TL38" s="17"/>
      <c r="TM38" s="17"/>
      <c r="TN38" s="17"/>
      <c r="TO38" s="17"/>
      <c r="TP38" s="17"/>
      <c r="TQ38" s="17"/>
      <c r="TR38" s="17"/>
      <c r="TS38" s="15"/>
      <c r="TT38" s="15"/>
    </row>
    <row r="39" spans="1:540" ht="9.6"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9"/>
      <c r="CK39" s="38"/>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25"/>
      <c r="EX39" s="23"/>
      <c r="EY39" s="24"/>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6"/>
      <c r="IS39" s="17"/>
      <c r="IT39" s="17"/>
      <c r="IU39" s="17"/>
      <c r="IV39" s="17"/>
      <c r="IW39" s="17"/>
      <c r="IX39" s="17"/>
      <c r="IY39" s="17"/>
      <c r="IZ39" s="17"/>
      <c r="JA39" s="17"/>
      <c r="JB39" s="17"/>
      <c r="JC39" s="17"/>
      <c r="JD39" s="17"/>
      <c r="JE39" s="17"/>
      <c r="JF39" s="17"/>
      <c r="JG39" s="17"/>
      <c r="JH39" s="17"/>
      <c r="JI39" s="17"/>
      <c r="JJ39" s="17"/>
      <c r="JK39" s="17"/>
      <c r="JL39" s="17"/>
      <c r="JM39" s="17"/>
      <c r="JN39" s="17"/>
      <c r="JO39" s="17"/>
      <c r="JP39" s="17"/>
      <c r="JQ39" s="17"/>
      <c r="JR39" s="17"/>
      <c r="JS39" s="17"/>
      <c r="JT39" s="17"/>
      <c r="JU39" s="17"/>
      <c r="JV39" s="17"/>
      <c r="JW39" s="17"/>
      <c r="JX39" s="17"/>
      <c r="JY39" s="17"/>
      <c r="JZ39" s="17"/>
      <c r="KA39" s="17"/>
      <c r="KB39" s="17"/>
      <c r="KC39" s="17"/>
      <c r="KD39" s="17"/>
      <c r="KE39" s="17"/>
      <c r="KF39" s="17"/>
      <c r="KG39" s="17"/>
      <c r="KH39" s="17"/>
      <c r="KI39" s="17"/>
      <c r="KJ39" s="17"/>
      <c r="KK39" s="17"/>
      <c r="KL39" s="17"/>
      <c r="KM39" s="17"/>
      <c r="KN39" s="17"/>
      <c r="KO39" s="17"/>
      <c r="KP39" s="17"/>
      <c r="KQ39" s="17"/>
      <c r="KR39" s="17"/>
      <c r="KS39" s="17"/>
      <c r="KT39" s="17"/>
      <c r="KU39" s="17"/>
      <c r="KV39" s="17"/>
      <c r="KW39" s="17"/>
      <c r="KX39" s="17"/>
      <c r="KY39" s="17"/>
      <c r="KZ39" s="17"/>
      <c r="LA39" s="17"/>
      <c r="LB39" s="17"/>
      <c r="LC39" s="17"/>
      <c r="LD39" s="17"/>
      <c r="LE39" s="17"/>
      <c r="LF39" s="17"/>
      <c r="LG39" s="17"/>
      <c r="LH39" s="17"/>
      <c r="LI39" s="17"/>
      <c r="LJ39" s="17"/>
      <c r="LK39" s="17"/>
      <c r="LL39" s="17"/>
      <c r="LM39" s="17"/>
      <c r="LN39" s="17"/>
      <c r="LO39" s="17"/>
      <c r="LP39" s="17"/>
      <c r="LQ39" s="17"/>
      <c r="LR39" s="17"/>
      <c r="LS39" s="17"/>
      <c r="LT39" s="17"/>
      <c r="LU39" s="17"/>
      <c r="LV39" s="17"/>
      <c r="LW39" s="17"/>
      <c r="LX39" s="17"/>
      <c r="LY39" s="17"/>
      <c r="LZ39" s="17"/>
      <c r="MA39" s="17"/>
      <c r="MB39" s="17"/>
      <c r="MC39" s="17"/>
      <c r="MD39" s="17"/>
      <c r="ME39" s="17"/>
      <c r="MF39" s="17"/>
      <c r="MG39" s="17"/>
      <c r="MH39" s="17"/>
      <c r="MI39" s="17"/>
      <c r="MJ39" s="17"/>
      <c r="MK39" s="17"/>
      <c r="ML39" s="17"/>
      <c r="MM39" s="17"/>
      <c r="MN39" s="17"/>
      <c r="MO39" s="17"/>
      <c r="MP39" s="17"/>
      <c r="MQ39" s="17"/>
      <c r="MR39" s="17"/>
      <c r="MS39" s="17"/>
      <c r="MT39" s="17"/>
      <c r="MU39" s="17"/>
      <c r="MV39" s="17"/>
      <c r="MW39" s="17"/>
      <c r="MX39" s="17"/>
      <c r="MY39" s="17"/>
      <c r="MZ39" s="17"/>
      <c r="NA39" s="17"/>
      <c r="NB39" s="17"/>
      <c r="NC39" s="28"/>
      <c r="ND39" s="19"/>
      <c r="NE39" s="18"/>
      <c r="NF39" s="20"/>
      <c r="NG39" s="18"/>
      <c r="NH39" s="18"/>
      <c r="NI39" s="18"/>
      <c r="NJ39" s="18"/>
      <c r="NK39" s="18"/>
      <c r="NL39" s="18"/>
      <c r="NM39" s="18"/>
      <c r="NN39" s="18"/>
      <c r="NO39" s="18"/>
      <c r="NP39" s="18"/>
      <c r="NQ39" s="18"/>
      <c r="NR39" s="18"/>
      <c r="NS39" s="18"/>
      <c r="NT39" s="18"/>
      <c r="NU39" s="18"/>
      <c r="NV39" s="18"/>
      <c r="NW39" s="18"/>
      <c r="NX39" s="18"/>
      <c r="NY39" s="18"/>
      <c r="NZ39" s="18"/>
      <c r="OA39" s="18"/>
      <c r="OB39" s="18"/>
      <c r="OC39" s="18"/>
      <c r="OD39" s="18"/>
      <c r="OE39" s="18"/>
      <c r="OF39" s="18"/>
      <c r="OG39" s="18"/>
      <c r="OH39" s="18"/>
      <c r="OI39" s="18"/>
      <c r="OJ39" s="18"/>
      <c r="OK39" s="18"/>
      <c r="OL39" s="18"/>
      <c r="OM39" s="18"/>
      <c r="ON39" s="18"/>
      <c r="OO39" s="18"/>
      <c r="OP39" s="18"/>
      <c r="OQ39" s="18"/>
      <c r="OR39" s="18"/>
      <c r="OS39" s="18"/>
      <c r="OT39" s="18"/>
      <c r="OU39" s="18"/>
      <c r="OV39" s="18"/>
      <c r="OW39" s="18"/>
      <c r="OX39" s="18"/>
      <c r="OY39" s="18"/>
      <c r="OZ39" s="18"/>
      <c r="PA39" s="18"/>
      <c r="PB39" s="18"/>
      <c r="PC39" s="18"/>
      <c r="PD39" s="18"/>
      <c r="PE39" s="19"/>
      <c r="PF39" s="16"/>
      <c r="PG39" s="17"/>
      <c r="PH39" s="17"/>
      <c r="PI39" s="17"/>
      <c r="PJ39" s="17"/>
      <c r="PK39" s="17"/>
      <c r="PL39" s="17"/>
      <c r="PM39" s="17"/>
      <c r="PN39" s="17"/>
      <c r="PO39" s="17"/>
      <c r="PP39" s="17"/>
      <c r="PQ39" s="17"/>
      <c r="PR39" s="17"/>
      <c r="PS39" s="17"/>
      <c r="PT39" s="17"/>
      <c r="PU39" s="17"/>
      <c r="PV39" s="17"/>
      <c r="PW39" s="17"/>
      <c r="PX39" s="17"/>
      <c r="PY39" s="17"/>
      <c r="PZ39" s="17"/>
      <c r="QA39" s="17"/>
      <c r="QB39" s="17"/>
      <c r="QC39" s="17"/>
      <c r="QD39" s="17"/>
      <c r="QE39" s="17"/>
      <c r="QF39" s="17"/>
      <c r="QG39" s="17"/>
      <c r="QH39" s="17"/>
      <c r="QI39" s="17"/>
      <c r="QJ39" s="17"/>
      <c r="QK39" s="17"/>
      <c r="QL39" s="17"/>
      <c r="QM39" s="17"/>
      <c r="QN39" s="17"/>
      <c r="QO39" s="17"/>
      <c r="QP39" s="17"/>
      <c r="QQ39" s="17"/>
      <c r="QR39" s="17"/>
      <c r="QS39" s="17"/>
      <c r="QT39" s="17"/>
      <c r="QU39" s="17"/>
      <c r="QV39" s="17"/>
      <c r="QW39" s="17"/>
      <c r="QX39" s="17"/>
      <c r="QY39" s="17"/>
      <c r="QZ39" s="17"/>
      <c r="RA39" s="17"/>
      <c r="RB39" s="17"/>
      <c r="RC39" s="17"/>
      <c r="RD39" s="17"/>
      <c r="RE39" s="17"/>
      <c r="RF39" s="17"/>
      <c r="RG39" s="17"/>
      <c r="RH39" s="17"/>
      <c r="RI39" s="17"/>
      <c r="RJ39" s="17"/>
      <c r="RK39" s="17"/>
      <c r="RL39" s="17"/>
      <c r="RM39" s="17"/>
      <c r="RN39" s="17"/>
      <c r="RO39" s="17"/>
      <c r="RP39" s="17"/>
      <c r="RQ39" s="17"/>
      <c r="RR39" s="17"/>
      <c r="RS39" s="17"/>
      <c r="RT39" s="17"/>
      <c r="RU39" s="17"/>
      <c r="RV39" s="17"/>
      <c r="RW39" s="17"/>
      <c r="RX39" s="17"/>
      <c r="RY39" s="17"/>
      <c r="RZ39" s="17"/>
      <c r="SA39" s="17"/>
      <c r="SB39" s="17"/>
      <c r="SC39" s="17"/>
      <c r="SD39" s="17"/>
      <c r="SE39" s="17"/>
      <c r="SF39" s="17"/>
      <c r="SG39" s="17"/>
      <c r="SH39" s="17"/>
      <c r="SI39" s="17"/>
      <c r="SJ39" s="17"/>
      <c r="SK39" s="17"/>
      <c r="SL39" s="17"/>
      <c r="SM39" s="17"/>
      <c r="SN39" s="17"/>
      <c r="SO39" s="17"/>
      <c r="SP39" s="17"/>
      <c r="SQ39" s="17"/>
      <c r="SR39" s="17"/>
      <c r="SS39" s="17"/>
      <c r="ST39" s="17"/>
      <c r="SU39" s="17"/>
      <c r="SV39" s="17"/>
      <c r="SW39" s="17"/>
      <c r="SX39" s="17"/>
      <c r="SY39" s="17"/>
      <c r="SZ39" s="17"/>
      <c r="TA39" s="17"/>
      <c r="TB39" s="17"/>
      <c r="TC39" s="17"/>
      <c r="TD39" s="17"/>
      <c r="TE39" s="17"/>
      <c r="TF39" s="17"/>
      <c r="TG39" s="17"/>
      <c r="TH39" s="17"/>
      <c r="TI39" s="17"/>
      <c r="TJ39" s="17"/>
      <c r="TK39" s="17"/>
      <c r="TL39" s="17"/>
      <c r="TM39" s="17"/>
      <c r="TN39" s="17"/>
      <c r="TO39" s="17"/>
      <c r="TP39" s="17"/>
      <c r="TQ39" s="17"/>
      <c r="TR39" s="17"/>
      <c r="TS39" s="15"/>
      <c r="TT39" s="15"/>
    </row>
    <row r="40" spans="1:540" ht="9.6"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27"/>
      <c r="CJ40" s="17"/>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17"/>
      <c r="EY40" s="17"/>
      <c r="EZ40" s="33"/>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6"/>
      <c r="IS40" s="17"/>
      <c r="IT40" s="17"/>
      <c r="IU40" s="17"/>
      <c r="IV40" s="17"/>
      <c r="IW40" s="17"/>
      <c r="IX40" s="17"/>
      <c r="IY40" s="17"/>
      <c r="IZ40" s="17"/>
      <c r="JA40" s="17"/>
      <c r="JB40" s="17"/>
      <c r="JC40" s="17"/>
      <c r="JD40" s="17"/>
      <c r="JE40" s="17"/>
      <c r="JF40" s="17"/>
      <c r="JG40" s="17"/>
      <c r="JH40" s="17"/>
      <c r="JI40" s="17"/>
      <c r="JJ40" s="17"/>
      <c r="JK40" s="17"/>
      <c r="JL40" s="17"/>
      <c r="JM40" s="17"/>
      <c r="JN40" s="17"/>
      <c r="JO40" s="17"/>
      <c r="JP40" s="17"/>
      <c r="JQ40" s="17"/>
      <c r="JR40" s="17"/>
      <c r="JS40" s="17"/>
      <c r="JT40" s="17"/>
      <c r="JU40" s="17"/>
      <c r="JV40" s="17"/>
      <c r="JW40" s="17"/>
      <c r="JX40" s="17"/>
      <c r="JY40" s="17"/>
      <c r="JZ40" s="17"/>
      <c r="KA40" s="17"/>
      <c r="KB40" s="17"/>
      <c r="KC40" s="17"/>
      <c r="KD40" s="17"/>
      <c r="KE40" s="17"/>
      <c r="KF40" s="17"/>
      <c r="KG40" s="17"/>
      <c r="KH40" s="17"/>
      <c r="KI40" s="17"/>
      <c r="KJ40" s="17"/>
      <c r="KK40" s="17"/>
      <c r="KL40" s="17"/>
      <c r="KM40" s="17"/>
      <c r="KN40" s="17"/>
      <c r="KO40" s="17"/>
      <c r="KP40" s="17"/>
      <c r="KQ40" s="17"/>
      <c r="KR40" s="17"/>
      <c r="KS40" s="17"/>
      <c r="KT40" s="17"/>
      <c r="KU40" s="17"/>
      <c r="KV40" s="17"/>
      <c r="KW40" s="17"/>
      <c r="KX40" s="17"/>
      <c r="KY40" s="17"/>
      <c r="KZ40" s="17"/>
      <c r="LA40" s="17"/>
      <c r="LB40" s="17"/>
      <c r="LC40" s="17"/>
      <c r="LD40" s="17"/>
      <c r="LE40" s="17"/>
      <c r="LF40" s="17"/>
      <c r="LG40" s="17"/>
      <c r="LH40" s="17"/>
      <c r="LI40" s="17"/>
      <c r="LJ40" s="17"/>
      <c r="LK40" s="17"/>
      <c r="LL40" s="17"/>
      <c r="LM40" s="17"/>
      <c r="LN40" s="17"/>
      <c r="LO40" s="17"/>
      <c r="LP40" s="17"/>
      <c r="LQ40" s="17"/>
      <c r="LR40" s="17"/>
      <c r="LS40" s="17"/>
      <c r="LT40" s="17"/>
      <c r="LU40" s="17"/>
      <c r="LV40" s="17"/>
      <c r="LW40" s="17"/>
      <c r="LX40" s="17"/>
      <c r="LY40" s="17"/>
      <c r="LZ40" s="17"/>
      <c r="MA40" s="17"/>
      <c r="MB40" s="17"/>
      <c r="MC40" s="17"/>
      <c r="MD40" s="17"/>
      <c r="ME40" s="17"/>
      <c r="MF40" s="17"/>
      <c r="MG40" s="17"/>
      <c r="MH40" s="17"/>
      <c r="MI40" s="17"/>
      <c r="MJ40" s="17"/>
      <c r="MK40" s="17"/>
      <c r="ML40" s="17"/>
      <c r="MM40" s="17"/>
      <c r="MN40" s="17"/>
      <c r="MO40" s="17"/>
      <c r="MP40" s="17"/>
      <c r="MQ40" s="17"/>
      <c r="MR40" s="17"/>
      <c r="MS40" s="17"/>
      <c r="MT40" s="17"/>
      <c r="MU40" s="17"/>
      <c r="MV40" s="17"/>
      <c r="MW40" s="17"/>
      <c r="MX40" s="17"/>
      <c r="MY40" s="17"/>
      <c r="MZ40" s="17"/>
      <c r="NA40" s="16"/>
      <c r="NB40" s="18"/>
      <c r="NC40" s="20"/>
      <c r="ND40" s="18"/>
      <c r="NE40" s="18"/>
      <c r="NF40" s="18"/>
      <c r="NG40" s="18"/>
      <c r="NH40" s="18"/>
      <c r="NI40" s="18"/>
      <c r="NJ40" s="18"/>
      <c r="NK40" s="18"/>
      <c r="NL40" s="18"/>
      <c r="NM40" s="18"/>
      <c r="NN40" s="18"/>
      <c r="NO40" s="18"/>
      <c r="NP40" s="18"/>
      <c r="NQ40" s="18"/>
      <c r="NR40" s="18"/>
      <c r="NS40" s="18"/>
      <c r="NT40" s="18"/>
      <c r="NU40" s="18"/>
      <c r="NV40" s="18"/>
      <c r="NW40" s="18"/>
      <c r="NX40" s="18"/>
      <c r="NY40" s="18"/>
      <c r="NZ40" s="18"/>
      <c r="OA40" s="18"/>
      <c r="OB40" s="18"/>
      <c r="OC40" s="18"/>
      <c r="OD40" s="18"/>
      <c r="OE40" s="18"/>
      <c r="OF40" s="18"/>
      <c r="OG40" s="18"/>
      <c r="OH40" s="18"/>
      <c r="OI40" s="18"/>
      <c r="OJ40" s="18"/>
      <c r="OK40" s="18"/>
      <c r="OL40" s="18"/>
      <c r="OM40" s="18"/>
      <c r="ON40" s="18"/>
      <c r="OO40" s="18"/>
      <c r="OP40" s="18"/>
      <c r="OQ40" s="18"/>
      <c r="OR40" s="18"/>
      <c r="OS40" s="18"/>
      <c r="OT40" s="18"/>
      <c r="OU40" s="18"/>
      <c r="OV40" s="18"/>
      <c r="OW40" s="18"/>
      <c r="OX40" s="18"/>
      <c r="OY40" s="18"/>
      <c r="OZ40" s="18"/>
      <c r="PA40" s="18"/>
      <c r="PB40" s="18"/>
      <c r="PC40" s="18"/>
      <c r="PD40" s="18"/>
      <c r="PE40" s="18"/>
      <c r="PF40" s="20"/>
      <c r="PG40" s="35"/>
      <c r="PH40" s="25"/>
      <c r="PI40" s="17"/>
      <c r="PJ40" s="17"/>
      <c r="PK40" s="17"/>
      <c r="PL40" s="17"/>
      <c r="PM40" s="17"/>
      <c r="PN40" s="17"/>
      <c r="PO40" s="17"/>
      <c r="PP40" s="17"/>
      <c r="PQ40" s="17"/>
      <c r="PR40" s="17"/>
      <c r="PS40" s="17"/>
      <c r="PT40" s="17"/>
      <c r="PU40" s="17"/>
      <c r="PV40" s="17"/>
      <c r="PW40" s="17"/>
      <c r="PX40" s="17"/>
      <c r="PY40" s="17"/>
      <c r="PZ40" s="17"/>
      <c r="QA40" s="17"/>
      <c r="QB40" s="17"/>
      <c r="QC40" s="17"/>
      <c r="QD40" s="17"/>
      <c r="QE40" s="17"/>
      <c r="QF40" s="17"/>
      <c r="QG40" s="17"/>
      <c r="QH40" s="17"/>
      <c r="QI40" s="17"/>
      <c r="QJ40" s="17"/>
      <c r="QK40" s="17"/>
      <c r="QL40" s="17"/>
      <c r="QM40" s="17"/>
      <c r="QN40" s="17"/>
      <c r="QO40" s="17"/>
      <c r="QP40" s="17"/>
      <c r="QQ40" s="17"/>
      <c r="QR40" s="17"/>
      <c r="QS40" s="17"/>
      <c r="QT40" s="17"/>
      <c r="QU40" s="17"/>
      <c r="QV40" s="17"/>
      <c r="QW40" s="17"/>
      <c r="QX40" s="17"/>
      <c r="QY40" s="17"/>
      <c r="QZ40" s="17"/>
      <c r="RA40" s="17"/>
      <c r="RB40" s="17"/>
      <c r="RC40" s="17"/>
      <c r="RD40" s="17"/>
      <c r="RE40" s="17"/>
      <c r="RF40" s="17"/>
      <c r="RG40" s="17"/>
      <c r="RH40" s="17"/>
      <c r="RI40" s="17"/>
      <c r="RJ40" s="17"/>
      <c r="RK40" s="17"/>
      <c r="RL40" s="17"/>
      <c r="RM40" s="17"/>
      <c r="RN40" s="17"/>
      <c r="RO40" s="17"/>
      <c r="RP40" s="17"/>
      <c r="RQ40" s="17"/>
      <c r="RR40" s="17"/>
      <c r="RS40" s="17"/>
      <c r="RT40" s="17"/>
      <c r="RU40" s="17"/>
      <c r="RV40" s="17"/>
      <c r="RW40" s="17"/>
      <c r="RX40" s="17"/>
      <c r="RY40" s="17"/>
      <c r="RZ40" s="17"/>
      <c r="SA40" s="17"/>
      <c r="SB40" s="17"/>
      <c r="SC40" s="17"/>
      <c r="SD40" s="17"/>
      <c r="SE40" s="17"/>
      <c r="SF40" s="17"/>
      <c r="SG40" s="17"/>
      <c r="SH40" s="17"/>
      <c r="SI40" s="17"/>
      <c r="SJ40" s="17"/>
      <c r="SK40" s="17"/>
      <c r="SL40" s="17"/>
      <c r="SM40" s="17"/>
      <c r="SN40" s="17"/>
      <c r="SO40" s="17"/>
      <c r="SP40" s="17"/>
      <c r="SQ40" s="17"/>
      <c r="SR40" s="17"/>
      <c r="SS40" s="17"/>
      <c r="ST40" s="17"/>
      <c r="SU40" s="17"/>
      <c r="SV40" s="17"/>
      <c r="SW40" s="17"/>
      <c r="SX40" s="17"/>
      <c r="SY40" s="17"/>
      <c r="SZ40" s="17"/>
      <c r="TA40" s="17"/>
      <c r="TB40" s="17"/>
      <c r="TC40" s="17"/>
      <c r="TD40" s="17"/>
      <c r="TE40" s="17"/>
      <c r="TF40" s="17"/>
      <c r="TG40" s="17"/>
      <c r="TH40" s="17"/>
      <c r="TI40" s="17"/>
      <c r="TJ40" s="17"/>
      <c r="TK40" s="17"/>
      <c r="TL40" s="17"/>
      <c r="TM40" s="17"/>
      <c r="TN40" s="17"/>
      <c r="TO40" s="17"/>
      <c r="TP40" s="17"/>
      <c r="TQ40" s="17"/>
      <c r="TR40" s="17"/>
      <c r="TS40" s="15"/>
      <c r="TT40" s="15"/>
    </row>
    <row r="41" spans="1:540" ht="9.6"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9"/>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24"/>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6"/>
      <c r="IS41" s="17"/>
      <c r="IT41" s="17"/>
      <c r="IU41" s="17"/>
      <c r="IV41" s="17"/>
      <c r="IW41" s="17"/>
      <c r="IX41" s="17"/>
      <c r="IY41" s="17"/>
      <c r="IZ41" s="17"/>
      <c r="JA41" s="17"/>
      <c r="JB41" s="17"/>
      <c r="JC41" s="17"/>
      <c r="JD41" s="17"/>
      <c r="JE41" s="17"/>
      <c r="JF41" s="17"/>
      <c r="JG41" s="17"/>
      <c r="JH41" s="17"/>
      <c r="JI41" s="17"/>
      <c r="JJ41" s="17"/>
      <c r="JK41" s="17"/>
      <c r="JL41" s="17"/>
      <c r="JM41" s="17"/>
      <c r="JN41" s="17"/>
      <c r="JO41" s="17"/>
      <c r="JP41" s="17"/>
      <c r="JQ41" s="17"/>
      <c r="JR41" s="17"/>
      <c r="JS41" s="17"/>
      <c r="JT41" s="17"/>
      <c r="JU41" s="17"/>
      <c r="JV41" s="17"/>
      <c r="JW41" s="17"/>
      <c r="JX41" s="17"/>
      <c r="JY41" s="17"/>
      <c r="JZ41" s="17"/>
      <c r="KA41" s="17"/>
      <c r="KB41" s="17"/>
      <c r="KC41" s="17"/>
      <c r="KD41" s="17"/>
      <c r="KE41" s="17"/>
      <c r="KF41" s="17"/>
      <c r="KG41" s="17"/>
      <c r="KH41" s="17"/>
      <c r="KI41" s="17"/>
      <c r="KJ41" s="17"/>
      <c r="KK41" s="17"/>
      <c r="KL41" s="17"/>
      <c r="KM41" s="17"/>
      <c r="KN41" s="17"/>
      <c r="KO41" s="17"/>
      <c r="KP41" s="17"/>
      <c r="KQ41" s="17"/>
      <c r="KR41" s="17"/>
      <c r="KS41" s="17"/>
      <c r="KT41" s="17"/>
      <c r="KU41" s="17"/>
      <c r="KV41" s="17"/>
      <c r="KW41" s="17"/>
      <c r="KX41" s="17"/>
      <c r="KY41" s="17"/>
      <c r="KZ41" s="17"/>
      <c r="LA41" s="17"/>
      <c r="LB41" s="17"/>
      <c r="LC41" s="17"/>
      <c r="LD41" s="17"/>
      <c r="LE41" s="17"/>
      <c r="LF41" s="17"/>
      <c r="LG41" s="17"/>
      <c r="LH41" s="17"/>
      <c r="LI41" s="17"/>
      <c r="LJ41" s="17"/>
      <c r="LK41" s="17"/>
      <c r="LL41" s="17"/>
      <c r="LM41" s="17"/>
      <c r="LN41" s="17"/>
      <c r="LO41" s="17"/>
      <c r="LP41" s="17"/>
      <c r="LQ41" s="17"/>
      <c r="LR41" s="17"/>
      <c r="LS41" s="17"/>
      <c r="LT41" s="17"/>
      <c r="LU41" s="17"/>
      <c r="LV41" s="17"/>
      <c r="LW41" s="17"/>
      <c r="LX41" s="17"/>
      <c r="LY41" s="17"/>
      <c r="LZ41" s="17"/>
      <c r="MA41" s="17"/>
      <c r="MB41" s="17"/>
      <c r="MC41" s="17"/>
      <c r="MD41" s="17"/>
      <c r="ME41" s="17"/>
      <c r="MF41" s="17"/>
      <c r="MG41" s="17"/>
      <c r="MH41" s="17"/>
      <c r="MI41" s="17"/>
      <c r="MJ41" s="17"/>
      <c r="MK41" s="17"/>
      <c r="ML41" s="17"/>
      <c r="MM41" s="17"/>
      <c r="MN41" s="17"/>
      <c r="MO41" s="17"/>
      <c r="MP41" s="17"/>
      <c r="MQ41" s="17"/>
      <c r="MR41" s="17"/>
      <c r="MS41" s="17"/>
      <c r="MT41" s="17"/>
      <c r="MU41" s="17"/>
      <c r="MV41" s="17"/>
      <c r="MW41" s="17"/>
      <c r="MX41" s="17"/>
      <c r="MY41" s="16"/>
      <c r="MZ41" s="18"/>
      <c r="NA41" s="20"/>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20"/>
      <c r="PH41" s="20"/>
      <c r="PI41" s="24"/>
      <c r="PJ41" s="25"/>
      <c r="PK41" s="17"/>
      <c r="PL41" s="17"/>
      <c r="PM41" s="17"/>
      <c r="PN41" s="17"/>
      <c r="PO41" s="17"/>
      <c r="PP41" s="17"/>
      <c r="PQ41" s="17"/>
      <c r="PR41" s="17"/>
      <c r="PS41" s="17"/>
      <c r="PT41" s="17"/>
      <c r="PU41" s="17"/>
      <c r="PV41" s="17"/>
      <c r="PW41" s="17"/>
      <c r="PX41" s="17"/>
      <c r="PY41" s="17"/>
      <c r="PZ41" s="17"/>
      <c r="QA41" s="17"/>
      <c r="QB41" s="17"/>
      <c r="QC41" s="17"/>
      <c r="QD41" s="17"/>
      <c r="QE41" s="17"/>
      <c r="QF41" s="17"/>
      <c r="QG41" s="17"/>
      <c r="QH41" s="17"/>
      <c r="QI41" s="17"/>
      <c r="QJ41" s="17"/>
      <c r="QK41" s="17"/>
      <c r="QL41" s="17"/>
      <c r="QM41" s="17"/>
      <c r="QN41" s="17"/>
      <c r="QO41" s="17"/>
      <c r="QP41" s="17"/>
      <c r="QQ41" s="17"/>
      <c r="QR41" s="17"/>
      <c r="QS41" s="17"/>
      <c r="QT41" s="17"/>
      <c r="QU41" s="17"/>
      <c r="QV41" s="17"/>
      <c r="QW41" s="17"/>
      <c r="QX41" s="17"/>
      <c r="QY41" s="17"/>
      <c r="QZ41" s="17"/>
      <c r="RA41" s="17"/>
      <c r="RB41" s="17"/>
      <c r="RC41" s="17"/>
      <c r="RD41" s="17"/>
      <c r="RE41" s="17"/>
      <c r="RF41" s="17"/>
      <c r="RG41" s="17"/>
      <c r="RH41" s="17"/>
      <c r="RI41" s="17"/>
      <c r="RJ41" s="17"/>
      <c r="RK41" s="17"/>
      <c r="RL41" s="17"/>
      <c r="RM41" s="17"/>
      <c r="RN41" s="17"/>
      <c r="RO41" s="17"/>
      <c r="RP41" s="17"/>
      <c r="RQ41" s="17"/>
      <c r="RR41" s="17"/>
      <c r="RS41" s="17"/>
      <c r="RT41" s="17"/>
      <c r="RU41" s="17"/>
      <c r="RV41" s="17"/>
      <c r="RW41" s="17"/>
      <c r="RX41" s="17"/>
      <c r="RY41" s="17"/>
      <c r="RZ41" s="17"/>
      <c r="SA41" s="17"/>
      <c r="SB41" s="17"/>
      <c r="SC41" s="17"/>
      <c r="SD41" s="17"/>
      <c r="SE41" s="17"/>
      <c r="SF41" s="17"/>
      <c r="SG41" s="17"/>
      <c r="SH41" s="17"/>
      <c r="SI41" s="17"/>
      <c r="SJ41" s="17"/>
      <c r="SK41" s="17"/>
      <c r="SL41" s="17"/>
      <c r="SM41" s="17"/>
      <c r="SN41" s="17"/>
      <c r="SO41" s="17"/>
      <c r="SP41" s="17"/>
      <c r="SQ41" s="17"/>
      <c r="SR41" s="17"/>
      <c r="SS41" s="17"/>
      <c r="ST41" s="17"/>
      <c r="SU41" s="17"/>
      <c r="SV41" s="17"/>
      <c r="SW41" s="17"/>
      <c r="SX41" s="17"/>
      <c r="SY41" s="17"/>
      <c r="SZ41" s="17"/>
      <c r="TA41" s="17"/>
      <c r="TB41" s="17"/>
      <c r="TC41" s="17"/>
      <c r="TD41" s="17"/>
      <c r="TE41" s="17"/>
      <c r="TF41" s="17"/>
      <c r="TG41" s="17"/>
      <c r="TH41" s="17"/>
      <c r="TI41" s="17"/>
      <c r="TJ41" s="17"/>
      <c r="TK41" s="17"/>
      <c r="TL41" s="17"/>
      <c r="TM41" s="17"/>
      <c r="TN41" s="17"/>
      <c r="TO41" s="17"/>
      <c r="TP41" s="17"/>
      <c r="TQ41" s="17"/>
      <c r="TR41" s="17"/>
      <c r="TS41" s="15"/>
      <c r="TT41" s="15"/>
    </row>
    <row r="42" spans="1:540" ht="9.6"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24"/>
      <c r="CG42" s="17"/>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17"/>
      <c r="FC42" s="29"/>
      <c r="FD42" s="20"/>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6"/>
      <c r="IS42" s="17"/>
      <c r="IT42" s="17"/>
      <c r="IU42" s="17"/>
      <c r="IV42" s="17"/>
      <c r="IW42" s="17"/>
      <c r="IX42" s="17"/>
      <c r="IY42" s="17"/>
      <c r="IZ42" s="17"/>
      <c r="JA42" s="17"/>
      <c r="JB42" s="17"/>
      <c r="JC42" s="17"/>
      <c r="JD42" s="17"/>
      <c r="JE42" s="17"/>
      <c r="JF42" s="17"/>
      <c r="JG42" s="17"/>
      <c r="JH42" s="17"/>
      <c r="JI42" s="17"/>
      <c r="JJ42" s="17"/>
      <c r="JK42" s="17"/>
      <c r="JL42" s="17"/>
      <c r="JM42" s="17"/>
      <c r="JN42" s="17"/>
      <c r="JO42" s="17"/>
      <c r="JP42" s="17"/>
      <c r="JQ42" s="17"/>
      <c r="JR42" s="17"/>
      <c r="JS42" s="17"/>
      <c r="JT42" s="17"/>
      <c r="JU42" s="17"/>
      <c r="JV42" s="17"/>
      <c r="JW42" s="17"/>
      <c r="JX42" s="17"/>
      <c r="JY42" s="17"/>
      <c r="JZ42" s="17"/>
      <c r="KA42" s="17"/>
      <c r="KB42" s="17"/>
      <c r="KC42" s="17"/>
      <c r="KD42" s="17"/>
      <c r="KE42" s="17"/>
      <c r="KF42" s="17"/>
      <c r="KG42" s="17"/>
      <c r="KH42" s="17"/>
      <c r="KI42" s="17"/>
      <c r="KJ42" s="17"/>
      <c r="KK42" s="17"/>
      <c r="KL42" s="17"/>
      <c r="KM42" s="17"/>
      <c r="KN42" s="17"/>
      <c r="KO42" s="17"/>
      <c r="KP42" s="17"/>
      <c r="KQ42" s="17"/>
      <c r="KR42" s="17"/>
      <c r="KS42" s="17"/>
      <c r="KT42" s="17"/>
      <c r="KU42" s="17"/>
      <c r="KV42" s="17"/>
      <c r="KW42" s="17"/>
      <c r="KX42" s="17"/>
      <c r="KY42" s="17"/>
      <c r="KZ42" s="17"/>
      <c r="LA42" s="17"/>
      <c r="LB42" s="17"/>
      <c r="LC42" s="17"/>
      <c r="LD42" s="17"/>
      <c r="LE42" s="17"/>
      <c r="LF42" s="17"/>
      <c r="LG42" s="17"/>
      <c r="LH42" s="17"/>
      <c r="LI42" s="17"/>
      <c r="LJ42" s="17"/>
      <c r="LK42" s="17"/>
      <c r="LL42" s="17"/>
      <c r="LM42" s="17"/>
      <c r="LN42" s="17"/>
      <c r="LO42" s="17"/>
      <c r="LP42" s="17"/>
      <c r="LQ42" s="17"/>
      <c r="LR42" s="17"/>
      <c r="LS42" s="17"/>
      <c r="LT42" s="17"/>
      <c r="LU42" s="17"/>
      <c r="LV42" s="17"/>
      <c r="LW42" s="17"/>
      <c r="LX42" s="17"/>
      <c r="LY42" s="17"/>
      <c r="LZ42" s="17"/>
      <c r="MA42" s="17"/>
      <c r="MB42" s="17"/>
      <c r="MC42" s="17"/>
      <c r="MD42" s="17"/>
      <c r="ME42" s="17"/>
      <c r="MF42" s="17"/>
      <c r="MG42" s="17"/>
      <c r="MH42" s="17"/>
      <c r="MI42" s="17"/>
      <c r="MJ42" s="17"/>
      <c r="MK42" s="17"/>
      <c r="ML42" s="17"/>
      <c r="MM42" s="17"/>
      <c r="MN42" s="17"/>
      <c r="MO42" s="17"/>
      <c r="MP42" s="17"/>
      <c r="MQ42" s="17"/>
      <c r="MR42" s="17"/>
      <c r="MS42" s="17"/>
      <c r="MT42" s="17"/>
      <c r="MU42" s="17"/>
      <c r="MV42" s="17"/>
      <c r="MW42" s="25"/>
      <c r="MX42" s="19"/>
      <c r="MY42" s="20"/>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8"/>
      <c r="OW42" s="18"/>
      <c r="OX42" s="18"/>
      <c r="OY42" s="18"/>
      <c r="OZ42" s="18"/>
      <c r="PA42" s="18"/>
      <c r="PB42" s="18"/>
      <c r="PC42" s="18"/>
      <c r="PD42" s="18"/>
      <c r="PE42" s="18"/>
      <c r="PF42" s="18"/>
      <c r="PG42" s="18"/>
      <c r="PH42" s="18"/>
      <c r="PI42" s="20"/>
      <c r="PJ42" s="18"/>
      <c r="PK42" s="38"/>
      <c r="PL42" s="17"/>
      <c r="PM42" s="17"/>
      <c r="PN42" s="17"/>
      <c r="PO42" s="17"/>
      <c r="PP42" s="17"/>
      <c r="PQ42" s="17"/>
      <c r="PR42" s="17"/>
      <c r="PS42" s="17"/>
      <c r="PT42" s="17"/>
      <c r="PU42" s="17"/>
      <c r="PV42" s="17"/>
      <c r="PW42" s="17"/>
      <c r="PX42" s="17"/>
      <c r="PY42" s="17"/>
      <c r="PZ42" s="17"/>
      <c r="QA42" s="17"/>
      <c r="QB42" s="17"/>
      <c r="QC42" s="17"/>
      <c r="QD42" s="17"/>
      <c r="QE42" s="17"/>
      <c r="QF42" s="17"/>
      <c r="QG42" s="17"/>
      <c r="QH42" s="17"/>
      <c r="QI42" s="17"/>
      <c r="QJ42" s="17"/>
      <c r="QK42" s="17"/>
      <c r="QL42" s="17"/>
      <c r="QM42" s="17"/>
      <c r="QN42" s="17"/>
      <c r="QO42" s="17"/>
      <c r="QP42" s="17"/>
      <c r="QQ42" s="17"/>
      <c r="QR42" s="17"/>
      <c r="QS42" s="17"/>
      <c r="QT42" s="17"/>
      <c r="QU42" s="17"/>
      <c r="QV42" s="17"/>
      <c r="QW42" s="17"/>
      <c r="QX42" s="17"/>
      <c r="QY42" s="17"/>
      <c r="QZ42" s="17"/>
      <c r="RA42" s="17"/>
      <c r="RB42" s="17"/>
      <c r="RC42" s="17"/>
      <c r="RD42" s="17"/>
      <c r="RE42" s="17"/>
      <c r="RF42" s="17"/>
      <c r="RG42" s="17"/>
      <c r="RH42" s="17"/>
      <c r="RI42" s="17"/>
      <c r="RJ42" s="17"/>
      <c r="RK42" s="17"/>
      <c r="RL42" s="17"/>
      <c r="RM42" s="17"/>
      <c r="RN42" s="17"/>
      <c r="RO42" s="17"/>
      <c r="RP42" s="17"/>
      <c r="RQ42" s="17"/>
      <c r="RR42" s="17"/>
      <c r="RS42" s="17"/>
      <c r="RT42" s="17"/>
      <c r="RU42" s="17"/>
      <c r="RV42" s="17"/>
      <c r="RW42" s="17"/>
      <c r="RX42" s="17"/>
      <c r="RY42" s="17"/>
      <c r="RZ42" s="17"/>
      <c r="SA42" s="17"/>
      <c r="SB42" s="17"/>
      <c r="SC42" s="17"/>
      <c r="SD42" s="17"/>
      <c r="SE42" s="17"/>
      <c r="SF42" s="17"/>
      <c r="SG42" s="17"/>
      <c r="SH42" s="17"/>
      <c r="SI42" s="17"/>
      <c r="SJ42" s="17"/>
      <c r="SK42" s="17"/>
      <c r="SL42" s="17"/>
      <c r="SM42" s="17"/>
      <c r="SN42" s="17"/>
      <c r="SO42" s="17"/>
      <c r="SP42" s="17"/>
      <c r="SQ42" s="17"/>
      <c r="SR42" s="17"/>
      <c r="SS42" s="17"/>
      <c r="ST42" s="17"/>
      <c r="SU42" s="17"/>
      <c r="SV42" s="17"/>
      <c r="SW42" s="17"/>
      <c r="SX42" s="17"/>
      <c r="SY42" s="17"/>
      <c r="SZ42" s="17"/>
      <c r="TA42" s="17"/>
      <c r="TB42" s="17"/>
      <c r="TC42" s="17"/>
      <c r="TD42" s="17"/>
      <c r="TE42" s="17"/>
      <c r="TF42" s="17"/>
      <c r="TG42" s="17"/>
      <c r="TH42" s="17"/>
      <c r="TI42" s="17"/>
      <c r="TJ42" s="17"/>
      <c r="TK42" s="17"/>
      <c r="TL42" s="17"/>
      <c r="TM42" s="17"/>
      <c r="TN42" s="17"/>
      <c r="TO42" s="17"/>
      <c r="TP42" s="17"/>
      <c r="TQ42" s="17"/>
      <c r="TR42" s="17"/>
      <c r="TS42" s="15"/>
      <c r="TT42" s="15"/>
    </row>
    <row r="43" spans="1:540" ht="9.6"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29"/>
      <c r="CF43" s="17"/>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23"/>
      <c r="FE43" s="18"/>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c r="IM43" s="15"/>
      <c r="IN43" s="15"/>
      <c r="IO43" s="15"/>
      <c r="IP43" s="15"/>
      <c r="IQ43" s="15"/>
      <c r="IR43" s="16"/>
      <c r="IS43" s="17"/>
      <c r="IT43" s="17"/>
      <c r="IU43" s="17"/>
      <c r="IV43" s="17"/>
      <c r="IW43" s="17"/>
      <c r="IX43" s="17"/>
      <c r="IY43" s="17"/>
      <c r="IZ43" s="17"/>
      <c r="JA43" s="17"/>
      <c r="JB43" s="17"/>
      <c r="JC43" s="17"/>
      <c r="JD43" s="17"/>
      <c r="JE43" s="17"/>
      <c r="JF43" s="17"/>
      <c r="JG43" s="17"/>
      <c r="JH43" s="17"/>
      <c r="JI43" s="17"/>
      <c r="JJ43" s="17"/>
      <c r="JK43" s="17"/>
      <c r="JL43" s="17"/>
      <c r="JM43" s="17"/>
      <c r="JN43" s="17"/>
      <c r="JO43" s="17"/>
      <c r="JP43" s="17"/>
      <c r="JQ43" s="17"/>
      <c r="JR43" s="17"/>
      <c r="JS43" s="17"/>
      <c r="JT43" s="17"/>
      <c r="JU43" s="17"/>
      <c r="JV43" s="17"/>
      <c r="JW43" s="17"/>
      <c r="JX43" s="17"/>
      <c r="JY43" s="17"/>
      <c r="JZ43" s="17"/>
      <c r="KA43" s="17"/>
      <c r="KB43" s="17"/>
      <c r="KC43" s="17"/>
      <c r="KD43" s="17"/>
      <c r="KE43" s="17"/>
      <c r="KF43" s="17"/>
      <c r="KG43" s="17"/>
      <c r="KH43" s="17"/>
      <c r="KI43" s="17"/>
      <c r="KJ43" s="17"/>
      <c r="KK43" s="17"/>
      <c r="KL43" s="17"/>
      <c r="KM43" s="17"/>
      <c r="KN43" s="17"/>
      <c r="KO43" s="17"/>
      <c r="KP43" s="17"/>
      <c r="KQ43" s="17"/>
      <c r="KR43" s="17"/>
      <c r="KS43" s="17"/>
      <c r="KT43" s="17"/>
      <c r="KU43" s="17"/>
      <c r="KV43" s="17"/>
      <c r="KW43" s="17"/>
      <c r="KX43" s="17"/>
      <c r="KY43" s="17"/>
      <c r="KZ43" s="17"/>
      <c r="LA43" s="17"/>
      <c r="LB43" s="17"/>
      <c r="LC43" s="17"/>
      <c r="LD43" s="17"/>
      <c r="LE43" s="17"/>
      <c r="LF43" s="17"/>
      <c r="LG43" s="17"/>
      <c r="LH43" s="17"/>
      <c r="LI43" s="17"/>
      <c r="LJ43" s="17"/>
      <c r="LK43" s="17"/>
      <c r="LL43" s="17"/>
      <c r="LM43" s="17"/>
      <c r="LN43" s="17"/>
      <c r="LO43" s="17"/>
      <c r="LP43" s="17"/>
      <c r="LQ43" s="17"/>
      <c r="LR43" s="17"/>
      <c r="LS43" s="17"/>
      <c r="LT43" s="17"/>
      <c r="LU43" s="17"/>
      <c r="LV43" s="17"/>
      <c r="LW43" s="17"/>
      <c r="LX43" s="17"/>
      <c r="LY43" s="17"/>
      <c r="LZ43" s="17"/>
      <c r="MA43" s="17"/>
      <c r="MB43" s="17"/>
      <c r="MC43" s="17"/>
      <c r="MD43" s="17"/>
      <c r="ME43" s="17"/>
      <c r="MF43" s="17"/>
      <c r="MG43" s="17"/>
      <c r="MH43" s="17"/>
      <c r="MI43" s="17"/>
      <c r="MJ43" s="17"/>
      <c r="MK43" s="17"/>
      <c r="ML43" s="17"/>
      <c r="MM43" s="17"/>
      <c r="MN43" s="17"/>
      <c r="MO43" s="17"/>
      <c r="MP43" s="17"/>
      <c r="MQ43" s="17"/>
      <c r="MR43" s="17"/>
      <c r="MS43" s="17"/>
      <c r="MT43" s="17"/>
      <c r="MU43" s="17"/>
      <c r="MV43" s="16"/>
      <c r="MW43" s="18"/>
      <c r="MX43" s="20"/>
      <c r="MY43" s="18"/>
      <c r="MZ43" s="18"/>
      <c r="NA43" s="18"/>
      <c r="NB43" s="18"/>
      <c r="NC43" s="18"/>
      <c r="ND43" s="18"/>
      <c r="NE43" s="18"/>
      <c r="NF43" s="18"/>
      <c r="NG43" s="18"/>
      <c r="NH43" s="18"/>
      <c r="NI43" s="18"/>
      <c r="NJ43" s="18"/>
      <c r="NK43" s="18"/>
      <c r="NL43" s="18"/>
      <c r="NM43" s="18"/>
      <c r="NN43" s="18"/>
      <c r="NO43" s="18"/>
      <c r="NP43" s="18"/>
      <c r="NQ43" s="18"/>
      <c r="NR43" s="18"/>
      <c r="NS43" s="18"/>
      <c r="NT43" s="18"/>
      <c r="NU43" s="18"/>
      <c r="NV43" s="18"/>
      <c r="NW43" s="18"/>
      <c r="NX43" s="18"/>
      <c r="NY43" s="18"/>
      <c r="NZ43" s="18"/>
      <c r="OA43" s="18"/>
      <c r="OB43" s="18"/>
      <c r="OC43" s="18"/>
      <c r="OD43" s="18"/>
      <c r="OE43" s="18"/>
      <c r="OF43" s="18"/>
      <c r="OG43" s="18"/>
      <c r="OH43" s="18"/>
      <c r="OI43" s="18"/>
      <c r="OJ43" s="18"/>
      <c r="OK43" s="18"/>
      <c r="OL43" s="18"/>
      <c r="OM43" s="18"/>
      <c r="ON43" s="18"/>
      <c r="OO43" s="18"/>
      <c r="OP43" s="18"/>
      <c r="OQ43" s="18"/>
      <c r="OR43" s="18"/>
      <c r="OS43" s="18"/>
      <c r="OT43" s="18"/>
      <c r="OU43" s="18"/>
      <c r="OV43" s="18"/>
      <c r="OW43" s="18"/>
      <c r="OX43" s="18"/>
      <c r="OY43" s="18"/>
      <c r="OZ43" s="18"/>
      <c r="PA43" s="18"/>
      <c r="PB43" s="18"/>
      <c r="PC43" s="18"/>
      <c r="PD43" s="18"/>
      <c r="PE43" s="18"/>
      <c r="PF43" s="18"/>
      <c r="PG43" s="18"/>
      <c r="PH43" s="18"/>
      <c r="PI43" s="18"/>
      <c r="PJ43" s="18"/>
      <c r="PK43" s="20"/>
      <c r="PL43" s="24"/>
      <c r="PM43" s="17"/>
      <c r="PN43" s="17"/>
      <c r="PO43" s="17"/>
      <c r="PP43" s="17"/>
      <c r="PQ43" s="17"/>
      <c r="PR43" s="17"/>
      <c r="PS43" s="17"/>
      <c r="PT43" s="17"/>
      <c r="PU43" s="17"/>
      <c r="PV43" s="17"/>
      <c r="PW43" s="17"/>
      <c r="PX43" s="17"/>
      <c r="PY43" s="17"/>
      <c r="PZ43" s="17"/>
      <c r="QA43" s="17"/>
      <c r="QB43" s="17"/>
      <c r="QC43" s="17"/>
      <c r="QD43" s="17"/>
      <c r="QE43" s="17"/>
      <c r="QF43" s="17"/>
      <c r="QG43" s="17"/>
      <c r="QH43" s="17"/>
      <c r="QI43" s="17"/>
      <c r="QJ43" s="17"/>
      <c r="QK43" s="17"/>
      <c r="QL43" s="17"/>
      <c r="QM43" s="17"/>
      <c r="QN43" s="17"/>
      <c r="QO43" s="17"/>
      <c r="QP43" s="17"/>
      <c r="QQ43" s="17"/>
      <c r="QR43" s="17"/>
      <c r="QS43" s="17"/>
      <c r="QT43" s="17"/>
      <c r="QU43" s="17"/>
      <c r="QV43" s="17"/>
      <c r="QW43" s="17"/>
      <c r="QX43" s="17"/>
      <c r="QY43" s="17"/>
      <c r="QZ43" s="17"/>
      <c r="RA43" s="17"/>
      <c r="RB43" s="17"/>
      <c r="RC43" s="17"/>
      <c r="RD43" s="17"/>
      <c r="RE43" s="17"/>
      <c r="RF43" s="17"/>
      <c r="RG43" s="17"/>
      <c r="RH43" s="17"/>
      <c r="RI43" s="17"/>
      <c r="RJ43" s="17"/>
      <c r="RK43" s="17"/>
      <c r="RL43" s="17"/>
      <c r="RM43" s="17"/>
      <c r="RN43" s="17"/>
      <c r="RO43" s="17"/>
      <c r="RP43" s="17"/>
      <c r="RQ43" s="17"/>
      <c r="RR43" s="17"/>
      <c r="RS43" s="17"/>
      <c r="RT43" s="17"/>
      <c r="RU43" s="17"/>
      <c r="RV43" s="17"/>
      <c r="RW43" s="17"/>
      <c r="RX43" s="17"/>
      <c r="RY43" s="17"/>
      <c r="RZ43" s="17"/>
      <c r="SA43" s="17"/>
      <c r="SB43" s="17"/>
      <c r="SC43" s="17"/>
      <c r="SD43" s="17"/>
      <c r="SE43" s="17"/>
      <c r="SF43" s="17"/>
      <c r="SG43" s="17"/>
      <c r="SH43" s="17"/>
      <c r="SI43" s="17"/>
      <c r="SJ43" s="17"/>
      <c r="SK43" s="17"/>
      <c r="SL43" s="17"/>
      <c r="SM43" s="17"/>
      <c r="SN43" s="17"/>
      <c r="SO43" s="17"/>
      <c r="SP43" s="17"/>
      <c r="SQ43" s="17"/>
      <c r="SR43" s="17"/>
      <c r="SS43" s="17"/>
      <c r="ST43" s="17"/>
      <c r="SU43" s="17"/>
      <c r="SV43" s="17"/>
      <c r="SW43" s="17"/>
      <c r="SX43" s="17"/>
      <c r="SY43" s="17"/>
      <c r="SZ43" s="17"/>
      <c r="TA43" s="17"/>
      <c r="TB43" s="17"/>
      <c r="TC43" s="17"/>
      <c r="TD43" s="17"/>
      <c r="TE43" s="17"/>
      <c r="TF43" s="17"/>
      <c r="TG43" s="17"/>
      <c r="TH43" s="17"/>
      <c r="TI43" s="17"/>
      <c r="TJ43" s="17"/>
      <c r="TK43" s="17"/>
      <c r="TL43" s="17"/>
      <c r="TM43" s="17"/>
      <c r="TN43" s="17"/>
      <c r="TO43" s="17"/>
      <c r="TP43" s="17"/>
      <c r="TQ43" s="17"/>
      <c r="TR43" s="17"/>
      <c r="TS43" s="15"/>
      <c r="TT43" s="15"/>
    </row>
    <row r="44" spans="1:540" ht="9.6"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6"/>
      <c r="CE44" s="17"/>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2"/>
      <c r="DT44" s="32"/>
      <c r="DU44" s="32"/>
      <c r="DV44" s="48"/>
      <c r="DW44" s="49"/>
      <c r="DX44" s="50"/>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17"/>
      <c r="FE44" s="34"/>
      <c r="FF44" s="19"/>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c r="IM44" s="15"/>
      <c r="IN44" s="15"/>
      <c r="IO44" s="15"/>
      <c r="IP44" s="15"/>
      <c r="IQ44" s="15"/>
      <c r="IR44" s="16"/>
      <c r="IS44" s="17"/>
      <c r="IT44" s="17"/>
      <c r="IU44" s="17"/>
      <c r="IV44" s="17"/>
      <c r="IW44" s="17"/>
      <c r="IX44" s="17"/>
      <c r="IY44" s="17"/>
      <c r="IZ44" s="17"/>
      <c r="JA44" s="17"/>
      <c r="JB44" s="17"/>
      <c r="JC44" s="17"/>
      <c r="JD44" s="17"/>
      <c r="JE44" s="17"/>
      <c r="JF44" s="17"/>
      <c r="JG44" s="17"/>
      <c r="JH44" s="17"/>
      <c r="JI44" s="17"/>
      <c r="JJ44" s="17"/>
      <c r="JK44" s="17"/>
      <c r="JL44" s="17"/>
      <c r="JM44" s="17"/>
      <c r="JN44" s="17"/>
      <c r="JO44" s="17"/>
      <c r="JP44" s="17"/>
      <c r="JQ44" s="17"/>
      <c r="JR44" s="17"/>
      <c r="JS44" s="17"/>
      <c r="JT44" s="17"/>
      <c r="JU44" s="17"/>
      <c r="JV44" s="17"/>
      <c r="JW44" s="17"/>
      <c r="JX44" s="17"/>
      <c r="JY44" s="17"/>
      <c r="JZ44" s="17"/>
      <c r="KA44" s="17"/>
      <c r="KB44" s="17"/>
      <c r="KC44" s="17"/>
      <c r="KD44" s="17"/>
      <c r="KE44" s="17"/>
      <c r="KF44" s="17"/>
      <c r="KG44" s="17"/>
      <c r="KH44" s="17"/>
      <c r="KI44" s="17"/>
      <c r="KJ44" s="17"/>
      <c r="KK44" s="17"/>
      <c r="KL44" s="17"/>
      <c r="KM44" s="17"/>
      <c r="KN44" s="17"/>
      <c r="KO44" s="17"/>
      <c r="KP44" s="17"/>
      <c r="KQ44" s="17"/>
      <c r="KR44" s="17"/>
      <c r="KS44" s="17"/>
      <c r="KT44" s="17"/>
      <c r="KU44" s="17"/>
      <c r="KV44" s="17"/>
      <c r="KW44" s="17"/>
      <c r="KX44" s="17"/>
      <c r="KY44" s="17"/>
      <c r="KZ44" s="17"/>
      <c r="LA44" s="17"/>
      <c r="LB44" s="17"/>
      <c r="LC44" s="17"/>
      <c r="LD44" s="17"/>
      <c r="LE44" s="17"/>
      <c r="LF44" s="17"/>
      <c r="LG44" s="17"/>
      <c r="LH44" s="17"/>
      <c r="LI44" s="17"/>
      <c r="LJ44" s="17"/>
      <c r="LK44" s="17"/>
      <c r="LL44" s="17"/>
      <c r="LM44" s="17"/>
      <c r="LN44" s="17"/>
      <c r="LO44" s="17"/>
      <c r="LP44" s="17"/>
      <c r="LQ44" s="17"/>
      <c r="LR44" s="17"/>
      <c r="LS44" s="17"/>
      <c r="LT44" s="17"/>
      <c r="LU44" s="17"/>
      <c r="LV44" s="17"/>
      <c r="LW44" s="17"/>
      <c r="LX44" s="17"/>
      <c r="LY44" s="17"/>
      <c r="LZ44" s="17"/>
      <c r="MA44" s="17"/>
      <c r="MB44" s="17"/>
      <c r="MC44" s="17"/>
      <c r="MD44" s="17"/>
      <c r="ME44" s="17"/>
      <c r="MF44" s="17"/>
      <c r="MG44" s="17"/>
      <c r="MH44" s="17"/>
      <c r="MI44" s="17"/>
      <c r="MJ44" s="17"/>
      <c r="MK44" s="17"/>
      <c r="ML44" s="17"/>
      <c r="MM44" s="17"/>
      <c r="MN44" s="17"/>
      <c r="MO44" s="17"/>
      <c r="MP44" s="17"/>
      <c r="MQ44" s="17"/>
      <c r="MR44" s="17"/>
      <c r="MS44" s="17"/>
      <c r="MT44" s="17"/>
      <c r="MU44" s="24"/>
      <c r="MV44" s="20"/>
      <c r="MW44" s="18"/>
      <c r="MX44" s="18"/>
      <c r="MY44" s="18"/>
      <c r="MZ44" s="18"/>
      <c r="NA44" s="18"/>
      <c r="NB44" s="18"/>
      <c r="NC44" s="18"/>
      <c r="ND44" s="18"/>
      <c r="NE44" s="18"/>
      <c r="NF44" s="18"/>
      <c r="NG44" s="18"/>
      <c r="NH44" s="18"/>
      <c r="NI44" s="18"/>
      <c r="NJ44" s="18"/>
      <c r="NK44" s="18"/>
      <c r="NL44" s="18"/>
      <c r="NM44" s="18"/>
      <c r="NN44" s="18"/>
      <c r="NO44" s="18"/>
      <c r="NP44" s="18"/>
      <c r="NQ44" s="18"/>
      <c r="NR44" s="18"/>
      <c r="NS44" s="18"/>
      <c r="NT44" s="18"/>
      <c r="NU44" s="18"/>
      <c r="NV44" s="18"/>
      <c r="NW44" s="18"/>
      <c r="NX44" s="18"/>
      <c r="NY44" s="18"/>
      <c r="NZ44" s="18"/>
      <c r="OA44" s="18"/>
      <c r="OB44" s="18"/>
      <c r="OC44" s="18"/>
      <c r="OD44" s="18"/>
      <c r="OE44" s="18"/>
      <c r="OF44" s="18"/>
      <c r="OG44" s="18"/>
      <c r="OH44" s="18"/>
      <c r="OI44" s="18"/>
      <c r="OJ44" s="18"/>
      <c r="OK44" s="18"/>
      <c r="OL44" s="18"/>
      <c r="OM44" s="18"/>
      <c r="ON44" s="18"/>
      <c r="OO44" s="18"/>
      <c r="OP44" s="18"/>
      <c r="OQ44" s="18"/>
      <c r="OR44" s="18"/>
      <c r="OS44" s="18"/>
      <c r="OT44" s="18"/>
      <c r="OU44" s="18"/>
      <c r="OV44" s="18"/>
      <c r="OW44" s="18"/>
      <c r="OX44" s="18"/>
      <c r="OY44" s="18"/>
      <c r="OZ44" s="18"/>
      <c r="PA44" s="18"/>
      <c r="PB44" s="18"/>
      <c r="PC44" s="18"/>
      <c r="PD44" s="18"/>
      <c r="PE44" s="18"/>
      <c r="PF44" s="18"/>
      <c r="PG44" s="18"/>
      <c r="PH44" s="18"/>
      <c r="PI44" s="18"/>
      <c r="PJ44" s="18"/>
      <c r="PK44" s="18"/>
      <c r="PL44" s="18"/>
      <c r="PM44" s="18"/>
      <c r="PN44" s="25"/>
      <c r="PO44" s="17"/>
      <c r="PP44" s="17"/>
      <c r="PQ44" s="17"/>
      <c r="PR44" s="17"/>
      <c r="PS44" s="17"/>
      <c r="PT44" s="17"/>
      <c r="PU44" s="17"/>
      <c r="PV44" s="17"/>
      <c r="PW44" s="17"/>
      <c r="PX44" s="17"/>
      <c r="PY44" s="17"/>
      <c r="PZ44" s="17"/>
      <c r="QA44" s="17"/>
      <c r="QB44" s="17"/>
      <c r="QC44" s="17"/>
      <c r="QD44" s="17"/>
      <c r="QE44" s="17"/>
      <c r="QF44" s="17"/>
      <c r="QG44" s="17"/>
      <c r="QH44" s="17"/>
      <c r="QI44" s="17"/>
      <c r="QJ44" s="17"/>
      <c r="QK44" s="17"/>
      <c r="QL44" s="17"/>
      <c r="QM44" s="17"/>
      <c r="QN44" s="17"/>
      <c r="QO44" s="17"/>
      <c r="QP44" s="17"/>
      <c r="QQ44" s="17"/>
      <c r="QR44" s="17"/>
      <c r="QS44" s="17"/>
      <c r="QT44" s="17"/>
      <c r="QU44" s="17"/>
      <c r="QV44" s="17"/>
      <c r="QW44" s="17"/>
      <c r="QX44" s="17"/>
      <c r="QY44" s="17"/>
      <c r="QZ44" s="17"/>
      <c r="RA44" s="17"/>
      <c r="RB44" s="17"/>
      <c r="RC44" s="17"/>
      <c r="RD44" s="17"/>
      <c r="RE44" s="17"/>
      <c r="RF44" s="17"/>
      <c r="RG44" s="17"/>
      <c r="RH44" s="17"/>
      <c r="RI44" s="17"/>
      <c r="RJ44" s="17"/>
      <c r="RK44" s="17"/>
      <c r="RL44" s="17"/>
      <c r="RM44" s="17"/>
      <c r="RN44" s="17"/>
      <c r="RO44" s="17"/>
      <c r="RP44" s="17"/>
      <c r="RQ44" s="17"/>
      <c r="RR44" s="17"/>
      <c r="RS44" s="17"/>
      <c r="RT44" s="17"/>
      <c r="RU44" s="17"/>
      <c r="RV44" s="17"/>
      <c r="RW44" s="17"/>
      <c r="RX44" s="17"/>
      <c r="RY44" s="17"/>
      <c r="RZ44" s="17"/>
      <c r="SA44" s="17"/>
      <c r="SB44" s="17"/>
      <c r="SC44" s="17"/>
      <c r="SD44" s="17"/>
      <c r="SE44" s="17"/>
      <c r="SF44" s="17"/>
      <c r="SG44" s="17"/>
      <c r="SH44" s="17"/>
      <c r="SI44" s="17"/>
      <c r="SJ44" s="17"/>
      <c r="SK44" s="17"/>
      <c r="SL44" s="17"/>
      <c r="SM44" s="17"/>
      <c r="SN44" s="17"/>
      <c r="SO44" s="17"/>
      <c r="SP44" s="17"/>
      <c r="SQ44" s="17"/>
      <c r="SR44" s="17"/>
      <c r="SS44" s="17"/>
      <c r="ST44" s="17"/>
      <c r="SU44" s="17"/>
      <c r="SV44" s="17"/>
      <c r="SW44" s="17"/>
      <c r="SX44" s="17"/>
      <c r="SY44" s="17"/>
      <c r="SZ44" s="17"/>
      <c r="TA44" s="17"/>
      <c r="TB44" s="17"/>
      <c r="TC44" s="17"/>
      <c r="TD44" s="17"/>
      <c r="TE44" s="17"/>
      <c r="TF44" s="17"/>
      <c r="TG44" s="17"/>
      <c r="TH44" s="17"/>
      <c r="TI44" s="17"/>
      <c r="TJ44" s="17"/>
      <c r="TK44" s="17"/>
      <c r="TL44" s="17"/>
      <c r="TM44" s="17"/>
      <c r="TN44" s="17"/>
      <c r="TO44" s="17"/>
      <c r="TP44" s="17"/>
      <c r="TQ44" s="17"/>
      <c r="TR44" s="17"/>
      <c r="TS44" s="15"/>
      <c r="TT44" s="15"/>
    </row>
    <row r="45" spans="1:540" ht="9.6"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33"/>
      <c r="CD45" s="17"/>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2"/>
      <c r="DM45" s="25"/>
      <c r="DN45" s="50"/>
      <c r="DO45" s="50"/>
      <c r="DP45" s="49"/>
      <c r="DQ45" s="49"/>
      <c r="DR45" s="49"/>
      <c r="DS45" s="49"/>
      <c r="DT45" s="49"/>
      <c r="DU45" s="49"/>
      <c r="DV45" s="49"/>
      <c r="DW45" s="49"/>
      <c r="DX45" s="50"/>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29"/>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c r="HB45" s="15"/>
      <c r="HC45" s="15"/>
      <c r="HD45" s="15"/>
      <c r="HE45" s="15"/>
      <c r="HF45" s="15"/>
      <c r="HG45" s="15"/>
      <c r="HH45" s="15"/>
      <c r="HI45" s="15"/>
      <c r="HJ45" s="15"/>
      <c r="HK45" s="15"/>
      <c r="HL45" s="15"/>
      <c r="HM45" s="15"/>
      <c r="HN45" s="15"/>
      <c r="HO45" s="15"/>
      <c r="HP45" s="15"/>
      <c r="HQ45" s="15"/>
      <c r="HR45" s="15"/>
      <c r="HS45" s="15"/>
      <c r="HT45" s="15"/>
      <c r="HU45" s="15"/>
      <c r="HV45" s="15"/>
      <c r="HW45" s="15"/>
      <c r="HX45" s="15"/>
      <c r="HY45" s="15"/>
      <c r="HZ45" s="15"/>
      <c r="IA45" s="15"/>
      <c r="IB45" s="15"/>
      <c r="IC45" s="15"/>
      <c r="ID45" s="15"/>
      <c r="IE45" s="15"/>
      <c r="IF45" s="15"/>
      <c r="IG45" s="15"/>
      <c r="IH45" s="15"/>
      <c r="II45" s="15"/>
      <c r="IJ45" s="15"/>
      <c r="IK45" s="15"/>
      <c r="IL45" s="15"/>
      <c r="IM45" s="15"/>
      <c r="IN45" s="15"/>
      <c r="IO45" s="15"/>
      <c r="IP45" s="15"/>
      <c r="IQ45" s="15"/>
      <c r="IR45" s="16"/>
      <c r="IS45" s="17"/>
      <c r="IT45" s="17"/>
      <c r="IU45" s="17"/>
      <c r="IV45" s="17"/>
      <c r="IW45" s="17"/>
      <c r="IX45" s="17"/>
      <c r="IY45" s="17"/>
      <c r="IZ45" s="17"/>
      <c r="JA45" s="17"/>
      <c r="JB45" s="17"/>
      <c r="JC45" s="17"/>
      <c r="JD45" s="17"/>
      <c r="JE45" s="17"/>
      <c r="JF45" s="17"/>
      <c r="JG45" s="17"/>
      <c r="JH45" s="17"/>
      <c r="JI45" s="17"/>
      <c r="JJ45" s="17"/>
      <c r="JK45" s="17"/>
      <c r="JL45" s="17"/>
      <c r="JM45" s="17"/>
      <c r="JN45" s="17"/>
      <c r="JO45" s="17"/>
      <c r="JP45" s="17"/>
      <c r="JQ45" s="17"/>
      <c r="JR45" s="17"/>
      <c r="JS45" s="17"/>
      <c r="JT45" s="17"/>
      <c r="JU45" s="17"/>
      <c r="JV45" s="17"/>
      <c r="JW45" s="17"/>
      <c r="JX45" s="17"/>
      <c r="JY45" s="17"/>
      <c r="JZ45" s="17"/>
      <c r="KA45" s="17"/>
      <c r="KB45" s="17"/>
      <c r="KC45" s="17"/>
      <c r="KD45" s="17"/>
      <c r="KE45" s="17"/>
      <c r="KF45" s="17"/>
      <c r="KG45" s="17"/>
      <c r="KH45" s="17"/>
      <c r="KI45" s="17"/>
      <c r="KJ45" s="17"/>
      <c r="KK45" s="17"/>
      <c r="KL45" s="17"/>
      <c r="KM45" s="17"/>
      <c r="KN45" s="17"/>
      <c r="KO45" s="17"/>
      <c r="KP45" s="17"/>
      <c r="KQ45" s="17"/>
      <c r="KR45" s="17"/>
      <c r="KS45" s="17"/>
      <c r="KT45" s="17"/>
      <c r="KU45" s="17"/>
      <c r="KV45" s="17"/>
      <c r="KW45" s="17"/>
      <c r="KX45" s="17"/>
      <c r="KY45" s="17"/>
      <c r="KZ45" s="17"/>
      <c r="LA45" s="17"/>
      <c r="LB45" s="17"/>
      <c r="LC45" s="17"/>
      <c r="LD45" s="17"/>
      <c r="LE45" s="17"/>
      <c r="LF45" s="17"/>
      <c r="LG45" s="17"/>
      <c r="LH45" s="17"/>
      <c r="LI45" s="17"/>
      <c r="LJ45" s="17"/>
      <c r="LK45" s="17"/>
      <c r="LL45" s="17"/>
      <c r="LM45" s="17"/>
      <c r="LN45" s="17"/>
      <c r="LO45" s="17"/>
      <c r="LP45" s="17"/>
      <c r="LQ45" s="17"/>
      <c r="LR45" s="17"/>
      <c r="LS45" s="17"/>
      <c r="LT45" s="17"/>
      <c r="LU45" s="17"/>
      <c r="LV45" s="17"/>
      <c r="LW45" s="17"/>
      <c r="LX45" s="17"/>
      <c r="LY45" s="17"/>
      <c r="LZ45" s="17"/>
      <c r="MA45" s="17"/>
      <c r="MB45" s="17"/>
      <c r="MC45" s="17"/>
      <c r="MD45" s="17"/>
      <c r="ME45" s="17"/>
      <c r="MF45" s="17"/>
      <c r="MG45" s="17"/>
      <c r="MH45" s="17"/>
      <c r="MI45" s="17"/>
      <c r="MJ45" s="17"/>
      <c r="MK45" s="17"/>
      <c r="ML45" s="17"/>
      <c r="MM45" s="17"/>
      <c r="MN45" s="17"/>
      <c r="MO45" s="17"/>
      <c r="MP45" s="17"/>
      <c r="MQ45" s="17"/>
      <c r="MR45" s="17"/>
      <c r="MS45" s="17"/>
      <c r="MT45" s="19"/>
      <c r="MU45" s="15"/>
      <c r="MV45" s="18"/>
      <c r="MW45" s="18"/>
      <c r="MX45" s="18"/>
      <c r="MY45" s="18"/>
      <c r="MZ45" s="18"/>
      <c r="NA45" s="18"/>
      <c r="NB45" s="18"/>
      <c r="NC45" s="18"/>
      <c r="ND45" s="18"/>
      <c r="NE45" s="18"/>
      <c r="NF45" s="18"/>
      <c r="NG45" s="18"/>
      <c r="NH45" s="18"/>
      <c r="NI45" s="18"/>
      <c r="NJ45" s="18"/>
      <c r="NK45" s="18"/>
      <c r="NL45" s="18"/>
      <c r="NM45" s="18"/>
      <c r="NN45" s="18"/>
      <c r="NO45" s="18"/>
      <c r="NP45" s="18"/>
      <c r="NQ45" s="18"/>
      <c r="NR45" s="18"/>
      <c r="NS45" s="18"/>
      <c r="NT45" s="18"/>
      <c r="NU45" s="18"/>
      <c r="NV45" s="18"/>
      <c r="NW45" s="18"/>
      <c r="NX45" s="18"/>
      <c r="NY45" s="18"/>
      <c r="NZ45" s="18"/>
      <c r="OA45" s="18"/>
      <c r="OB45" s="18"/>
      <c r="OC45" s="18"/>
      <c r="OD45" s="18"/>
      <c r="OE45" s="18"/>
      <c r="OF45" s="18"/>
      <c r="OG45" s="18"/>
      <c r="OH45" s="18"/>
      <c r="OI45" s="39"/>
      <c r="OJ45" s="39"/>
      <c r="OK45" s="18"/>
      <c r="OL45" s="18"/>
      <c r="OM45" s="18"/>
      <c r="ON45" s="18"/>
      <c r="OO45" s="18"/>
      <c r="OP45" s="18"/>
      <c r="OQ45" s="18"/>
      <c r="OR45" s="18"/>
      <c r="OS45" s="18"/>
      <c r="OT45" s="18"/>
      <c r="OU45" s="18"/>
      <c r="OV45" s="18"/>
      <c r="OW45" s="18"/>
      <c r="OX45" s="18"/>
      <c r="OY45" s="18"/>
      <c r="OZ45" s="18"/>
      <c r="PA45" s="18"/>
      <c r="PB45" s="18"/>
      <c r="PC45" s="18"/>
      <c r="PD45" s="18"/>
      <c r="PE45" s="18"/>
      <c r="PF45" s="18"/>
      <c r="PG45" s="18"/>
      <c r="PH45" s="18"/>
      <c r="PI45" s="18"/>
      <c r="PJ45" s="18"/>
      <c r="PK45" s="18"/>
      <c r="PL45" s="18"/>
      <c r="PM45" s="18"/>
      <c r="PN45" s="15"/>
      <c r="PO45" s="16"/>
      <c r="PP45" s="17"/>
      <c r="PQ45" s="17"/>
      <c r="PR45" s="17"/>
      <c r="PS45" s="17"/>
      <c r="PT45" s="17"/>
      <c r="PU45" s="17"/>
      <c r="PV45" s="17"/>
      <c r="PW45" s="17"/>
      <c r="PX45" s="17"/>
      <c r="PY45" s="17"/>
      <c r="PZ45" s="17"/>
      <c r="QA45" s="17"/>
      <c r="QB45" s="17"/>
      <c r="QC45" s="17"/>
      <c r="QD45" s="17"/>
      <c r="QE45" s="17"/>
      <c r="QF45" s="17"/>
      <c r="QG45" s="17"/>
      <c r="QH45" s="17"/>
      <c r="QI45" s="17"/>
      <c r="QJ45" s="17"/>
      <c r="QK45" s="17"/>
      <c r="QL45" s="17"/>
      <c r="QM45" s="17"/>
      <c r="QN45" s="17"/>
      <c r="QO45" s="17"/>
      <c r="QP45" s="17"/>
      <c r="QQ45" s="17"/>
      <c r="QR45" s="17"/>
      <c r="QS45" s="17"/>
      <c r="QT45" s="17"/>
      <c r="QU45" s="17"/>
      <c r="QV45" s="17"/>
      <c r="QW45" s="17"/>
      <c r="QX45" s="17"/>
      <c r="QY45" s="17"/>
      <c r="QZ45" s="17"/>
      <c r="RA45" s="17"/>
      <c r="RB45" s="17"/>
      <c r="RC45" s="17"/>
      <c r="RD45" s="17"/>
      <c r="RE45" s="17"/>
      <c r="RF45" s="17"/>
      <c r="RG45" s="17"/>
      <c r="RH45" s="17"/>
      <c r="RI45" s="17"/>
      <c r="RJ45" s="17"/>
      <c r="RK45" s="17"/>
      <c r="RL45" s="17"/>
      <c r="RM45" s="17"/>
      <c r="RN45" s="17"/>
      <c r="RO45" s="17"/>
      <c r="RP45" s="17"/>
      <c r="RQ45" s="17"/>
      <c r="RR45" s="17"/>
      <c r="RS45" s="17"/>
      <c r="RT45" s="17"/>
      <c r="RU45" s="17"/>
      <c r="RV45" s="17"/>
      <c r="RW45" s="17"/>
      <c r="RX45" s="17"/>
      <c r="RY45" s="17"/>
      <c r="RZ45" s="17"/>
      <c r="SA45" s="17"/>
      <c r="SB45" s="17"/>
      <c r="SC45" s="17"/>
      <c r="SD45" s="17"/>
      <c r="SE45" s="17"/>
      <c r="SF45" s="17"/>
      <c r="SG45" s="17"/>
      <c r="SH45" s="17"/>
      <c r="SI45" s="17"/>
      <c r="SJ45" s="17"/>
      <c r="SK45" s="17"/>
      <c r="SL45" s="17"/>
      <c r="SM45" s="17"/>
      <c r="SN45" s="17"/>
      <c r="SO45" s="17"/>
      <c r="SP45" s="17"/>
      <c r="SQ45" s="17"/>
      <c r="SR45" s="17"/>
      <c r="SS45" s="17"/>
      <c r="ST45" s="17"/>
      <c r="SU45" s="17"/>
      <c r="SV45" s="17"/>
      <c r="SW45" s="17"/>
      <c r="SX45" s="17"/>
      <c r="SY45" s="17"/>
      <c r="SZ45" s="17"/>
      <c r="TA45" s="17"/>
      <c r="TB45" s="17"/>
      <c r="TC45" s="17"/>
      <c r="TD45" s="17"/>
      <c r="TE45" s="17"/>
      <c r="TF45" s="17"/>
      <c r="TG45" s="17"/>
      <c r="TH45" s="17"/>
      <c r="TI45" s="17"/>
      <c r="TJ45" s="17"/>
      <c r="TK45" s="17"/>
      <c r="TL45" s="17"/>
      <c r="TM45" s="17"/>
      <c r="TN45" s="17"/>
      <c r="TO45" s="17"/>
      <c r="TP45" s="17"/>
      <c r="TQ45" s="17"/>
      <c r="TR45" s="17"/>
      <c r="TS45" s="15"/>
      <c r="TT45" s="15"/>
    </row>
    <row r="46" spans="1:540" ht="9.6"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29"/>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43"/>
      <c r="DG46" s="32"/>
      <c r="DH46" s="32"/>
      <c r="DI46" s="51"/>
      <c r="DJ46" s="50"/>
      <c r="DK46" s="49"/>
      <c r="DL46" s="49"/>
      <c r="DM46" s="49"/>
      <c r="DN46" s="49"/>
      <c r="DO46" s="49"/>
      <c r="DP46" s="49"/>
      <c r="DQ46" s="49"/>
      <c r="DR46" s="49"/>
      <c r="DS46" s="49"/>
      <c r="DT46" s="49"/>
      <c r="DU46" s="49"/>
      <c r="DV46" s="49"/>
      <c r="DW46" s="49"/>
      <c r="DX46" s="50"/>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29"/>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6"/>
      <c r="IS46" s="17"/>
      <c r="IT46" s="17"/>
      <c r="IU46" s="17"/>
      <c r="IV46" s="17"/>
      <c r="IW46" s="17"/>
      <c r="IX46" s="17"/>
      <c r="IY46" s="17"/>
      <c r="IZ46" s="17"/>
      <c r="JA46" s="17"/>
      <c r="JB46" s="17"/>
      <c r="JC46" s="17"/>
      <c r="JD46" s="17"/>
      <c r="JE46" s="17"/>
      <c r="JF46" s="17"/>
      <c r="JG46" s="17"/>
      <c r="JH46" s="17"/>
      <c r="JI46" s="17"/>
      <c r="JJ46" s="17"/>
      <c r="JK46" s="17"/>
      <c r="JL46" s="17"/>
      <c r="JM46" s="17"/>
      <c r="JN46" s="17"/>
      <c r="JO46" s="17"/>
      <c r="JP46" s="17"/>
      <c r="JQ46" s="17"/>
      <c r="JR46" s="17"/>
      <c r="JS46" s="17"/>
      <c r="JT46" s="17"/>
      <c r="JU46" s="17"/>
      <c r="JV46" s="17"/>
      <c r="JW46" s="17"/>
      <c r="JX46" s="17"/>
      <c r="JY46" s="17"/>
      <c r="JZ46" s="17"/>
      <c r="KA46" s="17"/>
      <c r="KB46" s="17"/>
      <c r="KC46" s="17"/>
      <c r="KD46" s="17"/>
      <c r="KE46" s="17"/>
      <c r="KF46" s="17"/>
      <c r="KG46" s="17"/>
      <c r="KH46" s="17"/>
      <c r="KI46" s="17"/>
      <c r="KJ46" s="17"/>
      <c r="KK46" s="17"/>
      <c r="KL46" s="17"/>
      <c r="KM46" s="17"/>
      <c r="KN46" s="17"/>
      <c r="KO46" s="17"/>
      <c r="KP46" s="17"/>
      <c r="KQ46" s="17"/>
      <c r="KR46" s="17"/>
      <c r="KS46" s="17"/>
      <c r="KT46" s="17"/>
      <c r="KU46" s="17"/>
      <c r="KV46" s="17"/>
      <c r="KW46" s="17"/>
      <c r="KX46" s="17"/>
      <c r="KY46" s="17"/>
      <c r="KZ46" s="17"/>
      <c r="LA46" s="17"/>
      <c r="LB46" s="17"/>
      <c r="LC46" s="17"/>
      <c r="LD46" s="17"/>
      <c r="LE46" s="17"/>
      <c r="LF46" s="17"/>
      <c r="LG46" s="17"/>
      <c r="LH46" s="17"/>
      <c r="LI46" s="17"/>
      <c r="LJ46" s="17"/>
      <c r="LK46" s="17"/>
      <c r="LL46" s="17"/>
      <c r="LM46" s="17"/>
      <c r="LN46" s="17"/>
      <c r="LO46" s="17"/>
      <c r="LP46" s="17"/>
      <c r="LQ46" s="17"/>
      <c r="LR46" s="17"/>
      <c r="LS46" s="17"/>
      <c r="LT46" s="17"/>
      <c r="LU46" s="17"/>
      <c r="LV46" s="17"/>
      <c r="LW46" s="17"/>
      <c r="LX46" s="17"/>
      <c r="LY46" s="17"/>
      <c r="LZ46" s="17"/>
      <c r="MA46" s="17"/>
      <c r="MB46" s="17"/>
      <c r="MC46" s="17"/>
      <c r="MD46" s="17"/>
      <c r="ME46" s="17"/>
      <c r="MF46" s="17"/>
      <c r="MG46" s="17"/>
      <c r="MH46" s="17"/>
      <c r="MI46" s="17"/>
      <c r="MJ46" s="17"/>
      <c r="MK46" s="17"/>
      <c r="ML46" s="17"/>
      <c r="MM46" s="17"/>
      <c r="MN46" s="17"/>
      <c r="MO46" s="17"/>
      <c r="MP46" s="17"/>
      <c r="MQ46" s="17"/>
      <c r="MR46" s="31"/>
      <c r="MS46" s="18"/>
      <c r="MT46" s="20"/>
      <c r="MU46" s="18"/>
      <c r="MV46" s="18"/>
      <c r="MW46" s="18"/>
      <c r="MX46" s="18"/>
      <c r="MY46" s="18"/>
      <c r="MZ46" s="18"/>
      <c r="NA46" s="18"/>
      <c r="NB46" s="18"/>
      <c r="NC46" s="18"/>
      <c r="ND46" s="18"/>
      <c r="NE46" s="18"/>
      <c r="NF46" s="18"/>
      <c r="NG46" s="18"/>
      <c r="NH46" s="18"/>
      <c r="NI46" s="18"/>
      <c r="NJ46" s="18"/>
      <c r="NK46" s="18"/>
      <c r="NL46" s="18"/>
      <c r="NM46" s="18"/>
      <c r="NN46" s="18"/>
      <c r="NO46" s="18"/>
      <c r="NP46" s="18"/>
      <c r="NQ46" s="18"/>
      <c r="NR46" s="18"/>
      <c r="NS46" s="18"/>
      <c r="NT46" s="18"/>
      <c r="NU46" s="18"/>
      <c r="NV46" s="18"/>
      <c r="NW46" s="18"/>
      <c r="NX46" s="18"/>
      <c r="NY46" s="18"/>
      <c r="NZ46" s="18"/>
      <c r="OA46" s="39"/>
      <c r="OB46" s="39"/>
      <c r="OC46" s="52"/>
      <c r="OD46" s="53"/>
      <c r="OE46" s="54"/>
      <c r="OF46" s="55"/>
      <c r="OG46" s="56"/>
      <c r="OH46" s="49"/>
      <c r="OI46" s="50"/>
      <c r="OJ46" s="57"/>
      <c r="OK46" s="18"/>
      <c r="OL46" s="18"/>
      <c r="OM46" s="18"/>
      <c r="ON46" s="18"/>
      <c r="OO46" s="18"/>
      <c r="OP46" s="18"/>
      <c r="OQ46" s="18"/>
      <c r="OR46" s="18"/>
      <c r="OS46" s="18"/>
      <c r="OT46" s="18"/>
      <c r="OU46" s="18"/>
      <c r="OV46" s="18"/>
      <c r="OW46" s="18"/>
      <c r="OX46" s="18"/>
      <c r="OY46" s="18"/>
      <c r="OZ46" s="18"/>
      <c r="PA46" s="18"/>
      <c r="PB46" s="18"/>
      <c r="PC46" s="18"/>
      <c r="PD46" s="18"/>
      <c r="PE46" s="18"/>
      <c r="PF46" s="18"/>
      <c r="PG46" s="18"/>
      <c r="PH46" s="18"/>
      <c r="PI46" s="18"/>
      <c r="PJ46" s="18"/>
      <c r="PK46" s="18"/>
      <c r="PL46" s="18"/>
      <c r="PM46" s="18"/>
      <c r="PN46" s="18"/>
      <c r="PO46" s="20"/>
      <c r="PP46" s="24"/>
      <c r="PQ46" s="17"/>
      <c r="PR46" s="17"/>
      <c r="PS46" s="17"/>
      <c r="PT46" s="17"/>
      <c r="PU46" s="17"/>
      <c r="PV46" s="17"/>
      <c r="PW46" s="17"/>
      <c r="PX46" s="17"/>
      <c r="PY46" s="17"/>
      <c r="PZ46" s="17"/>
      <c r="QA46" s="17"/>
      <c r="QB46" s="17"/>
      <c r="QC46" s="17"/>
      <c r="QD46" s="17"/>
      <c r="QE46" s="17"/>
      <c r="QF46" s="17"/>
      <c r="QG46" s="17"/>
      <c r="QH46" s="17"/>
      <c r="QI46" s="17"/>
      <c r="QJ46" s="17"/>
      <c r="QK46" s="17"/>
      <c r="QL46" s="17"/>
      <c r="QM46" s="17"/>
      <c r="QN46" s="17"/>
      <c r="QO46" s="17"/>
      <c r="QP46" s="17"/>
      <c r="QQ46" s="17"/>
      <c r="QR46" s="17"/>
      <c r="QS46" s="17"/>
      <c r="QT46" s="17"/>
      <c r="QU46" s="17"/>
      <c r="QV46" s="17"/>
      <c r="QW46" s="17"/>
      <c r="QX46" s="17"/>
      <c r="QY46" s="17"/>
      <c r="QZ46" s="17"/>
      <c r="RA46" s="17"/>
      <c r="RB46" s="17"/>
      <c r="RC46" s="17"/>
      <c r="RD46" s="17"/>
      <c r="RE46" s="17"/>
      <c r="RF46" s="17"/>
      <c r="RG46" s="17"/>
      <c r="RH46" s="17"/>
      <c r="RI46" s="17"/>
      <c r="RJ46" s="17"/>
      <c r="RK46" s="17"/>
      <c r="RL46" s="17"/>
      <c r="RM46" s="17"/>
      <c r="RN46" s="17"/>
      <c r="RO46" s="17"/>
      <c r="RP46" s="17"/>
      <c r="RQ46" s="17"/>
      <c r="RR46" s="17"/>
      <c r="RS46" s="17"/>
      <c r="RT46" s="17"/>
      <c r="RU46" s="17"/>
      <c r="RV46" s="17"/>
      <c r="RW46" s="17"/>
      <c r="RX46" s="17"/>
      <c r="RY46" s="17"/>
      <c r="RZ46" s="17"/>
      <c r="SA46" s="17"/>
      <c r="SB46" s="17"/>
      <c r="SC46" s="17"/>
      <c r="SD46" s="17"/>
      <c r="SE46" s="17"/>
      <c r="SF46" s="17"/>
      <c r="SG46" s="17"/>
      <c r="SH46" s="17"/>
      <c r="SI46" s="17"/>
      <c r="SJ46" s="17"/>
      <c r="SK46" s="17"/>
      <c r="SL46" s="17"/>
      <c r="SM46" s="17"/>
      <c r="SN46" s="17"/>
      <c r="SO46" s="17"/>
      <c r="SP46" s="17"/>
      <c r="SQ46" s="17"/>
      <c r="SR46" s="17"/>
      <c r="SS46" s="17"/>
      <c r="ST46" s="17"/>
      <c r="SU46" s="17"/>
      <c r="SV46" s="17"/>
      <c r="SW46" s="17"/>
      <c r="SX46" s="17"/>
      <c r="SY46" s="17"/>
      <c r="SZ46" s="17"/>
      <c r="TA46" s="17"/>
      <c r="TB46" s="17"/>
      <c r="TC46" s="17"/>
      <c r="TD46" s="17"/>
      <c r="TE46" s="17"/>
      <c r="TF46" s="17"/>
      <c r="TG46" s="17"/>
      <c r="TH46" s="17"/>
      <c r="TI46" s="17"/>
      <c r="TJ46" s="17"/>
      <c r="TK46" s="17"/>
      <c r="TL46" s="17"/>
      <c r="TM46" s="17"/>
      <c r="TN46" s="17"/>
      <c r="TO46" s="17"/>
      <c r="TP46" s="17"/>
      <c r="TQ46" s="17"/>
      <c r="TR46" s="17"/>
      <c r="TS46" s="15"/>
      <c r="TT46" s="15"/>
    </row>
    <row r="47" spans="1:540" ht="9.6"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29"/>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2"/>
      <c r="CZ47" s="32"/>
      <c r="DA47" s="22"/>
      <c r="DB47" s="22"/>
      <c r="DC47" s="48"/>
      <c r="DD47" s="50"/>
      <c r="DE47" s="49"/>
      <c r="DF47" s="49"/>
      <c r="DG47" s="49"/>
      <c r="DH47" s="49"/>
      <c r="DI47" s="49"/>
      <c r="DJ47" s="49"/>
      <c r="DK47" s="49"/>
      <c r="DL47" s="49"/>
      <c r="DM47" s="49"/>
      <c r="DN47" s="49"/>
      <c r="DO47" s="49"/>
      <c r="DP47" s="49"/>
      <c r="DQ47" s="49"/>
      <c r="DR47" s="49"/>
      <c r="DS47" s="49"/>
      <c r="DT47" s="49"/>
      <c r="DU47" s="49"/>
      <c r="DV47" s="49"/>
      <c r="DW47" s="49"/>
      <c r="DX47" s="50"/>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17"/>
      <c r="FI47" s="29"/>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6"/>
      <c r="IS47" s="17"/>
      <c r="IT47" s="17"/>
      <c r="IU47" s="17"/>
      <c r="IV47" s="17"/>
      <c r="IW47" s="17"/>
      <c r="IX47" s="17"/>
      <c r="IY47" s="17"/>
      <c r="IZ47" s="17"/>
      <c r="JA47" s="17"/>
      <c r="JB47" s="17"/>
      <c r="JC47" s="17"/>
      <c r="JD47" s="17"/>
      <c r="JE47" s="17"/>
      <c r="JF47" s="17"/>
      <c r="JG47" s="17"/>
      <c r="JH47" s="17"/>
      <c r="JI47" s="17"/>
      <c r="JJ47" s="17"/>
      <c r="JK47" s="17"/>
      <c r="JL47" s="17"/>
      <c r="JM47" s="17"/>
      <c r="JN47" s="17"/>
      <c r="JO47" s="17"/>
      <c r="JP47" s="17"/>
      <c r="JQ47" s="17"/>
      <c r="JR47" s="17"/>
      <c r="JS47" s="17"/>
      <c r="JT47" s="17"/>
      <c r="JU47" s="17"/>
      <c r="JV47" s="17"/>
      <c r="JW47" s="17"/>
      <c r="JX47" s="17"/>
      <c r="JY47" s="17"/>
      <c r="JZ47" s="17"/>
      <c r="KA47" s="17"/>
      <c r="KB47" s="17"/>
      <c r="KC47" s="17"/>
      <c r="KD47" s="17"/>
      <c r="KE47" s="17"/>
      <c r="KF47" s="17"/>
      <c r="KG47" s="17"/>
      <c r="KH47" s="17"/>
      <c r="KI47" s="17"/>
      <c r="KJ47" s="17"/>
      <c r="KK47" s="17"/>
      <c r="KL47" s="17"/>
      <c r="KM47" s="17"/>
      <c r="KN47" s="17"/>
      <c r="KO47" s="17"/>
      <c r="KP47" s="17"/>
      <c r="KQ47" s="17"/>
      <c r="KR47" s="17"/>
      <c r="KS47" s="17"/>
      <c r="KT47" s="17"/>
      <c r="KU47" s="17"/>
      <c r="KV47" s="17"/>
      <c r="KW47" s="17"/>
      <c r="KX47" s="17"/>
      <c r="KY47" s="17"/>
      <c r="KZ47" s="17"/>
      <c r="LA47" s="17"/>
      <c r="LB47" s="17"/>
      <c r="LC47" s="17"/>
      <c r="LD47" s="17"/>
      <c r="LE47" s="17"/>
      <c r="LF47" s="17"/>
      <c r="LG47" s="17"/>
      <c r="LH47" s="17"/>
      <c r="LI47" s="17"/>
      <c r="LJ47" s="17"/>
      <c r="LK47" s="17"/>
      <c r="LL47" s="17"/>
      <c r="LM47" s="17"/>
      <c r="LN47" s="17"/>
      <c r="LO47" s="17"/>
      <c r="LP47" s="17"/>
      <c r="LQ47" s="17"/>
      <c r="LR47" s="17"/>
      <c r="LS47" s="17"/>
      <c r="LT47" s="17"/>
      <c r="LU47" s="17"/>
      <c r="LV47" s="17"/>
      <c r="LW47" s="17"/>
      <c r="LX47" s="17"/>
      <c r="LY47" s="17"/>
      <c r="LZ47" s="17"/>
      <c r="MA47" s="17"/>
      <c r="MB47" s="17"/>
      <c r="MC47" s="17"/>
      <c r="MD47" s="17"/>
      <c r="ME47" s="17"/>
      <c r="MF47" s="17"/>
      <c r="MG47" s="17"/>
      <c r="MH47" s="17"/>
      <c r="MI47" s="17"/>
      <c r="MJ47" s="17"/>
      <c r="MK47" s="17"/>
      <c r="ML47" s="17"/>
      <c r="MM47" s="17"/>
      <c r="MN47" s="17"/>
      <c r="MO47" s="17"/>
      <c r="MP47" s="17"/>
      <c r="MQ47" s="25"/>
      <c r="MR47" s="19"/>
      <c r="MS47" s="18"/>
      <c r="MT47" s="18"/>
      <c r="MU47" s="18"/>
      <c r="MV47" s="18"/>
      <c r="MW47" s="18"/>
      <c r="MX47" s="18"/>
      <c r="MY47" s="18"/>
      <c r="MZ47" s="18"/>
      <c r="NA47" s="18"/>
      <c r="NB47" s="18"/>
      <c r="NC47" s="18"/>
      <c r="ND47" s="18"/>
      <c r="NE47" s="18"/>
      <c r="NF47" s="18"/>
      <c r="NG47" s="18"/>
      <c r="NH47" s="18"/>
      <c r="NI47" s="18"/>
      <c r="NJ47" s="18"/>
      <c r="NK47" s="18"/>
      <c r="NL47" s="18"/>
      <c r="NM47" s="18"/>
      <c r="NN47" s="18"/>
      <c r="NO47" s="18"/>
      <c r="NP47" s="18"/>
      <c r="NQ47" s="18"/>
      <c r="NR47" s="18"/>
      <c r="NS47" s="18"/>
      <c r="NT47" s="18"/>
      <c r="NU47" s="19"/>
      <c r="NV47" s="39"/>
      <c r="NW47" s="52"/>
      <c r="NX47" s="58"/>
      <c r="NY47" s="54"/>
      <c r="NZ47" s="57"/>
      <c r="OA47" s="56"/>
      <c r="OB47" s="56"/>
      <c r="OC47" s="49"/>
      <c r="OD47" s="49"/>
      <c r="OE47" s="49"/>
      <c r="OF47" s="49"/>
      <c r="OG47" s="49"/>
      <c r="OH47" s="49"/>
      <c r="OI47" s="49"/>
      <c r="OJ47" s="57"/>
      <c r="OK47" s="18"/>
      <c r="OL47" s="18"/>
      <c r="OM47" s="18"/>
      <c r="ON47" s="18"/>
      <c r="OO47" s="18"/>
      <c r="OP47" s="18"/>
      <c r="OQ47" s="18"/>
      <c r="OR47" s="18"/>
      <c r="OS47" s="18"/>
      <c r="OT47" s="18"/>
      <c r="OU47" s="18"/>
      <c r="OV47" s="18"/>
      <c r="OW47" s="18"/>
      <c r="OX47" s="18"/>
      <c r="OY47" s="18"/>
      <c r="OZ47" s="18"/>
      <c r="PA47" s="18"/>
      <c r="PB47" s="18"/>
      <c r="PC47" s="18"/>
      <c r="PD47" s="18"/>
      <c r="PE47" s="18"/>
      <c r="PF47" s="18"/>
      <c r="PG47" s="18"/>
      <c r="PH47" s="18"/>
      <c r="PI47" s="18"/>
      <c r="PJ47" s="18"/>
      <c r="PK47" s="18"/>
      <c r="PL47" s="18"/>
      <c r="PM47" s="18"/>
      <c r="PN47" s="18"/>
      <c r="PO47" s="18"/>
      <c r="PP47" s="20"/>
      <c r="PQ47" s="19"/>
      <c r="PR47" s="25"/>
      <c r="PS47" s="17"/>
      <c r="PT47" s="17"/>
      <c r="PU47" s="17"/>
      <c r="PV47" s="17"/>
      <c r="PW47" s="17"/>
      <c r="PX47" s="17"/>
      <c r="PY47" s="17"/>
      <c r="PZ47" s="17"/>
      <c r="QA47" s="17"/>
      <c r="QB47" s="17"/>
      <c r="QC47" s="17"/>
      <c r="QD47" s="17"/>
      <c r="QE47" s="17"/>
      <c r="QF47" s="17"/>
      <c r="QG47" s="17"/>
      <c r="QH47" s="17"/>
      <c r="QI47" s="17"/>
      <c r="QJ47" s="17"/>
      <c r="QK47" s="17"/>
      <c r="QL47" s="17"/>
      <c r="QM47" s="17"/>
      <c r="QN47" s="17"/>
      <c r="QO47" s="17"/>
      <c r="QP47" s="17"/>
      <c r="QQ47" s="17"/>
      <c r="QR47" s="17"/>
      <c r="QS47" s="17"/>
      <c r="QT47" s="17"/>
      <c r="QU47" s="17"/>
      <c r="QV47" s="17"/>
      <c r="QW47" s="17"/>
      <c r="QX47" s="17"/>
      <c r="QY47" s="17"/>
      <c r="QZ47" s="17"/>
      <c r="RA47" s="17"/>
      <c r="RB47" s="17"/>
      <c r="RC47" s="17"/>
      <c r="RD47" s="17"/>
      <c r="RE47" s="17"/>
      <c r="RF47" s="17"/>
      <c r="RG47" s="17"/>
      <c r="RH47" s="17"/>
      <c r="RI47" s="17"/>
      <c r="RJ47" s="17"/>
      <c r="RK47" s="17"/>
      <c r="RL47" s="17"/>
      <c r="RM47" s="17"/>
      <c r="RN47" s="17"/>
      <c r="RO47" s="17"/>
      <c r="RP47" s="17"/>
      <c r="RQ47" s="17"/>
      <c r="RR47" s="17"/>
      <c r="RS47" s="17"/>
      <c r="RT47" s="17"/>
      <c r="RU47" s="17"/>
      <c r="RV47" s="17"/>
      <c r="RW47" s="17"/>
      <c r="RX47" s="17"/>
      <c r="RY47" s="17"/>
      <c r="RZ47" s="17"/>
      <c r="SA47" s="17"/>
      <c r="SB47" s="17"/>
      <c r="SC47" s="17"/>
      <c r="SD47" s="17"/>
      <c r="SE47" s="17"/>
      <c r="SF47" s="17"/>
      <c r="SG47" s="17"/>
      <c r="SH47" s="17"/>
      <c r="SI47" s="17"/>
      <c r="SJ47" s="17"/>
      <c r="SK47" s="17"/>
      <c r="SL47" s="17"/>
      <c r="SM47" s="17"/>
      <c r="SN47" s="17"/>
      <c r="SO47" s="17"/>
      <c r="SP47" s="17"/>
      <c r="SQ47" s="17"/>
      <c r="SR47" s="17"/>
      <c r="SS47" s="17"/>
      <c r="ST47" s="17"/>
      <c r="SU47" s="17"/>
      <c r="SV47" s="17"/>
      <c r="SW47" s="17"/>
      <c r="SX47" s="17"/>
      <c r="SY47" s="17"/>
      <c r="SZ47" s="17"/>
      <c r="TA47" s="17"/>
      <c r="TB47" s="17"/>
      <c r="TC47" s="17"/>
      <c r="TD47" s="17"/>
      <c r="TE47" s="17"/>
      <c r="TF47" s="17"/>
      <c r="TG47" s="17"/>
      <c r="TH47" s="17"/>
      <c r="TI47" s="17"/>
      <c r="TJ47" s="17"/>
      <c r="TK47" s="17"/>
      <c r="TL47" s="17"/>
      <c r="TM47" s="17"/>
      <c r="TN47" s="17"/>
      <c r="TO47" s="17"/>
      <c r="TP47" s="17"/>
      <c r="TQ47" s="17"/>
      <c r="TR47" s="17"/>
      <c r="TS47" s="15"/>
      <c r="TT47" s="15"/>
    </row>
    <row r="48" spans="1:540" ht="9.6"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35"/>
      <c r="CA48" s="17"/>
      <c r="CB48" s="34"/>
      <c r="CC48" s="34"/>
      <c r="CD48" s="34"/>
      <c r="CE48" s="34"/>
      <c r="CF48" s="34"/>
      <c r="CG48" s="34"/>
      <c r="CH48" s="34"/>
      <c r="CI48" s="34"/>
      <c r="CJ48" s="34"/>
      <c r="CK48" s="34"/>
      <c r="CL48" s="34"/>
      <c r="CM48" s="34"/>
      <c r="CN48" s="34"/>
      <c r="CO48" s="34"/>
      <c r="CP48" s="34"/>
      <c r="CQ48" s="34"/>
      <c r="CR48" s="59"/>
      <c r="CS48" s="34"/>
      <c r="CT48" s="43"/>
      <c r="CU48" s="22"/>
      <c r="CV48" s="50"/>
      <c r="CW48" s="50"/>
      <c r="CX48" s="50"/>
      <c r="CY48" s="49"/>
      <c r="CZ48" s="49"/>
      <c r="DA48" s="49"/>
      <c r="DB48" s="49"/>
      <c r="DC48" s="49"/>
      <c r="DD48" s="49"/>
      <c r="DE48" s="49"/>
      <c r="DF48" s="49"/>
      <c r="DG48" s="49"/>
      <c r="DH48" s="49"/>
      <c r="DI48" s="49"/>
      <c r="DJ48" s="49"/>
      <c r="DK48" s="49"/>
      <c r="DL48" s="49"/>
      <c r="DM48" s="49"/>
      <c r="DN48" s="49"/>
      <c r="DO48" s="49"/>
      <c r="DP48" s="49"/>
      <c r="DQ48" s="49"/>
      <c r="DR48" s="49"/>
      <c r="DS48" s="49"/>
      <c r="DT48" s="49"/>
      <c r="DU48" s="49"/>
      <c r="DV48" s="49"/>
      <c r="DW48" s="49"/>
      <c r="DX48" s="50"/>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17"/>
      <c r="FJ48" s="29"/>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6"/>
      <c r="IS48" s="17"/>
      <c r="IT48" s="17"/>
      <c r="IU48" s="17"/>
      <c r="IV48" s="17"/>
      <c r="IW48" s="17"/>
      <c r="IX48" s="17"/>
      <c r="IY48" s="17"/>
      <c r="IZ48" s="17"/>
      <c r="JA48" s="17"/>
      <c r="JB48" s="17"/>
      <c r="JC48" s="17"/>
      <c r="JD48" s="17"/>
      <c r="JE48" s="17"/>
      <c r="JF48" s="17"/>
      <c r="JG48" s="17"/>
      <c r="JH48" s="17"/>
      <c r="JI48" s="17"/>
      <c r="JJ48" s="17"/>
      <c r="JK48" s="17"/>
      <c r="JL48" s="17"/>
      <c r="JM48" s="17"/>
      <c r="JN48" s="17"/>
      <c r="JO48" s="17"/>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c r="LN48" s="17"/>
      <c r="LO48" s="17"/>
      <c r="LP48" s="17"/>
      <c r="LQ48" s="17"/>
      <c r="LR48" s="17"/>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39"/>
      <c r="MR48" s="18"/>
      <c r="MS48" s="18"/>
      <c r="MT48" s="18"/>
      <c r="MU48" s="18"/>
      <c r="MV48" s="18"/>
      <c r="MW48" s="18"/>
      <c r="MX48" s="18"/>
      <c r="MY48" s="18"/>
      <c r="MZ48" s="18"/>
      <c r="NA48" s="18"/>
      <c r="NB48" s="18"/>
      <c r="NC48" s="18"/>
      <c r="ND48" s="18"/>
      <c r="NE48" s="18"/>
      <c r="NF48" s="18"/>
      <c r="NG48" s="18"/>
      <c r="NH48" s="18"/>
      <c r="NI48" s="18"/>
      <c r="NJ48" s="18"/>
      <c r="NK48" s="18"/>
      <c r="NL48" s="18"/>
      <c r="NM48" s="18"/>
      <c r="NN48" s="18"/>
      <c r="NO48" s="20"/>
      <c r="NP48" s="18"/>
      <c r="NQ48" s="52"/>
      <c r="NR48" s="53"/>
      <c r="NS48" s="54"/>
      <c r="NT48" s="56"/>
      <c r="NU48" s="56"/>
      <c r="NV48" s="49"/>
      <c r="NW48" s="49"/>
      <c r="NX48" s="49"/>
      <c r="NY48" s="49"/>
      <c r="NZ48" s="49"/>
      <c r="OA48" s="49"/>
      <c r="OB48" s="49"/>
      <c r="OC48" s="49"/>
      <c r="OD48" s="49"/>
      <c r="OE48" s="49"/>
      <c r="OF48" s="49"/>
      <c r="OG48" s="49"/>
      <c r="OH48" s="49"/>
      <c r="OI48" s="49"/>
      <c r="OJ48" s="57"/>
      <c r="OK48" s="18"/>
      <c r="OL48" s="18"/>
      <c r="OM48" s="18"/>
      <c r="ON48" s="18"/>
      <c r="OO48" s="18"/>
      <c r="OP48" s="18"/>
      <c r="OQ48" s="18"/>
      <c r="OR48" s="18"/>
      <c r="OS48" s="18"/>
      <c r="OT48" s="18"/>
      <c r="OU48" s="18"/>
      <c r="OV48" s="18"/>
      <c r="OW48" s="18"/>
      <c r="OX48" s="18"/>
      <c r="OY48" s="18"/>
      <c r="OZ48" s="18"/>
      <c r="PA48" s="18"/>
      <c r="PB48" s="18"/>
      <c r="PC48" s="18"/>
      <c r="PD48" s="18"/>
      <c r="PE48" s="18"/>
      <c r="PF48" s="18"/>
      <c r="PG48" s="18"/>
      <c r="PH48" s="18"/>
      <c r="PI48" s="18"/>
      <c r="PJ48" s="18"/>
      <c r="PK48" s="18"/>
      <c r="PL48" s="18"/>
      <c r="PM48" s="18"/>
      <c r="PN48" s="18"/>
      <c r="PO48" s="18"/>
      <c r="PP48" s="18"/>
      <c r="PQ48" s="20"/>
      <c r="PR48" s="19"/>
      <c r="PS48" s="34"/>
      <c r="PT48" s="17"/>
      <c r="PU48" s="17"/>
      <c r="PV48" s="17"/>
      <c r="PW48" s="17"/>
      <c r="PX48" s="17"/>
      <c r="PY48" s="17"/>
      <c r="PZ48" s="17"/>
      <c r="QA48" s="17"/>
      <c r="QB48" s="17"/>
      <c r="QC48" s="17"/>
      <c r="QD48" s="17"/>
      <c r="QE48" s="17"/>
      <c r="QF48" s="17"/>
      <c r="QG48" s="17"/>
      <c r="QH48" s="17"/>
      <c r="QI48" s="17"/>
      <c r="QJ48" s="17"/>
      <c r="QK48" s="17"/>
      <c r="QL48" s="17"/>
      <c r="QM48" s="17"/>
      <c r="QN48" s="17"/>
      <c r="QO48" s="17"/>
      <c r="QP48" s="17"/>
      <c r="QQ48" s="17"/>
      <c r="QR48" s="17"/>
      <c r="QS48" s="17"/>
      <c r="QT48" s="17"/>
      <c r="QU48" s="17"/>
      <c r="QV48" s="17"/>
      <c r="QW48" s="17"/>
      <c r="QX48" s="17"/>
      <c r="QY48" s="17"/>
      <c r="QZ48" s="17"/>
      <c r="RA48" s="17"/>
      <c r="RB48" s="17"/>
      <c r="RC48" s="17"/>
      <c r="RD48" s="17"/>
      <c r="RE48" s="17"/>
      <c r="RF48" s="17"/>
      <c r="RG48" s="17"/>
      <c r="RH48" s="17"/>
      <c r="RI48" s="17"/>
      <c r="RJ48" s="17"/>
      <c r="RK48" s="17"/>
      <c r="RL48" s="17"/>
      <c r="RM48" s="17"/>
      <c r="RN48" s="17"/>
      <c r="RO48" s="17"/>
      <c r="RP48" s="17"/>
      <c r="RQ48" s="17"/>
      <c r="RR48" s="17"/>
      <c r="RS48" s="17"/>
      <c r="RT48" s="17"/>
      <c r="RU48" s="17"/>
      <c r="RV48" s="17"/>
      <c r="RW48" s="17"/>
      <c r="RX48" s="17"/>
      <c r="RY48" s="17"/>
      <c r="RZ48" s="17"/>
      <c r="SA48" s="17"/>
      <c r="SB48" s="17"/>
      <c r="SC48" s="17"/>
      <c r="SD48" s="17"/>
      <c r="SE48" s="17"/>
      <c r="SF48" s="17"/>
      <c r="SG48" s="17"/>
      <c r="SH48" s="17"/>
      <c r="SI48" s="17"/>
      <c r="SJ48" s="17"/>
      <c r="SK48" s="17"/>
      <c r="SL48" s="17"/>
      <c r="SM48" s="17"/>
      <c r="SN48" s="17"/>
      <c r="SO48" s="17"/>
      <c r="SP48" s="17"/>
      <c r="SQ48" s="17"/>
      <c r="SR48" s="17"/>
      <c r="SS48" s="17"/>
      <c r="ST48" s="17"/>
      <c r="SU48" s="17"/>
      <c r="SV48" s="17"/>
      <c r="SW48" s="17"/>
      <c r="SX48" s="17"/>
      <c r="SY48" s="17"/>
      <c r="SZ48" s="17"/>
      <c r="TA48" s="17"/>
      <c r="TB48" s="17"/>
      <c r="TC48" s="17"/>
      <c r="TD48" s="17"/>
      <c r="TE48" s="17"/>
      <c r="TF48" s="17"/>
      <c r="TG48" s="17"/>
      <c r="TH48" s="17"/>
      <c r="TI48" s="17"/>
      <c r="TJ48" s="17"/>
      <c r="TK48" s="17"/>
      <c r="TL48" s="17"/>
      <c r="TM48" s="17"/>
      <c r="TN48" s="17"/>
      <c r="TO48" s="17"/>
      <c r="TP48" s="17"/>
      <c r="TQ48" s="17"/>
      <c r="TR48" s="17"/>
      <c r="TS48" s="15"/>
      <c r="TT48" s="15"/>
    </row>
    <row r="49" spans="1:540" ht="9.6"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9"/>
      <c r="BZ49" s="17"/>
      <c r="CA49" s="34"/>
      <c r="CB49" s="34"/>
      <c r="CC49" s="34"/>
      <c r="CD49" s="34"/>
      <c r="CE49" s="34"/>
      <c r="CF49" s="34"/>
      <c r="CG49" s="34"/>
      <c r="CH49" s="34"/>
      <c r="CI49" s="34"/>
      <c r="CJ49" s="34"/>
      <c r="CK49" s="34"/>
      <c r="CL49" s="34"/>
      <c r="CM49" s="34"/>
      <c r="CN49" s="43"/>
      <c r="CO49" s="22"/>
      <c r="CP49" s="48"/>
      <c r="CQ49" s="48"/>
      <c r="CR49" s="49"/>
      <c r="CS49" s="49"/>
      <c r="CT49" s="49"/>
      <c r="CU49" s="49"/>
      <c r="CV49" s="49"/>
      <c r="CW49" s="49"/>
      <c r="CX49" s="49"/>
      <c r="CY49" s="49"/>
      <c r="CZ49" s="49"/>
      <c r="DA49" s="49"/>
      <c r="DB49" s="49"/>
      <c r="DC49" s="49"/>
      <c r="DD49" s="49"/>
      <c r="DE49" s="49"/>
      <c r="DF49" s="49"/>
      <c r="DG49" s="49"/>
      <c r="DH49" s="49"/>
      <c r="DI49" s="49"/>
      <c r="DJ49" s="49"/>
      <c r="DK49" s="49"/>
      <c r="DL49" s="49"/>
      <c r="DM49" s="49"/>
      <c r="DN49" s="49"/>
      <c r="DO49" s="49"/>
      <c r="DP49" s="49"/>
      <c r="DQ49" s="49"/>
      <c r="DR49" s="49"/>
      <c r="DS49" s="49"/>
      <c r="DT49" s="49"/>
      <c r="DU49" s="49"/>
      <c r="DV49" s="49"/>
      <c r="DW49" s="49"/>
      <c r="DX49" s="50"/>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16"/>
      <c r="FL49" s="20"/>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6"/>
      <c r="IS49" s="17"/>
      <c r="IT49" s="17"/>
      <c r="IU49" s="17"/>
      <c r="IV49" s="17"/>
      <c r="IW49" s="17"/>
      <c r="IX49" s="17"/>
      <c r="IY49" s="17"/>
      <c r="IZ49" s="17"/>
      <c r="JA49" s="17"/>
      <c r="JB49" s="17"/>
      <c r="JC49" s="17"/>
      <c r="JD49" s="17"/>
      <c r="JE49" s="17"/>
      <c r="JF49" s="17"/>
      <c r="JG49" s="17"/>
      <c r="JH49" s="17"/>
      <c r="JI49" s="17"/>
      <c r="JJ49" s="17"/>
      <c r="JK49" s="17"/>
      <c r="JL49" s="17"/>
      <c r="JM49" s="17"/>
      <c r="JN49" s="17"/>
      <c r="JO49" s="17"/>
      <c r="JP49" s="17"/>
      <c r="JQ49" s="17"/>
      <c r="JR49" s="17"/>
      <c r="JS49" s="17"/>
      <c r="JT49" s="17"/>
      <c r="JU49" s="17"/>
      <c r="JV49" s="17"/>
      <c r="JW49" s="17"/>
      <c r="JX49" s="17"/>
      <c r="JY49" s="17"/>
      <c r="JZ49" s="17"/>
      <c r="KA49" s="17"/>
      <c r="KB49" s="17"/>
      <c r="KC49" s="17"/>
      <c r="KD49" s="17"/>
      <c r="KE49" s="17"/>
      <c r="KF49" s="17"/>
      <c r="KG49" s="17"/>
      <c r="KH49" s="17"/>
      <c r="KI49" s="17"/>
      <c r="KJ49" s="17"/>
      <c r="KK49" s="17"/>
      <c r="KL49" s="17"/>
      <c r="KM49" s="17"/>
      <c r="KN49" s="17"/>
      <c r="KO49" s="17"/>
      <c r="KP49" s="17"/>
      <c r="KQ49" s="17"/>
      <c r="KR49" s="17"/>
      <c r="KS49" s="17"/>
      <c r="KT49" s="17"/>
      <c r="KU49" s="17"/>
      <c r="KV49" s="17"/>
      <c r="KW49" s="17"/>
      <c r="KX49" s="17"/>
      <c r="KY49" s="17"/>
      <c r="KZ49" s="17"/>
      <c r="LA49" s="17"/>
      <c r="LB49" s="17"/>
      <c r="LC49" s="17"/>
      <c r="LD49" s="17"/>
      <c r="LE49" s="17"/>
      <c r="LF49" s="17"/>
      <c r="LG49" s="17"/>
      <c r="LH49" s="17"/>
      <c r="LI49" s="17"/>
      <c r="LJ49" s="17"/>
      <c r="LK49" s="17"/>
      <c r="LL49" s="17"/>
      <c r="LM49" s="17"/>
      <c r="LN49" s="17"/>
      <c r="LO49" s="17"/>
      <c r="LP49" s="17"/>
      <c r="LQ49" s="17"/>
      <c r="LR49" s="17"/>
      <c r="LS49" s="17"/>
      <c r="LT49" s="17"/>
      <c r="LU49" s="17"/>
      <c r="LV49" s="17"/>
      <c r="LW49" s="17"/>
      <c r="LX49" s="17"/>
      <c r="LY49" s="17"/>
      <c r="LZ49" s="17"/>
      <c r="MA49" s="17"/>
      <c r="MB49" s="17"/>
      <c r="MC49" s="17"/>
      <c r="MD49" s="17"/>
      <c r="ME49" s="17"/>
      <c r="MF49" s="17"/>
      <c r="MG49" s="17"/>
      <c r="MH49" s="17"/>
      <c r="MI49" s="17"/>
      <c r="MJ49" s="17"/>
      <c r="MK49" s="17"/>
      <c r="ML49" s="17"/>
      <c r="MM49" s="17"/>
      <c r="MN49" s="17"/>
      <c r="MO49" s="17"/>
      <c r="MP49" s="18"/>
      <c r="MQ49" s="20"/>
      <c r="MR49" s="18"/>
      <c r="MS49" s="18"/>
      <c r="MT49" s="18"/>
      <c r="MU49" s="18"/>
      <c r="MV49" s="18"/>
      <c r="MW49" s="18"/>
      <c r="MX49" s="18"/>
      <c r="MY49" s="18"/>
      <c r="MZ49" s="18"/>
      <c r="NA49" s="18"/>
      <c r="NB49" s="18"/>
      <c r="NC49" s="18"/>
      <c r="ND49" s="18"/>
      <c r="NE49" s="18"/>
      <c r="NF49" s="18"/>
      <c r="NG49" s="18"/>
      <c r="NH49" s="18"/>
      <c r="NI49" s="18"/>
      <c r="NJ49" s="19"/>
      <c r="NK49" s="24"/>
      <c r="NL49" s="54"/>
      <c r="NM49" s="60"/>
      <c r="NN49" s="61"/>
      <c r="NO49" s="49"/>
      <c r="NP49" s="49"/>
      <c r="NQ49" s="49"/>
      <c r="NR49" s="49"/>
      <c r="NS49" s="49"/>
      <c r="NT49" s="49"/>
      <c r="NU49" s="49"/>
      <c r="NV49" s="49"/>
      <c r="NW49" s="49"/>
      <c r="NX49" s="49"/>
      <c r="NY49" s="49"/>
      <c r="NZ49" s="49"/>
      <c r="OA49" s="49"/>
      <c r="OB49" s="49"/>
      <c r="OC49" s="49"/>
      <c r="OD49" s="49"/>
      <c r="OE49" s="49"/>
      <c r="OF49" s="49"/>
      <c r="OG49" s="49"/>
      <c r="OH49" s="49"/>
      <c r="OI49" s="49"/>
      <c r="OJ49" s="57"/>
      <c r="OK49" s="18"/>
      <c r="OL49" s="18"/>
      <c r="OM49" s="18"/>
      <c r="ON49" s="18"/>
      <c r="OO49" s="18"/>
      <c r="OP49" s="18"/>
      <c r="OQ49" s="18"/>
      <c r="OR49" s="18"/>
      <c r="OS49" s="18"/>
      <c r="OT49" s="18"/>
      <c r="OU49" s="18"/>
      <c r="OV49" s="18"/>
      <c r="OW49" s="18"/>
      <c r="OX49" s="18"/>
      <c r="OY49" s="18"/>
      <c r="OZ49" s="18"/>
      <c r="PA49" s="18"/>
      <c r="PB49" s="18"/>
      <c r="PC49" s="18"/>
      <c r="PD49" s="18"/>
      <c r="PE49" s="18"/>
      <c r="PF49" s="18"/>
      <c r="PG49" s="18"/>
      <c r="PH49" s="18"/>
      <c r="PI49" s="18"/>
      <c r="PJ49" s="18"/>
      <c r="PK49" s="18"/>
      <c r="PL49" s="18"/>
      <c r="PM49" s="18"/>
      <c r="PN49" s="18"/>
      <c r="PO49" s="18"/>
      <c r="PP49" s="18"/>
      <c r="PQ49" s="18"/>
      <c r="PR49" s="20"/>
      <c r="PS49" s="18"/>
      <c r="PT49" s="23"/>
      <c r="PU49" s="17"/>
      <c r="PV49" s="17"/>
      <c r="PW49" s="17"/>
      <c r="PX49" s="17"/>
      <c r="PY49" s="17"/>
      <c r="PZ49" s="17"/>
      <c r="QA49" s="17"/>
      <c r="QB49" s="17"/>
      <c r="QC49" s="17"/>
      <c r="QD49" s="17"/>
      <c r="QE49" s="17"/>
      <c r="QF49" s="17"/>
      <c r="QG49" s="17"/>
      <c r="QH49" s="17"/>
      <c r="QI49" s="17"/>
      <c r="QJ49" s="17"/>
      <c r="QK49" s="17"/>
      <c r="QL49" s="17"/>
      <c r="QM49" s="17"/>
      <c r="QN49" s="17"/>
      <c r="QO49" s="17"/>
      <c r="QP49" s="17"/>
      <c r="QQ49" s="17"/>
      <c r="QR49" s="17"/>
      <c r="QS49" s="17"/>
      <c r="QT49" s="17"/>
      <c r="QU49" s="17"/>
      <c r="QV49" s="17"/>
      <c r="QW49" s="17"/>
      <c r="QX49" s="17"/>
      <c r="QY49" s="17"/>
      <c r="QZ49" s="17"/>
      <c r="RA49" s="17"/>
      <c r="RB49" s="17"/>
      <c r="RC49" s="17"/>
      <c r="RD49" s="17"/>
      <c r="RE49" s="17"/>
      <c r="RF49" s="17"/>
      <c r="RG49" s="17"/>
      <c r="RH49" s="17"/>
      <c r="RI49" s="17"/>
      <c r="RJ49" s="17"/>
      <c r="RK49" s="17"/>
      <c r="RL49" s="17"/>
      <c r="RM49" s="17"/>
      <c r="RN49" s="17"/>
      <c r="RO49" s="17"/>
      <c r="RP49" s="17"/>
      <c r="RQ49" s="17"/>
      <c r="RR49" s="17"/>
      <c r="RS49" s="17"/>
      <c r="RT49" s="17"/>
      <c r="RU49" s="17"/>
      <c r="RV49" s="17"/>
      <c r="RW49" s="17"/>
      <c r="RX49" s="17"/>
      <c r="RY49" s="17"/>
      <c r="RZ49" s="17"/>
      <c r="SA49" s="17"/>
      <c r="SB49" s="17"/>
      <c r="SC49" s="17"/>
      <c r="SD49" s="17"/>
      <c r="SE49" s="17"/>
      <c r="SF49" s="17"/>
      <c r="SG49" s="17"/>
      <c r="SH49" s="17"/>
      <c r="SI49" s="17"/>
      <c r="SJ49" s="17"/>
      <c r="SK49" s="17"/>
      <c r="SL49" s="17"/>
      <c r="SM49" s="17"/>
      <c r="SN49" s="17"/>
      <c r="SO49" s="17"/>
      <c r="SP49" s="17"/>
      <c r="SQ49" s="17"/>
      <c r="SR49" s="17"/>
      <c r="SS49" s="17"/>
      <c r="ST49" s="17"/>
      <c r="SU49" s="17"/>
      <c r="SV49" s="17"/>
      <c r="SW49" s="17"/>
      <c r="SX49" s="17"/>
      <c r="SY49" s="17"/>
      <c r="SZ49" s="17"/>
      <c r="TA49" s="17"/>
      <c r="TB49" s="17"/>
      <c r="TC49" s="17"/>
      <c r="TD49" s="17"/>
      <c r="TE49" s="17"/>
      <c r="TF49" s="17"/>
      <c r="TG49" s="17"/>
      <c r="TH49" s="17"/>
      <c r="TI49" s="17"/>
      <c r="TJ49" s="17"/>
      <c r="TK49" s="17"/>
      <c r="TL49" s="17"/>
      <c r="TM49" s="17"/>
      <c r="TN49" s="17"/>
      <c r="TO49" s="17"/>
      <c r="TP49" s="17"/>
      <c r="TQ49" s="17"/>
      <c r="TR49" s="17"/>
      <c r="TS49" s="15"/>
      <c r="TT49" s="15"/>
    </row>
    <row r="50" spans="1:540" ht="9.6"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8"/>
      <c r="BY50" s="34"/>
      <c r="BZ50" s="34"/>
      <c r="CA50" s="34"/>
      <c r="CB50" s="34"/>
      <c r="CC50" s="34"/>
      <c r="CD50" s="34"/>
      <c r="CE50" s="34"/>
      <c r="CF50" s="34"/>
      <c r="CG50" s="34"/>
      <c r="CH50" s="34"/>
      <c r="CI50" s="34"/>
      <c r="CJ50" s="34"/>
      <c r="CK50" s="34"/>
      <c r="CL50" s="34"/>
      <c r="CM50" s="51"/>
      <c r="CN50" s="49"/>
      <c r="CO50" s="62"/>
      <c r="CP50" s="49"/>
      <c r="CQ50" s="49"/>
      <c r="CR50" s="49"/>
      <c r="CS50" s="49"/>
      <c r="CT50" s="49"/>
      <c r="CU50" s="49"/>
      <c r="CV50" s="49"/>
      <c r="CW50" s="49"/>
      <c r="CX50" s="49"/>
      <c r="CY50" s="49"/>
      <c r="CZ50" s="49"/>
      <c r="DA50" s="49"/>
      <c r="DB50" s="49"/>
      <c r="DC50" s="49"/>
      <c r="DD50" s="49"/>
      <c r="DE50" s="49"/>
      <c r="DF50" s="49"/>
      <c r="DG50" s="49"/>
      <c r="DH50" s="49"/>
      <c r="DI50" s="49"/>
      <c r="DJ50" s="49"/>
      <c r="DK50" s="49"/>
      <c r="DL50" s="49"/>
      <c r="DM50" s="49"/>
      <c r="DN50" s="49"/>
      <c r="DO50" s="49"/>
      <c r="DP50" s="49"/>
      <c r="DQ50" s="49"/>
      <c r="DR50" s="49"/>
      <c r="DS50" s="49"/>
      <c r="DT50" s="49"/>
      <c r="DU50" s="49"/>
      <c r="DV50" s="49"/>
      <c r="DW50" s="49"/>
      <c r="DX50" s="50"/>
      <c r="DY50" s="34"/>
      <c r="DZ50" s="34"/>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34"/>
      <c r="EZ50" s="34"/>
      <c r="FA50" s="34"/>
      <c r="FB50" s="34"/>
      <c r="FC50" s="34"/>
      <c r="FD50" s="34"/>
      <c r="FE50" s="34"/>
      <c r="FF50" s="34"/>
      <c r="FG50" s="34"/>
      <c r="FH50" s="34"/>
      <c r="FI50" s="34"/>
      <c r="FJ50" s="34"/>
      <c r="FK50" s="17"/>
      <c r="FL50" s="33"/>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6"/>
      <c r="IS50" s="17"/>
      <c r="IT50" s="17"/>
      <c r="IU50" s="17"/>
      <c r="IV50" s="17"/>
      <c r="IW50" s="17"/>
      <c r="IX50" s="17"/>
      <c r="IY50" s="17"/>
      <c r="IZ50" s="17"/>
      <c r="JA50" s="17"/>
      <c r="JB50" s="17"/>
      <c r="JC50" s="17"/>
      <c r="JD50" s="17"/>
      <c r="JE50" s="17"/>
      <c r="JF50" s="17"/>
      <c r="JG50" s="17"/>
      <c r="JH50" s="17"/>
      <c r="JI50" s="17"/>
      <c r="JJ50" s="17"/>
      <c r="JK50" s="17"/>
      <c r="JL50" s="17"/>
      <c r="JM50" s="17"/>
      <c r="JN50" s="17"/>
      <c r="JO50" s="17"/>
      <c r="JP50" s="17"/>
      <c r="JQ50" s="17"/>
      <c r="JR50" s="17"/>
      <c r="JS50" s="17"/>
      <c r="JT50" s="17"/>
      <c r="JU50" s="17"/>
      <c r="JV50" s="17"/>
      <c r="JW50" s="17"/>
      <c r="JX50" s="17"/>
      <c r="JY50" s="17"/>
      <c r="JZ50" s="17"/>
      <c r="KA50" s="17"/>
      <c r="KB50" s="17"/>
      <c r="KC50" s="17"/>
      <c r="KD50" s="17"/>
      <c r="KE50" s="17"/>
      <c r="KF50" s="17"/>
      <c r="KG50" s="17"/>
      <c r="KH50" s="17"/>
      <c r="KI50" s="17"/>
      <c r="KJ50" s="17"/>
      <c r="KK50" s="17"/>
      <c r="KL50" s="17"/>
      <c r="KM50" s="17"/>
      <c r="KN50" s="17"/>
      <c r="KO50" s="17"/>
      <c r="KP50" s="17"/>
      <c r="KQ50" s="17"/>
      <c r="KR50" s="17"/>
      <c r="KS50" s="17"/>
      <c r="KT50" s="17"/>
      <c r="KU50" s="17"/>
      <c r="KV50" s="17"/>
      <c r="KW50" s="17"/>
      <c r="KX50" s="17"/>
      <c r="KY50" s="17"/>
      <c r="KZ50" s="17"/>
      <c r="LA50" s="17"/>
      <c r="LB50" s="17"/>
      <c r="LC50" s="17"/>
      <c r="LD50" s="17"/>
      <c r="LE50" s="17"/>
      <c r="LF50" s="17"/>
      <c r="LG50" s="17"/>
      <c r="LH50" s="17"/>
      <c r="LI50" s="17"/>
      <c r="LJ50" s="17"/>
      <c r="LK50" s="17"/>
      <c r="LL50" s="17"/>
      <c r="LM50" s="17"/>
      <c r="LN50" s="17"/>
      <c r="LO50" s="17"/>
      <c r="LP50" s="17"/>
      <c r="LQ50" s="17"/>
      <c r="LR50" s="17"/>
      <c r="LS50" s="17"/>
      <c r="LT50" s="17"/>
      <c r="LU50" s="17"/>
      <c r="LV50" s="17"/>
      <c r="LW50" s="17"/>
      <c r="LX50" s="17"/>
      <c r="LY50" s="17"/>
      <c r="LZ50" s="17"/>
      <c r="MA50" s="17"/>
      <c r="MB50" s="17"/>
      <c r="MC50" s="17"/>
      <c r="MD50" s="17"/>
      <c r="ME50" s="17"/>
      <c r="MF50" s="17"/>
      <c r="MG50" s="17"/>
      <c r="MH50" s="17"/>
      <c r="MI50" s="17"/>
      <c r="MJ50" s="17"/>
      <c r="MK50" s="17"/>
      <c r="ML50" s="17"/>
      <c r="MM50" s="17"/>
      <c r="MN50" s="17"/>
      <c r="MO50" s="19"/>
      <c r="MP50" s="20"/>
      <c r="MQ50" s="18"/>
      <c r="MR50" s="18"/>
      <c r="MS50" s="18"/>
      <c r="MT50" s="18"/>
      <c r="MU50" s="18"/>
      <c r="MV50" s="18"/>
      <c r="MW50" s="18"/>
      <c r="MX50" s="18"/>
      <c r="MY50" s="18"/>
      <c r="MZ50" s="18"/>
      <c r="NA50" s="20"/>
      <c r="NB50" s="18"/>
      <c r="NC50" s="18"/>
      <c r="ND50" s="19"/>
      <c r="NE50" s="53"/>
      <c r="NF50" s="58"/>
      <c r="NG50" s="54"/>
      <c r="NH50" s="56"/>
      <c r="NI50" s="49"/>
      <c r="NJ50" s="49"/>
      <c r="NK50" s="49"/>
      <c r="NL50" s="49"/>
      <c r="NM50" s="49"/>
      <c r="NN50" s="49"/>
      <c r="NO50" s="49"/>
      <c r="NP50" s="49"/>
      <c r="NQ50" s="49"/>
      <c r="NR50" s="49"/>
      <c r="NS50" s="49"/>
      <c r="NT50" s="49"/>
      <c r="NU50" s="49"/>
      <c r="NV50" s="49"/>
      <c r="NW50" s="49"/>
      <c r="NX50" s="49"/>
      <c r="NY50" s="49"/>
      <c r="NZ50" s="49"/>
      <c r="OA50" s="49"/>
      <c r="OB50" s="49"/>
      <c r="OC50" s="49"/>
      <c r="OD50" s="49"/>
      <c r="OE50" s="49"/>
      <c r="OF50" s="49"/>
      <c r="OG50" s="49"/>
      <c r="OH50" s="49"/>
      <c r="OI50" s="49"/>
      <c r="OJ50" s="57"/>
      <c r="OK50" s="18"/>
      <c r="OL50" s="18"/>
      <c r="OM50" s="18"/>
      <c r="ON50" s="18"/>
      <c r="OO50" s="18"/>
      <c r="OP50" s="18"/>
      <c r="OQ50" s="18"/>
      <c r="OR50" s="18"/>
      <c r="OS50" s="18"/>
      <c r="OT50" s="18"/>
      <c r="OU50" s="18"/>
      <c r="OV50" s="18"/>
      <c r="OW50" s="18"/>
      <c r="OX50" s="18"/>
      <c r="OY50" s="18"/>
      <c r="OZ50" s="18"/>
      <c r="PA50" s="18"/>
      <c r="PB50" s="18"/>
      <c r="PC50" s="18"/>
      <c r="PD50" s="18"/>
      <c r="PE50" s="18"/>
      <c r="PF50" s="18"/>
      <c r="PG50" s="18"/>
      <c r="PH50" s="18"/>
      <c r="PI50" s="18"/>
      <c r="PJ50" s="18"/>
      <c r="PK50" s="18"/>
      <c r="PL50" s="18"/>
      <c r="PM50" s="18"/>
      <c r="PN50" s="18"/>
      <c r="PO50" s="18"/>
      <c r="PP50" s="18"/>
      <c r="PQ50" s="18"/>
      <c r="PR50" s="18"/>
      <c r="PS50" s="18"/>
      <c r="PT50" s="18"/>
      <c r="PU50" s="23"/>
      <c r="PV50" s="17"/>
      <c r="PW50" s="17"/>
      <c r="PX50" s="17"/>
      <c r="PY50" s="17"/>
      <c r="PZ50" s="17"/>
      <c r="QA50" s="17"/>
      <c r="QB50" s="17"/>
      <c r="QC50" s="17"/>
      <c r="QD50" s="17"/>
      <c r="QE50" s="17"/>
      <c r="QF50" s="17"/>
      <c r="QG50" s="17"/>
      <c r="QH50" s="17"/>
      <c r="QI50" s="17"/>
      <c r="QJ50" s="17"/>
      <c r="QK50" s="17"/>
      <c r="QL50" s="17"/>
      <c r="QM50" s="17"/>
      <c r="QN50" s="17"/>
      <c r="QO50" s="17"/>
      <c r="QP50" s="17"/>
      <c r="QQ50" s="17"/>
      <c r="QR50" s="17"/>
      <c r="QS50" s="17"/>
      <c r="QT50" s="17"/>
      <c r="QU50" s="17"/>
      <c r="QV50" s="17"/>
      <c r="QW50" s="17"/>
      <c r="QX50" s="17"/>
      <c r="QY50" s="17"/>
      <c r="QZ50" s="17"/>
      <c r="RA50" s="17"/>
      <c r="RB50" s="17"/>
      <c r="RC50" s="17"/>
      <c r="RD50" s="17"/>
      <c r="RE50" s="17"/>
      <c r="RF50" s="17"/>
      <c r="RG50" s="17"/>
      <c r="RH50" s="17"/>
      <c r="RI50" s="17"/>
      <c r="RJ50" s="17"/>
      <c r="RK50" s="17"/>
      <c r="RL50" s="17"/>
      <c r="RM50" s="17"/>
      <c r="RN50" s="17"/>
      <c r="RO50" s="17"/>
      <c r="RP50" s="17"/>
      <c r="RQ50" s="17"/>
      <c r="RR50" s="17"/>
      <c r="RS50" s="17"/>
      <c r="RT50" s="17"/>
      <c r="RU50" s="17"/>
      <c r="RV50" s="17"/>
      <c r="RW50" s="17"/>
      <c r="RX50" s="17"/>
      <c r="RY50" s="17"/>
      <c r="RZ50" s="17"/>
      <c r="SA50" s="17"/>
      <c r="SB50" s="17"/>
      <c r="SC50" s="17"/>
      <c r="SD50" s="17"/>
      <c r="SE50" s="17"/>
      <c r="SF50" s="17"/>
      <c r="SG50" s="17"/>
      <c r="SH50" s="17"/>
      <c r="SI50" s="17"/>
      <c r="SJ50" s="17"/>
      <c r="SK50" s="17"/>
      <c r="SL50" s="17"/>
      <c r="SM50" s="17"/>
      <c r="SN50" s="17"/>
      <c r="SO50" s="17"/>
      <c r="SP50" s="17"/>
      <c r="SQ50" s="17"/>
      <c r="SR50" s="17"/>
      <c r="SS50" s="17"/>
      <c r="ST50" s="17"/>
      <c r="SU50" s="17"/>
      <c r="SV50" s="17"/>
      <c r="SW50" s="17"/>
      <c r="SX50" s="17"/>
      <c r="SY50" s="17"/>
      <c r="SZ50" s="17"/>
      <c r="TA50" s="17"/>
      <c r="TB50" s="17"/>
      <c r="TC50" s="17"/>
      <c r="TD50" s="17"/>
      <c r="TE50" s="17"/>
      <c r="TF50" s="17"/>
      <c r="TG50" s="17"/>
      <c r="TH50" s="17"/>
      <c r="TI50" s="17"/>
      <c r="TJ50" s="17"/>
      <c r="TK50" s="17"/>
      <c r="TL50" s="17"/>
      <c r="TM50" s="17"/>
      <c r="TN50" s="17"/>
      <c r="TO50" s="17"/>
      <c r="TP50" s="17"/>
      <c r="TQ50" s="17"/>
      <c r="TR50" s="17"/>
      <c r="TS50" s="15"/>
      <c r="TT50" s="15"/>
    </row>
    <row r="51" spans="1:540" ht="9.6"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20"/>
      <c r="BX51" s="16"/>
      <c r="BY51" s="34"/>
      <c r="BZ51" s="34"/>
      <c r="CA51" s="34"/>
      <c r="CB51" s="34"/>
      <c r="CC51" s="34"/>
      <c r="CD51" s="34"/>
      <c r="CE51" s="34"/>
      <c r="CF51" s="34"/>
      <c r="CG51" s="34"/>
      <c r="CH51" s="34"/>
      <c r="CI51" s="34"/>
      <c r="CJ51" s="34"/>
      <c r="CK51" s="34"/>
      <c r="CL51" s="34"/>
      <c r="CM51" s="48"/>
      <c r="CN51" s="49"/>
      <c r="CO51" s="49"/>
      <c r="CP51" s="49"/>
      <c r="CQ51" s="49"/>
      <c r="CR51" s="49"/>
      <c r="CS51" s="49"/>
      <c r="CT51" s="49"/>
      <c r="CU51" s="49"/>
      <c r="CV51" s="49"/>
      <c r="CW51" s="49"/>
      <c r="CX51" s="49"/>
      <c r="CY51" s="49"/>
      <c r="CZ51" s="49"/>
      <c r="DA51" s="49"/>
      <c r="DB51" s="49"/>
      <c r="DC51" s="49"/>
      <c r="DD51" s="49"/>
      <c r="DE51" s="49"/>
      <c r="DF51" s="49"/>
      <c r="DG51" s="49"/>
      <c r="DH51" s="49"/>
      <c r="DI51" s="49"/>
      <c r="DJ51" s="49"/>
      <c r="DK51" s="49"/>
      <c r="DL51" s="49"/>
      <c r="DM51" s="49"/>
      <c r="DN51" s="49"/>
      <c r="DO51" s="49"/>
      <c r="DP51" s="49"/>
      <c r="DQ51" s="49"/>
      <c r="DR51" s="49"/>
      <c r="DS51" s="49"/>
      <c r="DT51" s="49"/>
      <c r="DU51" s="49"/>
      <c r="DV51" s="49"/>
      <c r="DW51" s="49"/>
      <c r="DX51" s="50"/>
      <c r="DY51" s="34"/>
      <c r="DZ51" s="34"/>
      <c r="EA51" s="49"/>
      <c r="EB51" s="49"/>
      <c r="EC51" s="49"/>
      <c r="ED51" s="49"/>
      <c r="EE51" s="49"/>
      <c r="EF51" s="49"/>
      <c r="EG51" s="49"/>
      <c r="EH51" s="49"/>
      <c r="EI51" s="49"/>
      <c r="EJ51" s="49"/>
      <c r="EK51" s="49"/>
      <c r="EL51" s="49"/>
      <c r="EM51" s="49"/>
      <c r="EN51" s="49"/>
      <c r="EO51" s="49"/>
      <c r="EP51" s="49"/>
      <c r="EQ51" s="49"/>
      <c r="ER51" s="49"/>
      <c r="ES51" s="49"/>
      <c r="ET51" s="49"/>
      <c r="EU51" s="49"/>
      <c r="EV51" s="49"/>
      <c r="EW51" s="49"/>
      <c r="EX51" s="49"/>
      <c r="EY51" s="50"/>
      <c r="EZ51" s="34"/>
      <c r="FA51" s="34"/>
      <c r="FB51" s="34"/>
      <c r="FC51" s="34"/>
      <c r="FD51" s="34"/>
      <c r="FE51" s="34"/>
      <c r="FF51" s="34"/>
      <c r="FG51" s="34"/>
      <c r="FH51" s="34"/>
      <c r="FI51" s="34"/>
      <c r="FJ51" s="34"/>
      <c r="FK51" s="34"/>
      <c r="FL51" s="17"/>
      <c r="FM51" s="41"/>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6"/>
      <c r="IS51" s="17"/>
      <c r="IT51" s="17"/>
      <c r="IU51" s="17"/>
      <c r="IV51" s="17"/>
      <c r="IW51" s="17"/>
      <c r="IX51" s="17"/>
      <c r="IY51" s="17"/>
      <c r="IZ51" s="17"/>
      <c r="JA51" s="17"/>
      <c r="JB51" s="17"/>
      <c r="JC51" s="17"/>
      <c r="JD51" s="17"/>
      <c r="JE51" s="17"/>
      <c r="JF51" s="17"/>
      <c r="JG51" s="17"/>
      <c r="JH51" s="17"/>
      <c r="JI51" s="17"/>
      <c r="JJ51" s="17"/>
      <c r="JK51" s="17"/>
      <c r="JL51" s="17"/>
      <c r="JM51" s="17"/>
      <c r="JN51" s="17"/>
      <c r="JO51" s="17"/>
      <c r="JP51" s="17"/>
      <c r="JQ51" s="17"/>
      <c r="JR51" s="17"/>
      <c r="JS51" s="17"/>
      <c r="JT51" s="17"/>
      <c r="JU51" s="17"/>
      <c r="JV51" s="17"/>
      <c r="JW51" s="17"/>
      <c r="JX51" s="17"/>
      <c r="JY51" s="17"/>
      <c r="JZ51" s="17"/>
      <c r="KA51" s="17"/>
      <c r="KB51" s="17"/>
      <c r="KC51" s="17"/>
      <c r="KD51" s="17"/>
      <c r="KE51" s="17"/>
      <c r="KF51" s="17"/>
      <c r="KG51" s="17"/>
      <c r="KH51" s="17"/>
      <c r="KI51" s="17"/>
      <c r="KJ51" s="17"/>
      <c r="KK51" s="17"/>
      <c r="KL51" s="17"/>
      <c r="KM51" s="17"/>
      <c r="KN51" s="17"/>
      <c r="KO51" s="17"/>
      <c r="KP51" s="17"/>
      <c r="KQ51" s="17"/>
      <c r="KR51" s="17"/>
      <c r="KS51" s="17"/>
      <c r="KT51" s="17"/>
      <c r="KU51" s="17"/>
      <c r="KV51" s="17"/>
      <c r="KW51" s="17"/>
      <c r="KX51" s="17"/>
      <c r="KY51" s="17"/>
      <c r="KZ51" s="17"/>
      <c r="LA51" s="17"/>
      <c r="LB51" s="17"/>
      <c r="LC51" s="17"/>
      <c r="LD51" s="17"/>
      <c r="LE51" s="17"/>
      <c r="LF51" s="17"/>
      <c r="LG51" s="17"/>
      <c r="LH51" s="17"/>
      <c r="LI51" s="17"/>
      <c r="LJ51" s="17"/>
      <c r="LK51" s="17"/>
      <c r="LL51" s="17"/>
      <c r="LM51" s="17"/>
      <c r="LN51" s="17"/>
      <c r="LO51" s="17"/>
      <c r="LP51" s="17"/>
      <c r="LQ51" s="17"/>
      <c r="LR51" s="17"/>
      <c r="LS51" s="17"/>
      <c r="LT51" s="17"/>
      <c r="LU51" s="17"/>
      <c r="LV51" s="17"/>
      <c r="LW51" s="17"/>
      <c r="LX51" s="17"/>
      <c r="LY51" s="17"/>
      <c r="LZ51" s="17"/>
      <c r="MA51" s="17"/>
      <c r="MB51" s="17"/>
      <c r="MC51" s="17"/>
      <c r="MD51" s="17"/>
      <c r="ME51" s="17"/>
      <c r="MF51" s="17"/>
      <c r="MG51" s="17"/>
      <c r="MH51" s="17"/>
      <c r="MI51" s="17"/>
      <c r="MJ51" s="17"/>
      <c r="MK51" s="17"/>
      <c r="ML51" s="17"/>
      <c r="MM51" s="17"/>
      <c r="MN51" s="24"/>
      <c r="MO51" s="20"/>
      <c r="MP51" s="18"/>
      <c r="MQ51" s="18"/>
      <c r="MR51" s="18"/>
      <c r="MS51" s="18"/>
      <c r="MT51" s="18"/>
      <c r="MU51" s="18"/>
      <c r="MV51" s="18"/>
      <c r="MW51" s="18"/>
      <c r="MX51" s="18"/>
      <c r="MY51" s="39"/>
      <c r="MZ51" s="54"/>
      <c r="NA51" s="54"/>
      <c r="NB51" s="63"/>
      <c r="NC51" s="56"/>
      <c r="ND51" s="56"/>
      <c r="NE51" s="49"/>
      <c r="NF51" s="49"/>
      <c r="NG51" s="49"/>
      <c r="NH51" s="49"/>
      <c r="NI51" s="49"/>
      <c r="NJ51" s="49"/>
      <c r="NK51" s="49"/>
      <c r="NL51" s="49"/>
      <c r="NM51" s="49"/>
      <c r="NN51" s="49"/>
      <c r="NO51" s="49"/>
      <c r="NP51" s="49"/>
      <c r="NQ51" s="49"/>
      <c r="NR51" s="49"/>
      <c r="NS51" s="49"/>
      <c r="NT51" s="49"/>
      <c r="NU51" s="49"/>
      <c r="NV51" s="49"/>
      <c r="NW51" s="49"/>
      <c r="NX51" s="49"/>
      <c r="NY51" s="49"/>
      <c r="NZ51" s="49"/>
      <c r="OA51" s="49"/>
      <c r="OB51" s="49"/>
      <c r="OC51" s="49"/>
      <c r="OD51" s="49"/>
      <c r="OE51" s="49"/>
      <c r="OF51" s="49"/>
      <c r="OG51" s="49"/>
      <c r="OH51" s="49"/>
      <c r="OI51" s="49"/>
      <c r="OJ51" s="57"/>
      <c r="OK51" s="18"/>
      <c r="OL51" s="18"/>
      <c r="OM51" s="18"/>
      <c r="ON51" s="18"/>
      <c r="OO51" s="18"/>
      <c r="OP51" s="18"/>
      <c r="OQ51" s="18"/>
      <c r="OR51" s="18"/>
      <c r="OS51" s="18"/>
      <c r="OT51" s="18"/>
      <c r="OU51" s="18"/>
      <c r="OV51" s="18"/>
      <c r="OW51" s="18"/>
      <c r="OX51" s="18"/>
      <c r="OY51" s="18"/>
      <c r="OZ51" s="18"/>
      <c r="PA51" s="18"/>
      <c r="PB51" s="18"/>
      <c r="PC51" s="18"/>
      <c r="PD51" s="18"/>
      <c r="PE51" s="18"/>
      <c r="PF51" s="18"/>
      <c r="PG51" s="18"/>
      <c r="PH51" s="18"/>
      <c r="PI51" s="18"/>
      <c r="PJ51" s="18"/>
      <c r="PK51" s="18"/>
      <c r="PL51" s="18"/>
      <c r="PM51" s="18"/>
      <c r="PN51" s="18"/>
      <c r="PO51" s="18"/>
      <c r="PP51" s="18"/>
      <c r="PQ51" s="18"/>
      <c r="PR51" s="18"/>
      <c r="PS51" s="18"/>
      <c r="PT51" s="18"/>
      <c r="PU51" s="18"/>
      <c r="PV51" s="23"/>
      <c r="PW51" s="17"/>
      <c r="PX51" s="17"/>
      <c r="PY51" s="17"/>
      <c r="PZ51" s="17"/>
      <c r="QA51" s="17"/>
      <c r="QB51" s="17"/>
      <c r="QC51" s="17"/>
      <c r="QD51" s="17"/>
      <c r="QE51" s="17"/>
      <c r="QF51" s="17"/>
      <c r="QG51" s="17"/>
      <c r="QH51" s="17"/>
      <c r="QI51" s="17"/>
      <c r="QJ51" s="17"/>
      <c r="QK51" s="17"/>
      <c r="QL51" s="17"/>
      <c r="QM51" s="17"/>
      <c r="QN51" s="17"/>
      <c r="QO51" s="17"/>
      <c r="QP51" s="17"/>
      <c r="QQ51" s="17"/>
      <c r="QR51" s="17"/>
      <c r="QS51" s="17"/>
      <c r="QT51" s="17"/>
      <c r="QU51" s="17"/>
      <c r="QV51" s="17"/>
      <c r="QW51" s="17"/>
      <c r="QX51" s="17"/>
      <c r="QY51" s="17"/>
      <c r="QZ51" s="17"/>
      <c r="RA51" s="17"/>
      <c r="RB51" s="17"/>
      <c r="RC51" s="17"/>
      <c r="RD51" s="17"/>
      <c r="RE51" s="17"/>
      <c r="RF51" s="17"/>
      <c r="RG51" s="17"/>
      <c r="RH51" s="17"/>
      <c r="RI51" s="17"/>
      <c r="RJ51" s="17"/>
      <c r="RK51" s="17"/>
      <c r="RL51" s="17"/>
      <c r="RM51" s="17"/>
      <c r="RN51" s="17"/>
      <c r="RO51" s="17"/>
      <c r="RP51" s="17"/>
      <c r="RQ51" s="17"/>
      <c r="RR51" s="17"/>
      <c r="RS51" s="17"/>
      <c r="RT51" s="17"/>
      <c r="RU51" s="17"/>
      <c r="RV51" s="17"/>
      <c r="RW51" s="17"/>
      <c r="RX51" s="17"/>
      <c r="RY51" s="17"/>
      <c r="RZ51" s="17"/>
      <c r="SA51" s="17"/>
      <c r="SB51" s="17"/>
      <c r="SC51" s="17"/>
      <c r="SD51" s="17"/>
      <c r="SE51" s="17"/>
      <c r="SF51" s="17"/>
      <c r="SG51" s="17"/>
      <c r="SH51" s="17"/>
      <c r="SI51" s="17"/>
      <c r="SJ51" s="17"/>
      <c r="SK51" s="17"/>
      <c r="SL51" s="17"/>
      <c r="SM51" s="17"/>
      <c r="SN51" s="17"/>
      <c r="SO51" s="17"/>
      <c r="SP51" s="17"/>
      <c r="SQ51" s="17"/>
      <c r="SR51" s="17"/>
      <c r="SS51" s="17"/>
      <c r="ST51" s="17"/>
      <c r="SU51" s="17"/>
      <c r="SV51" s="17"/>
      <c r="SW51" s="17"/>
      <c r="SX51" s="17"/>
      <c r="SY51" s="17"/>
      <c r="SZ51" s="17"/>
      <c r="TA51" s="17"/>
      <c r="TB51" s="17"/>
      <c r="TC51" s="17"/>
      <c r="TD51" s="17"/>
      <c r="TE51" s="17"/>
      <c r="TF51" s="17"/>
      <c r="TG51" s="17"/>
      <c r="TH51" s="17"/>
      <c r="TI51" s="17"/>
      <c r="TJ51" s="17"/>
      <c r="TK51" s="17"/>
      <c r="TL51" s="17"/>
      <c r="TM51" s="17"/>
      <c r="TN51" s="17"/>
      <c r="TO51" s="17"/>
      <c r="TP51" s="17"/>
      <c r="TQ51" s="17"/>
      <c r="TR51" s="17"/>
      <c r="TS51" s="15"/>
      <c r="TT51" s="15"/>
    </row>
    <row r="52" spans="1:540" ht="9.6"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33"/>
      <c r="BX52" s="17"/>
      <c r="BY52" s="34"/>
      <c r="BZ52" s="34"/>
      <c r="CA52" s="34"/>
      <c r="CB52" s="34"/>
      <c r="CC52" s="34"/>
      <c r="CD52" s="34"/>
      <c r="CE52" s="34"/>
      <c r="CF52" s="34"/>
      <c r="CG52" s="34"/>
      <c r="CH52" s="34"/>
      <c r="CI52" s="34"/>
      <c r="CJ52" s="34"/>
      <c r="CK52" s="34"/>
      <c r="CL52" s="34"/>
      <c r="CM52" s="48"/>
      <c r="CN52" s="49"/>
      <c r="CO52" s="49"/>
      <c r="CP52" s="49"/>
      <c r="CQ52" s="49"/>
      <c r="CR52" s="49"/>
      <c r="CS52" s="49"/>
      <c r="CT52" s="49"/>
      <c r="CU52" s="49"/>
      <c r="CV52" s="49"/>
      <c r="CW52" s="49"/>
      <c r="CX52" s="49"/>
      <c r="CY52" s="49"/>
      <c r="CZ52" s="49"/>
      <c r="DA52" s="49"/>
      <c r="DB52" s="49"/>
      <c r="DC52" s="49"/>
      <c r="DD52" s="49"/>
      <c r="DE52" s="49"/>
      <c r="DF52" s="49"/>
      <c r="DG52" s="49"/>
      <c r="DH52" s="49"/>
      <c r="DI52" s="49"/>
      <c r="DJ52" s="49"/>
      <c r="DK52" s="49"/>
      <c r="DL52" s="49"/>
      <c r="DM52" s="49"/>
      <c r="DN52" s="49"/>
      <c r="DO52" s="49"/>
      <c r="DP52" s="49"/>
      <c r="DQ52" s="49"/>
      <c r="DR52" s="49"/>
      <c r="DS52" s="49"/>
      <c r="DT52" s="49"/>
      <c r="DU52" s="49"/>
      <c r="DV52" s="49"/>
      <c r="DW52" s="49"/>
      <c r="DX52" s="50"/>
      <c r="DY52" s="34"/>
      <c r="DZ52" s="34"/>
      <c r="EA52" s="49"/>
      <c r="EB52" s="49"/>
      <c r="EC52" s="49"/>
      <c r="ED52" s="49"/>
      <c r="EE52" s="49"/>
      <c r="EF52" s="49"/>
      <c r="EG52" s="49"/>
      <c r="EH52" s="49"/>
      <c r="EI52" s="49"/>
      <c r="EJ52" s="49"/>
      <c r="EK52" s="49"/>
      <c r="EL52" s="49"/>
      <c r="EM52" s="49"/>
      <c r="EN52" s="49"/>
      <c r="EO52" s="49"/>
      <c r="EP52" s="49"/>
      <c r="EQ52" s="49"/>
      <c r="ER52" s="49"/>
      <c r="ES52" s="49"/>
      <c r="ET52" s="49"/>
      <c r="EU52" s="49"/>
      <c r="EV52" s="49"/>
      <c r="EW52" s="49"/>
      <c r="EX52" s="49"/>
      <c r="EY52" s="49"/>
      <c r="EZ52" s="34"/>
      <c r="FA52" s="34"/>
      <c r="FB52" s="34"/>
      <c r="FC52" s="34"/>
      <c r="FD52" s="34"/>
      <c r="FE52" s="34"/>
      <c r="FF52" s="34"/>
      <c r="FG52" s="34"/>
      <c r="FH52" s="34"/>
      <c r="FI52" s="34"/>
      <c r="FJ52" s="34"/>
      <c r="FK52" s="34"/>
      <c r="FL52" s="34"/>
      <c r="FM52" s="34"/>
      <c r="FN52" s="24"/>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6"/>
      <c r="IS52" s="17"/>
      <c r="IT52" s="17"/>
      <c r="IU52" s="17"/>
      <c r="IV52" s="17"/>
      <c r="IW52" s="17"/>
      <c r="IX52" s="17"/>
      <c r="IY52" s="17"/>
      <c r="IZ52" s="17"/>
      <c r="JA52" s="17"/>
      <c r="JB52" s="17"/>
      <c r="JC52" s="17"/>
      <c r="JD52" s="17"/>
      <c r="JE52" s="17"/>
      <c r="JF52" s="17"/>
      <c r="JG52" s="17"/>
      <c r="JH52" s="17"/>
      <c r="JI52" s="17"/>
      <c r="JJ52" s="17"/>
      <c r="JK52" s="17"/>
      <c r="JL52" s="17"/>
      <c r="JM52" s="17"/>
      <c r="JN52" s="17"/>
      <c r="JO52" s="17"/>
      <c r="JP52" s="17"/>
      <c r="JQ52" s="17"/>
      <c r="JR52" s="17"/>
      <c r="JS52" s="17"/>
      <c r="JT52" s="17"/>
      <c r="JU52" s="17"/>
      <c r="JV52" s="17"/>
      <c r="JW52" s="17"/>
      <c r="JX52" s="17"/>
      <c r="JY52" s="17"/>
      <c r="JZ52" s="17"/>
      <c r="KA52" s="17"/>
      <c r="KB52" s="17"/>
      <c r="KC52" s="17"/>
      <c r="KD52" s="17"/>
      <c r="KE52" s="17"/>
      <c r="KF52" s="17"/>
      <c r="KG52" s="17"/>
      <c r="KH52" s="17"/>
      <c r="KI52" s="17"/>
      <c r="KJ52" s="17"/>
      <c r="KK52" s="17"/>
      <c r="KL52" s="17"/>
      <c r="KM52" s="17"/>
      <c r="KN52" s="17"/>
      <c r="KO52" s="17"/>
      <c r="KP52" s="17"/>
      <c r="KQ52" s="17"/>
      <c r="KR52" s="17"/>
      <c r="KS52" s="17"/>
      <c r="KT52" s="17"/>
      <c r="KU52" s="17"/>
      <c r="KV52" s="17"/>
      <c r="KW52" s="17"/>
      <c r="KX52" s="17"/>
      <c r="KY52" s="17"/>
      <c r="KZ52" s="17"/>
      <c r="LA52" s="17"/>
      <c r="LB52" s="17"/>
      <c r="LC52" s="17"/>
      <c r="LD52" s="17"/>
      <c r="LE52" s="17"/>
      <c r="LF52" s="17"/>
      <c r="LG52" s="17"/>
      <c r="LH52" s="17"/>
      <c r="LI52" s="17"/>
      <c r="LJ52" s="17"/>
      <c r="LK52" s="17"/>
      <c r="LL52" s="17"/>
      <c r="LM52" s="17"/>
      <c r="LN52" s="17"/>
      <c r="LO52" s="17"/>
      <c r="LP52" s="17"/>
      <c r="LQ52" s="17"/>
      <c r="LR52" s="17"/>
      <c r="LS52" s="17"/>
      <c r="LT52" s="17"/>
      <c r="LU52" s="17"/>
      <c r="LV52" s="17"/>
      <c r="LW52" s="17"/>
      <c r="LX52" s="17"/>
      <c r="LY52" s="17"/>
      <c r="LZ52" s="17"/>
      <c r="MA52" s="17"/>
      <c r="MB52" s="17"/>
      <c r="MC52" s="17"/>
      <c r="MD52" s="17"/>
      <c r="ME52" s="17"/>
      <c r="MF52" s="17"/>
      <c r="MG52" s="17"/>
      <c r="MH52" s="17"/>
      <c r="MI52" s="17"/>
      <c r="MJ52" s="17"/>
      <c r="MK52" s="17"/>
      <c r="ML52" s="17"/>
      <c r="MM52" s="29"/>
      <c r="MN52" s="20"/>
      <c r="MO52" s="18"/>
      <c r="MP52" s="18"/>
      <c r="MQ52" s="18"/>
      <c r="MR52" s="18"/>
      <c r="MS52" s="18"/>
      <c r="MT52" s="18"/>
      <c r="MU52" s="18"/>
      <c r="MV52" s="18"/>
      <c r="MW52" s="18"/>
      <c r="MX52" s="18"/>
      <c r="MY52" s="52"/>
      <c r="MZ52" s="49"/>
      <c r="NA52" s="49"/>
      <c r="NB52" s="49"/>
      <c r="NC52" s="49"/>
      <c r="ND52" s="49"/>
      <c r="NE52" s="49"/>
      <c r="NF52" s="49"/>
      <c r="NG52" s="49"/>
      <c r="NH52" s="49"/>
      <c r="NI52" s="49"/>
      <c r="NJ52" s="49"/>
      <c r="NK52" s="49"/>
      <c r="NL52" s="49"/>
      <c r="NM52" s="49"/>
      <c r="NN52" s="49"/>
      <c r="NO52" s="49"/>
      <c r="NP52" s="49"/>
      <c r="NQ52" s="49"/>
      <c r="NR52" s="49"/>
      <c r="NS52" s="49"/>
      <c r="NT52" s="49"/>
      <c r="NU52" s="49"/>
      <c r="NV52" s="49"/>
      <c r="NW52" s="49"/>
      <c r="NX52" s="49"/>
      <c r="NY52" s="49"/>
      <c r="NZ52" s="49"/>
      <c r="OA52" s="49"/>
      <c r="OB52" s="49"/>
      <c r="OC52" s="49"/>
      <c r="OD52" s="49"/>
      <c r="OE52" s="49"/>
      <c r="OF52" s="49"/>
      <c r="OG52" s="49"/>
      <c r="OH52" s="49"/>
      <c r="OI52" s="49"/>
      <c r="OJ52" s="57"/>
      <c r="OK52" s="18"/>
      <c r="OL52" s="18"/>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18"/>
      <c r="PL52" s="18"/>
      <c r="PM52" s="18"/>
      <c r="PN52" s="18"/>
      <c r="PO52" s="18"/>
      <c r="PP52" s="18"/>
      <c r="PQ52" s="18"/>
      <c r="PR52" s="18"/>
      <c r="PS52" s="18"/>
      <c r="PT52" s="18"/>
      <c r="PU52" s="18"/>
      <c r="PV52" s="20"/>
      <c r="PW52" s="17"/>
      <c r="PX52" s="17"/>
      <c r="PY52" s="17"/>
      <c r="PZ52" s="17"/>
      <c r="QA52" s="17"/>
      <c r="QB52" s="17"/>
      <c r="QC52" s="17"/>
      <c r="QD52" s="17"/>
      <c r="QE52" s="17"/>
      <c r="QF52" s="17"/>
      <c r="QG52" s="17"/>
      <c r="QH52" s="17"/>
      <c r="QI52" s="17"/>
      <c r="QJ52" s="17"/>
      <c r="QK52" s="17"/>
      <c r="QL52" s="17"/>
      <c r="QM52" s="17"/>
      <c r="QN52" s="17"/>
      <c r="QO52" s="17"/>
      <c r="QP52" s="17"/>
      <c r="QQ52" s="17"/>
      <c r="QR52" s="17"/>
      <c r="QS52" s="17"/>
      <c r="QT52" s="17"/>
      <c r="QU52" s="17"/>
      <c r="QV52" s="17"/>
      <c r="QW52" s="17"/>
      <c r="QX52" s="17"/>
      <c r="QY52" s="17"/>
      <c r="QZ52" s="17"/>
      <c r="RA52" s="17"/>
      <c r="RB52" s="17"/>
      <c r="RC52" s="17"/>
      <c r="RD52" s="17"/>
      <c r="RE52" s="17"/>
      <c r="RF52" s="17"/>
      <c r="RG52" s="17"/>
      <c r="RH52" s="17"/>
      <c r="RI52" s="17"/>
      <c r="RJ52" s="17"/>
      <c r="RK52" s="17"/>
      <c r="RL52" s="17"/>
      <c r="RM52" s="17"/>
      <c r="RN52" s="17"/>
      <c r="RO52" s="17"/>
      <c r="RP52" s="17"/>
      <c r="RQ52" s="17"/>
      <c r="RR52" s="17"/>
      <c r="RS52" s="17"/>
      <c r="RT52" s="17"/>
      <c r="RU52" s="17"/>
      <c r="RV52" s="17"/>
      <c r="RW52" s="17"/>
      <c r="RX52" s="17"/>
      <c r="RY52" s="17"/>
      <c r="RZ52" s="17"/>
      <c r="SA52" s="17"/>
      <c r="SB52" s="17"/>
      <c r="SC52" s="17"/>
      <c r="SD52" s="17"/>
      <c r="SE52" s="17"/>
      <c r="SF52" s="17"/>
      <c r="SG52" s="17"/>
      <c r="SH52" s="17"/>
      <c r="SI52" s="17"/>
      <c r="SJ52" s="17"/>
      <c r="SK52" s="17"/>
      <c r="SL52" s="17"/>
      <c r="SM52" s="17"/>
      <c r="SN52" s="17"/>
      <c r="SO52" s="17"/>
      <c r="SP52" s="17"/>
      <c r="SQ52" s="17"/>
      <c r="SR52" s="17"/>
      <c r="SS52" s="17"/>
      <c r="ST52" s="17"/>
      <c r="SU52" s="17"/>
      <c r="SV52" s="17"/>
      <c r="SW52" s="17"/>
      <c r="SX52" s="17"/>
      <c r="SY52" s="17"/>
      <c r="SZ52" s="17"/>
      <c r="TA52" s="17"/>
      <c r="TB52" s="17"/>
      <c r="TC52" s="17"/>
      <c r="TD52" s="17"/>
      <c r="TE52" s="17"/>
      <c r="TF52" s="17"/>
      <c r="TG52" s="17"/>
      <c r="TH52" s="17"/>
      <c r="TI52" s="17"/>
      <c r="TJ52" s="17"/>
      <c r="TK52" s="17"/>
      <c r="TL52" s="17"/>
      <c r="TM52" s="17"/>
      <c r="TN52" s="17"/>
      <c r="TO52" s="17"/>
      <c r="TP52" s="17"/>
      <c r="TQ52" s="17"/>
      <c r="TR52" s="17"/>
      <c r="TS52" s="15"/>
      <c r="TT52" s="15"/>
    </row>
    <row r="53" spans="1:540" ht="9.6"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29"/>
      <c r="BW53" s="17"/>
      <c r="BX53" s="34"/>
      <c r="BY53" s="34"/>
      <c r="BZ53" s="34"/>
      <c r="CA53" s="34"/>
      <c r="CB53" s="34"/>
      <c r="CC53" s="34"/>
      <c r="CD53" s="34"/>
      <c r="CE53" s="34"/>
      <c r="CF53" s="34"/>
      <c r="CG53" s="34"/>
      <c r="CH53" s="34"/>
      <c r="CI53" s="34"/>
      <c r="CJ53" s="34"/>
      <c r="CK53" s="34"/>
      <c r="CL53" s="34"/>
      <c r="CM53" s="48"/>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50"/>
      <c r="DY53" s="34"/>
      <c r="DZ53" s="34"/>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34"/>
      <c r="FA53" s="34"/>
      <c r="FB53" s="34"/>
      <c r="FC53" s="34"/>
      <c r="FD53" s="34"/>
      <c r="FE53" s="34"/>
      <c r="FF53" s="34"/>
      <c r="FG53" s="34"/>
      <c r="FH53" s="34"/>
      <c r="FI53" s="34"/>
      <c r="FJ53" s="34"/>
      <c r="FK53" s="34"/>
      <c r="FL53" s="34"/>
      <c r="FM53" s="34"/>
      <c r="FN53" s="17"/>
      <c r="FO53" s="29"/>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6"/>
      <c r="IS53" s="17"/>
      <c r="IT53" s="17"/>
      <c r="IU53" s="17"/>
      <c r="IV53" s="17"/>
      <c r="IW53" s="17"/>
      <c r="IX53" s="17"/>
      <c r="IY53" s="17"/>
      <c r="IZ53" s="17"/>
      <c r="JA53" s="17"/>
      <c r="JB53" s="17"/>
      <c r="JC53" s="17"/>
      <c r="JD53" s="17"/>
      <c r="JE53" s="17"/>
      <c r="JF53" s="17"/>
      <c r="JG53" s="17"/>
      <c r="JH53" s="17"/>
      <c r="JI53" s="17"/>
      <c r="JJ53" s="17"/>
      <c r="JK53" s="17"/>
      <c r="JL53" s="17"/>
      <c r="JM53" s="17"/>
      <c r="JN53" s="17"/>
      <c r="JO53" s="17"/>
      <c r="JP53" s="17"/>
      <c r="JQ53" s="17"/>
      <c r="JR53" s="17"/>
      <c r="JS53" s="17"/>
      <c r="JT53" s="17"/>
      <c r="JU53" s="17"/>
      <c r="JV53" s="17"/>
      <c r="JW53" s="17"/>
      <c r="JX53" s="17"/>
      <c r="JY53" s="17"/>
      <c r="JZ53" s="17"/>
      <c r="KA53" s="17"/>
      <c r="KB53" s="17"/>
      <c r="KC53" s="17"/>
      <c r="KD53" s="17"/>
      <c r="KE53" s="17"/>
      <c r="KF53" s="17"/>
      <c r="KG53" s="17"/>
      <c r="KH53" s="17"/>
      <c r="KI53" s="17"/>
      <c r="KJ53" s="17"/>
      <c r="KK53" s="17"/>
      <c r="KL53" s="17"/>
      <c r="KM53" s="17"/>
      <c r="KN53" s="17"/>
      <c r="KO53" s="17"/>
      <c r="KP53" s="17"/>
      <c r="KQ53" s="17"/>
      <c r="KR53" s="17"/>
      <c r="KS53" s="17"/>
      <c r="KT53" s="17"/>
      <c r="KU53" s="17"/>
      <c r="KV53" s="17"/>
      <c r="KW53" s="17"/>
      <c r="KX53" s="17"/>
      <c r="KY53" s="17"/>
      <c r="KZ53" s="17"/>
      <c r="LA53" s="17"/>
      <c r="LB53" s="17"/>
      <c r="LC53" s="17"/>
      <c r="LD53" s="17"/>
      <c r="LE53" s="17"/>
      <c r="LF53" s="17"/>
      <c r="LG53" s="17"/>
      <c r="LH53" s="17"/>
      <c r="LI53" s="17"/>
      <c r="LJ53" s="17"/>
      <c r="LK53" s="17"/>
      <c r="LL53" s="17"/>
      <c r="LM53" s="17"/>
      <c r="LN53" s="17"/>
      <c r="LO53" s="17"/>
      <c r="LP53" s="17"/>
      <c r="LQ53" s="17"/>
      <c r="LR53" s="17"/>
      <c r="LS53" s="17"/>
      <c r="LT53" s="17"/>
      <c r="LU53" s="17"/>
      <c r="LV53" s="17"/>
      <c r="LW53" s="17"/>
      <c r="LX53" s="17"/>
      <c r="LY53" s="17"/>
      <c r="LZ53" s="17"/>
      <c r="MA53" s="17"/>
      <c r="MB53" s="17"/>
      <c r="MC53" s="17"/>
      <c r="MD53" s="17"/>
      <c r="ME53" s="17"/>
      <c r="MF53" s="17"/>
      <c r="MG53" s="17"/>
      <c r="MH53" s="17"/>
      <c r="MI53" s="17"/>
      <c r="MJ53" s="17"/>
      <c r="MK53" s="17"/>
      <c r="ML53" s="16"/>
      <c r="MM53" s="15"/>
      <c r="MN53" s="18"/>
      <c r="MO53" s="18"/>
      <c r="MP53" s="18"/>
      <c r="MQ53" s="18"/>
      <c r="MR53" s="18"/>
      <c r="MS53" s="18"/>
      <c r="MT53" s="18"/>
      <c r="MU53" s="18"/>
      <c r="MV53" s="18"/>
      <c r="MW53" s="18"/>
      <c r="MX53" s="18"/>
      <c r="MY53" s="24"/>
      <c r="MZ53" s="49"/>
      <c r="NA53" s="49"/>
      <c r="NB53" s="49"/>
      <c r="NC53" s="49"/>
      <c r="ND53" s="49"/>
      <c r="NE53" s="49"/>
      <c r="NF53" s="49"/>
      <c r="NG53" s="49"/>
      <c r="NH53" s="49"/>
      <c r="NI53" s="49"/>
      <c r="NJ53" s="49"/>
      <c r="NK53" s="49"/>
      <c r="NL53" s="49"/>
      <c r="NM53" s="49"/>
      <c r="NN53" s="49"/>
      <c r="NO53" s="49"/>
      <c r="NP53" s="49"/>
      <c r="NQ53" s="49"/>
      <c r="NR53" s="49"/>
      <c r="NS53" s="49"/>
      <c r="NT53" s="49"/>
      <c r="NU53" s="49"/>
      <c r="NV53" s="49"/>
      <c r="NW53" s="49"/>
      <c r="NX53" s="49"/>
      <c r="NY53" s="49"/>
      <c r="NZ53" s="49"/>
      <c r="OA53" s="49"/>
      <c r="OB53" s="49"/>
      <c r="OC53" s="49"/>
      <c r="OD53" s="49"/>
      <c r="OE53" s="49"/>
      <c r="OF53" s="49"/>
      <c r="OG53" s="49"/>
      <c r="OH53" s="49"/>
      <c r="OI53" s="49"/>
      <c r="OJ53" s="57"/>
      <c r="OK53" s="18"/>
      <c r="OL53" s="18"/>
      <c r="OM53" s="49"/>
      <c r="ON53" s="49"/>
      <c r="OO53" s="49"/>
      <c r="OP53" s="49"/>
      <c r="OQ53" s="49"/>
      <c r="OR53" s="49"/>
      <c r="OS53" s="49"/>
      <c r="OT53" s="49"/>
      <c r="OU53" s="49"/>
      <c r="OV53" s="49"/>
      <c r="OW53" s="49"/>
      <c r="OX53" s="49"/>
      <c r="OY53" s="49"/>
      <c r="OZ53" s="49"/>
      <c r="PA53" s="49"/>
      <c r="PB53" s="49"/>
      <c r="PC53" s="49"/>
      <c r="PD53" s="49"/>
      <c r="PE53" s="49"/>
      <c r="PF53" s="49"/>
      <c r="PG53" s="49"/>
      <c r="PH53" s="49"/>
      <c r="PI53" s="49"/>
      <c r="PJ53" s="49"/>
      <c r="PK53" s="49"/>
      <c r="PL53" s="19"/>
      <c r="PM53" s="18"/>
      <c r="PN53" s="18"/>
      <c r="PO53" s="18"/>
      <c r="PP53" s="18"/>
      <c r="PQ53" s="18"/>
      <c r="PR53" s="18"/>
      <c r="PS53" s="18"/>
      <c r="PT53" s="18"/>
      <c r="PU53" s="18"/>
      <c r="PV53" s="20"/>
      <c r="PW53" s="15"/>
      <c r="PX53" s="25"/>
      <c r="PY53" s="17"/>
      <c r="PZ53" s="17"/>
      <c r="QA53" s="17"/>
      <c r="QB53" s="17"/>
      <c r="QC53" s="17"/>
      <c r="QD53" s="17"/>
      <c r="QE53" s="17"/>
      <c r="QF53" s="17"/>
      <c r="QG53" s="17"/>
      <c r="QH53" s="17"/>
      <c r="QI53" s="17"/>
      <c r="QJ53" s="17"/>
      <c r="QK53" s="17"/>
      <c r="QL53" s="17"/>
      <c r="QM53" s="17"/>
      <c r="QN53" s="17"/>
      <c r="QO53" s="17"/>
      <c r="QP53" s="17"/>
      <c r="QQ53" s="17"/>
      <c r="QR53" s="17"/>
      <c r="QS53" s="17"/>
      <c r="QT53" s="17"/>
      <c r="QU53" s="17"/>
      <c r="QV53" s="17"/>
      <c r="QW53" s="17"/>
      <c r="QX53" s="17"/>
      <c r="QY53" s="17"/>
      <c r="QZ53" s="17"/>
      <c r="RA53" s="17"/>
      <c r="RB53" s="17"/>
      <c r="RC53" s="17"/>
      <c r="RD53" s="17"/>
      <c r="RE53" s="17"/>
      <c r="RF53" s="17"/>
      <c r="RG53" s="17"/>
      <c r="RH53" s="17"/>
      <c r="RI53" s="17"/>
      <c r="RJ53" s="17"/>
      <c r="RK53" s="17"/>
      <c r="RL53" s="17"/>
      <c r="RM53" s="17"/>
      <c r="RN53" s="17"/>
      <c r="RO53" s="17"/>
      <c r="RP53" s="17"/>
      <c r="RQ53" s="17"/>
      <c r="RR53" s="17"/>
      <c r="RS53" s="17"/>
      <c r="RT53" s="17"/>
      <c r="RU53" s="17"/>
      <c r="RV53" s="17"/>
      <c r="RW53" s="17"/>
      <c r="RX53" s="17"/>
      <c r="RY53" s="17"/>
      <c r="RZ53" s="17"/>
      <c r="SA53" s="17"/>
      <c r="SB53" s="17"/>
      <c r="SC53" s="17"/>
      <c r="SD53" s="17"/>
      <c r="SE53" s="17"/>
      <c r="SF53" s="17"/>
      <c r="SG53" s="17"/>
      <c r="SH53" s="17"/>
      <c r="SI53" s="17"/>
      <c r="SJ53" s="17"/>
      <c r="SK53" s="17"/>
      <c r="SL53" s="17"/>
      <c r="SM53" s="17"/>
      <c r="SN53" s="17"/>
      <c r="SO53" s="17"/>
      <c r="SP53" s="17"/>
      <c r="SQ53" s="17"/>
      <c r="SR53" s="17"/>
      <c r="SS53" s="17"/>
      <c r="ST53" s="17"/>
      <c r="SU53" s="17"/>
      <c r="SV53" s="17"/>
      <c r="SW53" s="17"/>
      <c r="SX53" s="17"/>
      <c r="SY53" s="17"/>
      <c r="SZ53" s="17"/>
      <c r="TA53" s="17"/>
      <c r="TB53" s="17"/>
      <c r="TC53" s="17"/>
      <c r="TD53" s="17"/>
      <c r="TE53" s="17"/>
      <c r="TF53" s="17"/>
      <c r="TG53" s="17"/>
      <c r="TH53" s="17"/>
      <c r="TI53" s="17"/>
      <c r="TJ53" s="17"/>
      <c r="TK53" s="17"/>
      <c r="TL53" s="17"/>
      <c r="TM53" s="17"/>
      <c r="TN53" s="17"/>
      <c r="TO53" s="17"/>
      <c r="TP53" s="17"/>
      <c r="TQ53" s="17"/>
      <c r="TR53" s="17"/>
      <c r="TS53" s="15"/>
      <c r="TT53" s="15"/>
    </row>
    <row r="54" spans="1:540" ht="9.6"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9"/>
      <c r="BV54" s="17"/>
      <c r="BW54" s="34"/>
      <c r="BX54" s="34"/>
      <c r="BY54" s="34"/>
      <c r="BZ54" s="34"/>
      <c r="CA54" s="34"/>
      <c r="CB54" s="34"/>
      <c r="CC54" s="34"/>
      <c r="CD54" s="34"/>
      <c r="CE54" s="34"/>
      <c r="CF54" s="34"/>
      <c r="CG54" s="34"/>
      <c r="CH54" s="34"/>
      <c r="CI54" s="34"/>
      <c r="CJ54" s="34"/>
      <c r="CK54" s="34"/>
      <c r="CL54" s="34"/>
      <c r="CM54" s="48"/>
      <c r="CN54" s="49"/>
      <c r="CO54" s="49"/>
      <c r="CP54" s="49"/>
      <c r="CQ54" s="49"/>
      <c r="CR54" s="49"/>
      <c r="CS54" s="49"/>
      <c r="CT54" s="49"/>
      <c r="CU54" s="49"/>
      <c r="CV54" s="49"/>
      <c r="CW54" s="49"/>
      <c r="CX54" s="49"/>
      <c r="CY54" s="49"/>
      <c r="CZ54" s="49"/>
      <c r="DA54" s="49"/>
      <c r="DB54" s="49"/>
      <c r="DC54" s="49"/>
      <c r="DD54" s="49"/>
      <c r="DE54" s="49"/>
      <c r="DF54" s="49"/>
      <c r="DG54" s="49"/>
      <c r="DH54" s="49"/>
      <c r="DI54" s="49"/>
      <c r="DJ54" s="49"/>
      <c r="DK54" s="49"/>
      <c r="DL54" s="49"/>
      <c r="DM54" s="49"/>
      <c r="DN54" s="49"/>
      <c r="DO54" s="49"/>
      <c r="DP54" s="49"/>
      <c r="DQ54" s="49"/>
      <c r="DR54" s="49"/>
      <c r="DS54" s="49"/>
      <c r="DT54" s="49"/>
      <c r="DU54" s="49"/>
      <c r="DV54" s="49"/>
      <c r="DW54" s="49"/>
      <c r="DX54" s="50"/>
      <c r="DY54" s="34"/>
      <c r="DZ54" s="34"/>
      <c r="EA54" s="49"/>
      <c r="EB54" s="49"/>
      <c r="EC54" s="49"/>
      <c r="ED54" s="49"/>
      <c r="EE54" s="49"/>
      <c r="EF54" s="49"/>
      <c r="EG54" s="49"/>
      <c r="EH54" s="49"/>
      <c r="EI54" s="49"/>
      <c r="EJ54" s="49"/>
      <c r="EK54" s="49"/>
      <c r="EL54" s="49"/>
      <c r="EM54" s="49"/>
      <c r="EN54" s="49"/>
      <c r="EO54" s="49"/>
      <c r="EP54" s="49"/>
      <c r="EQ54" s="49"/>
      <c r="ER54" s="49"/>
      <c r="ES54" s="49"/>
      <c r="ET54" s="49"/>
      <c r="EU54" s="49"/>
      <c r="EV54" s="49"/>
      <c r="EW54" s="49"/>
      <c r="EX54" s="49"/>
      <c r="EY54" s="49"/>
      <c r="EZ54" s="34"/>
      <c r="FA54" s="34"/>
      <c r="FB54" s="34"/>
      <c r="FC54" s="34"/>
      <c r="FD54" s="34"/>
      <c r="FE54" s="34"/>
      <c r="FF54" s="34"/>
      <c r="FG54" s="34"/>
      <c r="FH54" s="34"/>
      <c r="FI54" s="34"/>
      <c r="FJ54" s="34"/>
      <c r="FK54" s="34"/>
      <c r="FL54" s="34"/>
      <c r="FM54" s="34"/>
      <c r="FN54" s="34"/>
      <c r="FO54" s="25"/>
      <c r="FP54" s="3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6"/>
      <c r="IS54" s="17"/>
      <c r="IT54" s="17"/>
      <c r="IU54" s="17"/>
      <c r="IV54" s="17"/>
      <c r="IW54" s="17"/>
      <c r="IX54" s="17"/>
      <c r="IY54" s="17"/>
      <c r="IZ54" s="17"/>
      <c r="JA54" s="17"/>
      <c r="JB54" s="17"/>
      <c r="JC54" s="17"/>
      <c r="JD54" s="17"/>
      <c r="JE54" s="17"/>
      <c r="JF54" s="17"/>
      <c r="JG54" s="17"/>
      <c r="JH54" s="17"/>
      <c r="JI54" s="17"/>
      <c r="JJ54" s="17"/>
      <c r="JK54" s="17"/>
      <c r="JL54" s="17"/>
      <c r="JM54" s="17"/>
      <c r="JN54" s="17"/>
      <c r="JO54" s="17"/>
      <c r="JP54" s="17"/>
      <c r="JQ54" s="17"/>
      <c r="JR54" s="17"/>
      <c r="JS54" s="17"/>
      <c r="JT54" s="17"/>
      <c r="JU54" s="17"/>
      <c r="JV54" s="17"/>
      <c r="JW54" s="17"/>
      <c r="JX54" s="17"/>
      <c r="JY54" s="17"/>
      <c r="JZ54" s="17"/>
      <c r="KA54" s="17"/>
      <c r="KB54" s="17"/>
      <c r="KC54" s="17"/>
      <c r="KD54" s="17"/>
      <c r="KE54" s="17"/>
      <c r="KF54" s="17"/>
      <c r="KG54" s="17"/>
      <c r="KH54" s="17"/>
      <c r="KI54" s="17"/>
      <c r="KJ54" s="17"/>
      <c r="KK54" s="17"/>
      <c r="KL54" s="17"/>
      <c r="KM54" s="17"/>
      <c r="KN54" s="17"/>
      <c r="KO54" s="17"/>
      <c r="KP54" s="17"/>
      <c r="KQ54" s="17"/>
      <c r="KR54" s="17"/>
      <c r="KS54" s="17"/>
      <c r="KT54" s="17"/>
      <c r="KU54" s="17"/>
      <c r="KV54" s="17"/>
      <c r="KW54" s="17"/>
      <c r="KX54" s="17"/>
      <c r="KY54" s="17"/>
      <c r="KZ54" s="17"/>
      <c r="LA54" s="17"/>
      <c r="LB54" s="17"/>
      <c r="LC54" s="17"/>
      <c r="LD54" s="17"/>
      <c r="LE54" s="17"/>
      <c r="LF54" s="17"/>
      <c r="LG54" s="17"/>
      <c r="LH54" s="17"/>
      <c r="LI54" s="17"/>
      <c r="LJ54" s="17"/>
      <c r="LK54" s="17"/>
      <c r="LL54" s="17"/>
      <c r="LM54" s="17"/>
      <c r="LN54" s="17"/>
      <c r="LO54" s="17"/>
      <c r="LP54" s="17"/>
      <c r="LQ54" s="17"/>
      <c r="LR54" s="17"/>
      <c r="LS54" s="17"/>
      <c r="LT54" s="17"/>
      <c r="LU54" s="17"/>
      <c r="LV54" s="17"/>
      <c r="LW54" s="17"/>
      <c r="LX54" s="17"/>
      <c r="LY54" s="17"/>
      <c r="LZ54" s="17"/>
      <c r="MA54" s="17"/>
      <c r="MB54" s="17"/>
      <c r="MC54" s="17"/>
      <c r="MD54" s="17"/>
      <c r="ME54" s="17"/>
      <c r="MF54" s="17"/>
      <c r="MG54" s="17"/>
      <c r="MH54" s="17"/>
      <c r="MI54" s="17"/>
      <c r="MJ54" s="17"/>
      <c r="MK54" s="17"/>
      <c r="ML54" s="20"/>
      <c r="MM54" s="18"/>
      <c r="MN54" s="18"/>
      <c r="MO54" s="18"/>
      <c r="MP54" s="18"/>
      <c r="MQ54" s="18"/>
      <c r="MR54" s="18"/>
      <c r="MS54" s="18"/>
      <c r="MT54" s="18"/>
      <c r="MU54" s="18"/>
      <c r="MV54" s="18"/>
      <c r="MW54" s="18"/>
      <c r="MX54" s="18"/>
      <c r="MY54" s="24"/>
      <c r="MZ54" s="49"/>
      <c r="NA54" s="49"/>
      <c r="NB54" s="49"/>
      <c r="NC54" s="49"/>
      <c r="ND54" s="49"/>
      <c r="NE54" s="49"/>
      <c r="NF54" s="49"/>
      <c r="NG54" s="49"/>
      <c r="NH54" s="49"/>
      <c r="NI54" s="49"/>
      <c r="NJ54" s="49"/>
      <c r="NK54" s="49"/>
      <c r="NL54" s="49"/>
      <c r="NM54" s="49"/>
      <c r="NN54" s="49"/>
      <c r="NO54" s="49"/>
      <c r="NP54" s="49"/>
      <c r="NQ54" s="49"/>
      <c r="NR54" s="49"/>
      <c r="NS54" s="49"/>
      <c r="NT54" s="49"/>
      <c r="NU54" s="49"/>
      <c r="NV54" s="49"/>
      <c r="NW54" s="49"/>
      <c r="NX54" s="49"/>
      <c r="NY54" s="49"/>
      <c r="NZ54" s="49"/>
      <c r="OA54" s="49"/>
      <c r="OB54" s="49"/>
      <c r="OC54" s="49"/>
      <c r="OD54" s="49"/>
      <c r="OE54" s="49"/>
      <c r="OF54" s="49"/>
      <c r="OG54" s="49"/>
      <c r="OH54" s="49"/>
      <c r="OI54" s="49"/>
      <c r="OJ54" s="57"/>
      <c r="OK54" s="18"/>
      <c r="OL54" s="18"/>
      <c r="OM54" s="49"/>
      <c r="ON54" s="49"/>
      <c r="OO54" s="49"/>
      <c r="OP54" s="49"/>
      <c r="OQ54" s="49"/>
      <c r="OR54" s="49"/>
      <c r="OS54" s="49"/>
      <c r="OT54" s="49"/>
      <c r="OU54" s="49"/>
      <c r="OV54" s="49"/>
      <c r="OW54" s="49"/>
      <c r="OX54" s="49"/>
      <c r="OY54" s="49"/>
      <c r="OZ54" s="49"/>
      <c r="PA54" s="49"/>
      <c r="PB54" s="49"/>
      <c r="PC54" s="49"/>
      <c r="PD54" s="49"/>
      <c r="PE54" s="49"/>
      <c r="PF54" s="49"/>
      <c r="PG54" s="49"/>
      <c r="PH54" s="49"/>
      <c r="PI54" s="49"/>
      <c r="PJ54" s="49"/>
      <c r="PK54" s="56"/>
      <c r="PL54" s="39"/>
      <c r="PM54" s="18"/>
      <c r="PN54" s="18"/>
      <c r="PO54" s="18"/>
      <c r="PP54" s="18"/>
      <c r="PQ54" s="18"/>
      <c r="PR54" s="18"/>
      <c r="PS54" s="18"/>
      <c r="PT54" s="18"/>
      <c r="PU54" s="18"/>
      <c r="PV54" s="18"/>
      <c r="PW54" s="20"/>
      <c r="PX54" s="18"/>
      <c r="PY54" s="25"/>
      <c r="PZ54" s="17"/>
      <c r="QA54" s="17"/>
      <c r="QB54" s="17"/>
      <c r="QC54" s="17"/>
      <c r="QD54" s="17"/>
      <c r="QE54" s="17"/>
      <c r="QF54" s="17"/>
      <c r="QG54" s="17"/>
      <c r="QH54" s="17"/>
      <c r="QI54" s="17"/>
      <c r="QJ54" s="17"/>
      <c r="QK54" s="17"/>
      <c r="QL54" s="17"/>
      <c r="QM54" s="17"/>
      <c r="QN54" s="17"/>
      <c r="QO54" s="17"/>
      <c r="QP54" s="17"/>
      <c r="QQ54" s="17"/>
      <c r="QR54" s="17"/>
      <c r="QS54" s="17"/>
      <c r="QT54" s="17"/>
      <c r="QU54" s="17"/>
      <c r="QV54" s="17"/>
      <c r="QW54" s="17"/>
      <c r="QX54" s="17"/>
      <c r="QY54" s="17"/>
      <c r="QZ54" s="17"/>
      <c r="RA54" s="17"/>
      <c r="RB54" s="17"/>
      <c r="RC54" s="17"/>
      <c r="RD54" s="17"/>
      <c r="RE54" s="17"/>
      <c r="RF54" s="17"/>
      <c r="RG54" s="17"/>
      <c r="RH54" s="17"/>
      <c r="RI54" s="17"/>
      <c r="RJ54" s="17"/>
      <c r="RK54" s="17"/>
      <c r="RL54" s="17"/>
      <c r="RM54" s="17"/>
      <c r="RN54" s="17"/>
      <c r="RO54" s="17"/>
      <c r="RP54" s="17"/>
      <c r="RQ54" s="17"/>
      <c r="RR54" s="17"/>
      <c r="RS54" s="17"/>
      <c r="RT54" s="17"/>
      <c r="RU54" s="17"/>
      <c r="RV54" s="17"/>
      <c r="RW54" s="17"/>
      <c r="RX54" s="17"/>
      <c r="RY54" s="17"/>
      <c r="RZ54" s="17"/>
      <c r="SA54" s="17"/>
      <c r="SB54" s="17"/>
      <c r="SC54" s="17"/>
      <c r="SD54" s="17"/>
      <c r="SE54" s="17"/>
      <c r="SF54" s="17"/>
      <c r="SG54" s="17"/>
      <c r="SH54" s="17"/>
      <c r="SI54" s="17"/>
      <c r="SJ54" s="17"/>
      <c r="SK54" s="17"/>
      <c r="SL54" s="17"/>
      <c r="SM54" s="17"/>
      <c r="SN54" s="17"/>
      <c r="SO54" s="17"/>
      <c r="SP54" s="17"/>
      <c r="SQ54" s="17"/>
      <c r="SR54" s="17"/>
      <c r="SS54" s="17"/>
      <c r="ST54" s="17"/>
      <c r="SU54" s="17"/>
      <c r="SV54" s="17"/>
      <c r="SW54" s="17"/>
      <c r="SX54" s="17"/>
      <c r="SY54" s="17"/>
      <c r="SZ54" s="17"/>
      <c r="TA54" s="17"/>
      <c r="TB54" s="17"/>
      <c r="TC54" s="17"/>
      <c r="TD54" s="17"/>
      <c r="TE54" s="17"/>
      <c r="TF54" s="17"/>
      <c r="TG54" s="17"/>
      <c r="TH54" s="17"/>
      <c r="TI54" s="17"/>
      <c r="TJ54" s="17"/>
      <c r="TK54" s="17"/>
      <c r="TL54" s="17"/>
      <c r="TM54" s="17"/>
      <c r="TN54" s="17"/>
      <c r="TO54" s="17"/>
      <c r="TP54" s="17"/>
      <c r="TQ54" s="17"/>
      <c r="TR54" s="17"/>
      <c r="TS54" s="15"/>
      <c r="TT54" s="15"/>
    </row>
    <row r="55" spans="1:540" ht="9.6"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20"/>
      <c r="BU55" s="25"/>
      <c r="BV55" s="34"/>
      <c r="BW55" s="34"/>
      <c r="BX55" s="34"/>
      <c r="BY55" s="34"/>
      <c r="BZ55" s="34"/>
      <c r="CA55" s="34"/>
      <c r="CB55" s="34"/>
      <c r="CC55" s="34"/>
      <c r="CD55" s="34"/>
      <c r="CE55" s="34"/>
      <c r="CF55" s="34"/>
      <c r="CG55" s="34"/>
      <c r="CH55" s="34"/>
      <c r="CI55" s="34"/>
      <c r="CJ55" s="34"/>
      <c r="CK55" s="34"/>
      <c r="CL55" s="34"/>
      <c r="CM55" s="48"/>
      <c r="CN55" s="49"/>
      <c r="CO55" s="49"/>
      <c r="CP55" s="49"/>
      <c r="CQ55" s="49"/>
      <c r="CR55" s="49"/>
      <c r="CS55" s="49"/>
      <c r="CT55" s="49"/>
      <c r="CU55" s="49"/>
      <c r="CV55" s="49"/>
      <c r="CW55" s="49"/>
      <c r="CX55" s="49"/>
      <c r="CY55" s="49"/>
      <c r="CZ55" s="49"/>
      <c r="DA55" s="49"/>
      <c r="DB55" s="49"/>
      <c r="DC55" s="49"/>
      <c r="DD55" s="49"/>
      <c r="DE55" s="49"/>
      <c r="DF55" s="49"/>
      <c r="DG55" s="49"/>
      <c r="DH55" s="49"/>
      <c r="DI55" s="49"/>
      <c r="DJ55" s="49"/>
      <c r="DK55" s="49"/>
      <c r="DL55" s="49"/>
      <c r="DM55" s="49"/>
      <c r="DN55" s="49"/>
      <c r="DO55" s="49"/>
      <c r="DP55" s="49"/>
      <c r="DQ55" s="49"/>
      <c r="DR55" s="49"/>
      <c r="DS55" s="49"/>
      <c r="DT55" s="49"/>
      <c r="DU55" s="49"/>
      <c r="DV55" s="49"/>
      <c r="DW55" s="49"/>
      <c r="DX55" s="50"/>
      <c r="DY55" s="34"/>
      <c r="DZ55" s="34"/>
      <c r="EA55" s="49"/>
      <c r="EB55" s="49"/>
      <c r="EC55" s="49"/>
      <c r="ED55" s="49"/>
      <c r="EE55" s="49"/>
      <c r="EF55" s="49"/>
      <c r="EG55" s="49"/>
      <c r="EH55" s="49"/>
      <c r="EI55" s="49"/>
      <c r="EJ55" s="49"/>
      <c r="EK55" s="49"/>
      <c r="EL55" s="49"/>
      <c r="EM55" s="49"/>
      <c r="EN55" s="49"/>
      <c r="EO55" s="49"/>
      <c r="EP55" s="49"/>
      <c r="EQ55" s="49"/>
      <c r="ER55" s="49"/>
      <c r="ES55" s="49"/>
      <c r="ET55" s="49"/>
      <c r="EU55" s="49"/>
      <c r="EV55" s="49"/>
      <c r="EW55" s="49"/>
      <c r="EX55" s="49"/>
      <c r="EY55" s="49"/>
      <c r="EZ55" s="34"/>
      <c r="FA55" s="34"/>
      <c r="FB55" s="34"/>
      <c r="FC55" s="34"/>
      <c r="FD55" s="34"/>
      <c r="FE55" s="34"/>
      <c r="FF55" s="34"/>
      <c r="FG55" s="34"/>
      <c r="FH55" s="34"/>
      <c r="FI55" s="34"/>
      <c r="FJ55" s="34"/>
      <c r="FK55" s="34"/>
      <c r="FL55" s="34"/>
      <c r="FM55" s="34"/>
      <c r="FN55" s="34"/>
      <c r="FO55" s="34"/>
      <c r="FP55" s="34"/>
      <c r="FQ55" s="18"/>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6"/>
      <c r="IS55" s="17"/>
      <c r="IT55" s="17"/>
      <c r="IU55" s="17"/>
      <c r="IV55" s="17"/>
      <c r="IW55" s="17"/>
      <c r="IX55" s="17"/>
      <c r="IY55" s="17"/>
      <c r="IZ55" s="17"/>
      <c r="JA55" s="17"/>
      <c r="JB55" s="17"/>
      <c r="JC55" s="17"/>
      <c r="JD55" s="17"/>
      <c r="JE55" s="17"/>
      <c r="JF55" s="17"/>
      <c r="JG55" s="17"/>
      <c r="JH55" s="17"/>
      <c r="JI55" s="17"/>
      <c r="JJ55" s="17"/>
      <c r="JK55" s="17"/>
      <c r="JL55" s="17"/>
      <c r="JM55" s="17"/>
      <c r="JN55" s="17"/>
      <c r="JO55" s="17"/>
      <c r="JP55" s="17"/>
      <c r="JQ55" s="17"/>
      <c r="JR55" s="17"/>
      <c r="JS55" s="17"/>
      <c r="JT55" s="17"/>
      <c r="JU55" s="17"/>
      <c r="JV55" s="17"/>
      <c r="JW55" s="17"/>
      <c r="JX55" s="17"/>
      <c r="JY55" s="17"/>
      <c r="JZ55" s="17"/>
      <c r="KA55" s="17"/>
      <c r="KB55" s="17"/>
      <c r="KC55" s="17"/>
      <c r="KD55" s="17"/>
      <c r="KE55" s="17"/>
      <c r="KF55" s="17"/>
      <c r="KG55" s="17"/>
      <c r="KH55" s="17"/>
      <c r="KI55" s="17"/>
      <c r="KJ55" s="17"/>
      <c r="KK55" s="17"/>
      <c r="KL55" s="17"/>
      <c r="KM55" s="17"/>
      <c r="KN55" s="17"/>
      <c r="KO55" s="17"/>
      <c r="KP55" s="17"/>
      <c r="KQ55" s="17"/>
      <c r="KR55" s="17"/>
      <c r="KS55" s="17"/>
      <c r="KT55" s="17"/>
      <c r="KU55" s="17"/>
      <c r="KV55" s="17"/>
      <c r="KW55" s="17"/>
      <c r="KX55" s="17"/>
      <c r="KY55" s="17"/>
      <c r="KZ55" s="17"/>
      <c r="LA55" s="17"/>
      <c r="LB55" s="17"/>
      <c r="LC55" s="17"/>
      <c r="LD55" s="17"/>
      <c r="LE55" s="17"/>
      <c r="LF55" s="17"/>
      <c r="LG55" s="17"/>
      <c r="LH55" s="17"/>
      <c r="LI55" s="17"/>
      <c r="LJ55" s="17"/>
      <c r="LK55" s="17"/>
      <c r="LL55" s="17"/>
      <c r="LM55" s="17"/>
      <c r="LN55" s="17"/>
      <c r="LO55" s="17"/>
      <c r="LP55" s="17"/>
      <c r="LQ55" s="17"/>
      <c r="LR55" s="17"/>
      <c r="LS55" s="17"/>
      <c r="LT55" s="17"/>
      <c r="LU55" s="17"/>
      <c r="LV55" s="17"/>
      <c r="LW55" s="17"/>
      <c r="LX55" s="17"/>
      <c r="LY55" s="17"/>
      <c r="LZ55" s="17"/>
      <c r="MA55" s="17"/>
      <c r="MB55" s="17"/>
      <c r="MC55" s="17"/>
      <c r="MD55" s="17"/>
      <c r="ME55" s="17"/>
      <c r="MF55" s="17"/>
      <c r="MG55" s="17"/>
      <c r="MH55" s="17"/>
      <c r="MI55" s="17"/>
      <c r="MJ55" s="17"/>
      <c r="MK55" s="24"/>
      <c r="ML55" s="20"/>
      <c r="MM55" s="18"/>
      <c r="MN55" s="18"/>
      <c r="MO55" s="18"/>
      <c r="MP55" s="18"/>
      <c r="MQ55" s="18"/>
      <c r="MR55" s="18"/>
      <c r="MS55" s="18"/>
      <c r="MT55" s="18"/>
      <c r="MU55" s="18"/>
      <c r="MV55" s="18"/>
      <c r="MW55" s="18"/>
      <c r="MX55" s="18"/>
      <c r="MY55" s="24"/>
      <c r="MZ55" s="49"/>
      <c r="NA55" s="49"/>
      <c r="NB55" s="49"/>
      <c r="NC55" s="49"/>
      <c r="ND55" s="49"/>
      <c r="NE55" s="49"/>
      <c r="NF55" s="49"/>
      <c r="NG55" s="49"/>
      <c r="NH55" s="49"/>
      <c r="NI55" s="49"/>
      <c r="NJ55" s="49"/>
      <c r="NK55" s="49"/>
      <c r="NL55" s="49"/>
      <c r="NM55" s="49"/>
      <c r="NN55" s="49"/>
      <c r="NO55" s="49"/>
      <c r="NP55" s="49"/>
      <c r="NQ55" s="49"/>
      <c r="NR55" s="49"/>
      <c r="NS55" s="49"/>
      <c r="NT55" s="49"/>
      <c r="NU55" s="49"/>
      <c r="NV55" s="49"/>
      <c r="NW55" s="49"/>
      <c r="NX55" s="49"/>
      <c r="NY55" s="49"/>
      <c r="NZ55" s="49"/>
      <c r="OA55" s="49"/>
      <c r="OB55" s="49"/>
      <c r="OC55" s="49"/>
      <c r="OD55" s="49"/>
      <c r="OE55" s="49"/>
      <c r="OF55" s="49"/>
      <c r="OG55" s="49"/>
      <c r="OH55" s="49"/>
      <c r="OI55" s="49"/>
      <c r="OJ55" s="57"/>
      <c r="OK55" s="18"/>
      <c r="OL55" s="18"/>
      <c r="OM55" s="49"/>
      <c r="ON55" s="49"/>
      <c r="OO55" s="49"/>
      <c r="OP55" s="49"/>
      <c r="OQ55" s="49"/>
      <c r="OR55" s="49"/>
      <c r="OS55" s="49"/>
      <c r="OT55" s="49"/>
      <c r="OU55" s="49"/>
      <c r="OV55" s="49"/>
      <c r="OW55" s="49"/>
      <c r="OX55" s="49"/>
      <c r="OY55" s="49"/>
      <c r="OZ55" s="49"/>
      <c r="PA55" s="49"/>
      <c r="PB55" s="49"/>
      <c r="PC55" s="49"/>
      <c r="PD55" s="49"/>
      <c r="PE55" s="49"/>
      <c r="PF55" s="49"/>
      <c r="PG55" s="49"/>
      <c r="PH55" s="49"/>
      <c r="PI55" s="49"/>
      <c r="PJ55" s="49"/>
      <c r="PK55" s="56"/>
      <c r="PL55" s="39"/>
      <c r="PM55" s="18"/>
      <c r="PN55" s="18"/>
      <c r="PO55" s="18"/>
      <c r="PP55" s="18"/>
      <c r="PQ55" s="18"/>
      <c r="PR55" s="18"/>
      <c r="PS55" s="18"/>
      <c r="PT55" s="18"/>
      <c r="PU55" s="18"/>
      <c r="PV55" s="18"/>
      <c r="PW55" s="18"/>
      <c r="PX55" s="20"/>
      <c r="PY55" s="19"/>
      <c r="PZ55" s="17"/>
      <c r="QA55" s="17"/>
      <c r="QB55" s="17"/>
      <c r="QC55" s="17"/>
      <c r="QD55" s="17"/>
      <c r="QE55" s="17"/>
      <c r="QF55" s="17"/>
      <c r="QG55" s="17"/>
      <c r="QH55" s="17"/>
      <c r="QI55" s="17"/>
      <c r="QJ55" s="17"/>
      <c r="QK55" s="17"/>
      <c r="QL55" s="17"/>
      <c r="QM55" s="17"/>
      <c r="QN55" s="17"/>
      <c r="QO55" s="17"/>
      <c r="QP55" s="17"/>
      <c r="QQ55" s="17"/>
      <c r="QR55" s="17"/>
      <c r="QS55" s="17"/>
      <c r="QT55" s="17"/>
      <c r="QU55" s="17"/>
      <c r="QV55" s="17"/>
      <c r="QW55" s="17"/>
      <c r="QX55" s="17"/>
      <c r="QY55" s="17"/>
      <c r="QZ55" s="17"/>
      <c r="RA55" s="17"/>
      <c r="RB55" s="17"/>
      <c r="RC55" s="17"/>
      <c r="RD55" s="17"/>
      <c r="RE55" s="17"/>
      <c r="RF55" s="17"/>
      <c r="RG55" s="17"/>
      <c r="RH55" s="17"/>
      <c r="RI55" s="17"/>
      <c r="RJ55" s="17"/>
      <c r="RK55" s="17"/>
      <c r="RL55" s="17"/>
      <c r="RM55" s="17"/>
      <c r="RN55" s="17"/>
      <c r="RO55" s="17"/>
      <c r="RP55" s="17"/>
      <c r="RQ55" s="17"/>
      <c r="RR55" s="17"/>
      <c r="RS55" s="17"/>
      <c r="RT55" s="17"/>
      <c r="RU55" s="17"/>
      <c r="RV55" s="17"/>
      <c r="RW55" s="17"/>
      <c r="RX55" s="17"/>
      <c r="RY55" s="17"/>
      <c r="RZ55" s="17"/>
      <c r="SA55" s="17"/>
      <c r="SB55" s="17"/>
      <c r="SC55" s="17"/>
      <c r="SD55" s="17"/>
      <c r="SE55" s="17"/>
      <c r="SF55" s="17"/>
      <c r="SG55" s="17"/>
      <c r="SH55" s="17"/>
      <c r="SI55" s="17"/>
      <c r="SJ55" s="17"/>
      <c r="SK55" s="17"/>
      <c r="SL55" s="17"/>
      <c r="SM55" s="17"/>
      <c r="SN55" s="17"/>
      <c r="SO55" s="17"/>
      <c r="SP55" s="17"/>
      <c r="SQ55" s="17"/>
      <c r="SR55" s="17"/>
      <c r="SS55" s="17"/>
      <c r="ST55" s="17"/>
      <c r="SU55" s="17"/>
      <c r="SV55" s="17"/>
      <c r="SW55" s="17"/>
      <c r="SX55" s="17"/>
      <c r="SY55" s="17"/>
      <c r="SZ55" s="17"/>
      <c r="TA55" s="17"/>
      <c r="TB55" s="17"/>
      <c r="TC55" s="17"/>
      <c r="TD55" s="17"/>
      <c r="TE55" s="17"/>
      <c r="TF55" s="17"/>
      <c r="TG55" s="17"/>
      <c r="TH55" s="17"/>
      <c r="TI55" s="17"/>
      <c r="TJ55" s="17"/>
      <c r="TK55" s="17"/>
      <c r="TL55" s="17"/>
      <c r="TM55" s="17"/>
      <c r="TN55" s="17"/>
      <c r="TO55" s="17"/>
      <c r="TP55" s="17"/>
      <c r="TQ55" s="17"/>
      <c r="TR55" s="17"/>
      <c r="TS55" s="15"/>
      <c r="TT55" s="15"/>
    </row>
    <row r="56" spans="1:540" ht="9.6"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38"/>
      <c r="BU56" s="17"/>
      <c r="BV56" s="34"/>
      <c r="BW56" s="34"/>
      <c r="BX56" s="34"/>
      <c r="BY56" s="34"/>
      <c r="BZ56" s="34"/>
      <c r="CA56" s="34"/>
      <c r="CB56" s="34"/>
      <c r="CC56" s="34"/>
      <c r="CD56" s="34"/>
      <c r="CE56" s="34"/>
      <c r="CF56" s="34"/>
      <c r="CG56" s="34"/>
      <c r="CH56" s="34"/>
      <c r="CI56" s="34"/>
      <c r="CJ56" s="34"/>
      <c r="CK56" s="34"/>
      <c r="CL56" s="34"/>
      <c r="CM56" s="48"/>
      <c r="CN56" s="49"/>
      <c r="CO56" s="49"/>
      <c r="CP56" s="49"/>
      <c r="CQ56" s="49"/>
      <c r="CR56" s="49"/>
      <c r="CS56" s="49"/>
      <c r="CT56" s="49"/>
      <c r="CU56" s="49"/>
      <c r="CV56" s="49"/>
      <c r="CW56" s="49"/>
      <c r="CX56" s="49"/>
      <c r="CY56" s="49"/>
      <c r="CZ56" s="49"/>
      <c r="DA56" s="49"/>
      <c r="DB56" s="49"/>
      <c r="DC56" s="49"/>
      <c r="DD56" s="49"/>
      <c r="DE56" s="49"/>
      <c r="DF56" s="49"/>
      <c r="DG56" s="49"/>
      <c r="DH56" s="49"/>
      <c r="DI56" s="49"/>
      <c r="DJ56" s="49"/>
      <c r="DK56" s="49"/>
      <c r="DL56" s="49"/>
      <c r="DM56" s="49"/>
      <c r="DN56" s="49"/>
      <c r="DO56" s="49"/>
      <c r="DP56" s="49"/>
      <c r="DQ56" s="49"/>
      <c r="DR56" s="49"/>
      <c r="DS56" s="49"/>
      <c r="DT56" s="49"/>
      <c r="DU56" s="49"/>
      <c r="DV56" s="49"/>
      <c r="DW56" s="49"/>
      <c r="DX56" s="50"/>
      <c r="DY56" s="34"/>
      <c r="DZ56" s="34"/>
      <c r="EA56" s="49"/>
      <c r="EB56" s="49"/>
      <c r="EC56" s="49"/>
      <c r="ED56" s="49"/>
      <c r="EE56" s="49"/>
      <c r="EF56" s="49"/>
      <c r="EG56" s="49"/>
      <c r="EH56" s="49"/>
      <c r="EI56" s="49"/>
      <c r="EJ56" s="49"/>
      <c r="EK56" s="49"/>
      <c r="EL56" s="49"/>
      <c r="EM56" s="49"/>
      <c r="EN56" s="49"/>
      <c r="EO56" s="49"/>
      <c r="EP56" s="49"/>
      <c r="EQ56" s="49"/>
      <c r="ER56" s="49"/>
      <c r="ES56" s="49"/>
      <c r="ET56" s="49"/>
      <c r="EU56" s="49"/>
      <c r="EV56" s="49"/>
      <c r="EW56" s="49"/>
      <c r="EX56" s="49"/>
      <c r="EY56" s="49"/>
      <c r="EZ56" s="34"/>
      <c r="FA56" s="34"/>
      <c r="FB56" s="34"/>
      <c r="FC56" s="34"/>
      <c r="FD56" s="34"/>
      <c r="FE56" s="34"/>
      <c r="FF56" s="34"/>
      <c r="FG56" s="34"/>
      <c r="FH56" s="34"/>
      <c r="FI56" s="34"/>
      <c r="FJ56" s="34"/>
      <c r="FK56" s="34"/>
      <c r="FL56" s="34"/>
      <c r="FM56" s="34"/>
      <c r="FN56" s="34"/>
      <c r="FO56" s="34"/>
      <c r="FP56" s="34"/>
      <c r="FQ56" s="17"/>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c r="IM56" s="15"/>
      <c r="IN56" s="15"/>
      <c r="IO56" s="15"/>
      <c r="IP56" s="15"/>
      <c r="IQ56" s="15"/>
      <c r="IR56" s="16"/>
      <c r="IS56" s="17"/>
      <c r="IT56" s="17"/>
      <c r="IU56" s="17"/>
      <c r="IV56" s="17"/>
      <c r="IW56" s="17"/>
      <c r="IX56" s="17"/>
      <c r="IY56" s="17"/>
      <c r="IZ56" s="17"/>
      <c r="JA56" s="17"/>
      <c r="JB56" s="17"/>
      <c r="JC56" s="17"/>
      <c r="JD56" s="17"/>
      <c r="JE56" s="17"/>
      <c r="JF56" s="17"/>
      <c r="JG56" s="17"/>
      <c r="JH56" s="17"/>
      <c r="JI56" s="17"/>
      <c r="JJ56" s="17"/>
      <c r="JK56" s="17"/>
      <c r="JL56" s="17"/>
      <c r="JM56" s="17"/>
      <c r="JN56" s="17"/>
      <c r="JO56" s="17"/>
      <c r="JP56" s="17"/>
      <c r="JQ56" s="17"/>
      <c r="JR56" s="17"/>
      <c r="JS56" s="17"/>
      <c r="JT56" s="17"/>
      <c r="JU56" s="17"/>
      <c r="JV56" s="17"/>
      <c r="JW56" s="17"/>
      <c r="JX56" s="17"/>
      <c r="JY56" s="17"/>
      <c r="JZ56" s="17"/>
      <c r="KA56" s="17"/>
      <c r="KB56" s="17"/>
      <c r="KC56" s="17"/>
      <c r="KD56" s="17"/>
      <c r="KE56" s="17"/>
      <c r="KF56" s="17"/>
      <c r="KG56" s="17"/>
      <c r="KH56" s="17"/>
      <c r="KI56" s="17"/>
      <c r="KJ56" s="17"/>
      <c r="KK56" s="17"/>
      <c r="KL56" s="17"/>
      <c r="KM56" s="17"/>
      <c r="KN56" s="17"/>
      <c r="KO56" s="17"/>
      <c r="KP56" s="17"/>
      <c r="KQ56" s="17"/>
      <c r="KR56" s="17"/>
      <c r="KS56" s="17"/>
      <c r="KT56" s="17"/>
      <c r="KU56" s="17"/>
      <c r="KV56" s="17"/>
      <c r="KW56" s="17"/>
      <c r="KX56" s="17"/>
      <c r="KY56" s="17"/>
      <c r="KZ56" s="17"/>
      <c r="LA56" s="17"/>
      <c r="LB56" s="17"/>
      <c r="LC56" s="17"/>
      <c r="LD56" s="17"/>
      <c r="LE56" s="17"/>
      <c r="LF56" s="17"/>
      <c r="LG56" s="17"/>
      <c r="LH56" s="17"/>
      <c r="LI56" s="17"/>
      <c r="LJ56" s="17"/>
      <c r="LK56" s="17"/>
      <c r="LL56" s="17"/>
      <c r="LM56" s="17"/>
      <c r="LN56" s="17"/>
      <c r="LO56" s="17"/>
      <c r="LP56" s="17"/>
      <c r="LQ56" s="17"/>
      <c r="LR56" s="17"/>
      <c r="LS56" s="17"/>
      <c r="LT56" s="17"/>
      <c r="LU56" s="17"/>
      <c r="LV56" s="17"/>
      <c r="LW56" s="17"/>
      <c r="LX56" s="17"/>
      <c r="LY56" s="17"/>
      <c r="LZ56" s="17"/>
      <c r="MA56" s="17"/>
      <c r="MB56" s="17"/>
      <c r="MC56" s="17"/>
      <c r="MD56" s="17"/>
      <c r="ME56" s="17"/>
      <c r="MF56" s="17"/>
      <c r="MG56" s="17"/>
      <c r="MH56" s="17"/>
      <c r="MI56" s="17"/>
      <c r="MJ56" s="29"/>
      <c r="MK56" s="18"/>
      <c r="ML56" s="18"/>
      <c r="MM56" s="18"/>
      <c r="MN56" s="18"/>
      <c r="MO56" s="18"/>
      <c r="MP56" s="18"/>
      <c r="MQ56" s="18"/>
      <c r="MR56" s="18"/>
      <c r="MS56" s="18"/>
      <c r="MT56" s="18"/>
      <c r="MU56" s="18"/>
      <c r="MV56" s="18"/>
      <c r="MW56" s="18"/>
      <c r="MX56" s="18"/>
      <c r="MY56" s="24"/>
      <c r="MZ56" s="49"/>
      <c r="NA56" s="49"/>
      <c r="NB56" s="49"/>
      <c r="NC56" s="49"/>
      <c r="ND56" s="49"/>
      <c r="NE56" s="49"/>
      <c r="NF56" s="49"/>
      <c r="NG56" s="49"/>
      <c r="NH56" s="49"/>
      <c r="NI56" s="49"/>
      <c r="NJ56" s="49"/>
      <c r="NK56" s="49"/>
      <c r="NL56" s="49"/>
      <c r="NM56" s="49"/>
      <c r="NN56" s="49"/>
      <c r="NO56" s="49"/>
      <c r="NP56" s="49"/>
      <c r="NQ56" s="49"/>
      <c r="NR56" s="49"/>
      <c r="NS56" s="49"/>
      <c r="NT56" s="49"/>
      <c r="NU56" s="49"/>
      <c r="NV56" s="49"/>
      <c r="NW56" s="49"/>
      <c r="NX56" s="49"/>
      <c r="NY56" s="49"/>
      <c r="NZ56" s="49"/>
      <c r="OA56" s="49"/>
      <c r="OB56" s="49"/>
      <c r="OC56" s="49"/>
      <c r="OD56" s="49"/>
      <c r="OE56" s="49"/>
      <c r="OF56" s="49"/>
      <c r="OG56" s="49"/>
      <c r="OH56" s="49"/>
      <c r="OI56" s="49"/>
      <c r="OJ56" s="57"/>
      <c r="OK56" s="18"/>
      <c r="OL56" s="18"/>
      <c r="OM56" s="49"/>
      <c r="ON56" s="49"/>
      <c r="OO56" s="49"/>
      <c r="OP56" s="49"/>
      <c r="OQ56" s="49"/>
      <c r="OR56" s="49"/>
      <c r="OS56" s="49"/>
      <c r="OT56" s="49"/>
      <c r="OU56" s="49"/>
      <c r="OV56" s="49"/>
      <c r="OW56" s="49"/>
      <c r="OX56" s="49"/>
      <c r="OY56" s="49"/>
      <c r="OZ56" s="49"/>
      <c r="PA56" s="49"/>
      <c r="PB56" s="49"/>
      <c r="PC56" s="49"/>
      <c r="PD56" s="49"/>
      <c r="PE56" s="49"/>
      <c r="PF56" s="49"/>
      <c r="PG56" s="49"/>
      <c r="PH56" s="49"/>
      <c r="PI56" s="49"/>
      <c r="PJ56" s="49"/>
      <c r="PK56" s="56"/>
      <c r="PL56" s="39"/>
      <c r="PM56" s="18"/>
      <c r="PN56" s="18"/>
      <c r="PO56" s="18"/>
      <c r="PP56" s="18"/>
      <c r="PQ56" s="18"/>
      <c r="PR56" s="18"/>
      <c r="PS56" s="18"/>
      <c r="PT56" s="18"/>
      <c r="PU56" s="18"/>
      <c r="PV56" s="18"/>
      <c r="PW56" s="18"/>
      <c r="PX56" s="18"/>
      <c r="PY56" s="20"/>
      <c r="PZ56" s="19"/>
      <c r="QA56" s="17"/>
      <c r="QB56" s="17"/>
      <c r="QC56" s="17"/>
      <c r="QD56" s="17"/>
      <c r="QE56" s="17"/>
      <c r="QF56" s="17"/>
      <c r="QG56" s="17"/>
      <c r="QH56" s="17"/>
      <c r="QI56" s="17"/>
      <c r="QJ56" s="17"/>
      <c r="QK56" s="17"/>
      <c r="QL56" s="17"/>
      <c r="QM56" s="17"/>
      <c r="QN56" s="17"/>
      <c r="QO56" s="17"/>
      <c r="QP56" s="17"/>
      <c r="QQ56" s="17"/>
      <c r="QR56" s="17"/>
      <c r="QS56" s="17"/>
      <c r="QT56" s="17"/>
      <c r="QU56" s="17"/>
      <c r="QV56" s="17"/>
      <c r="QW56" s="17"/>
      <c r="QX56" s="17"/>
      <c r="QY56" s="17"/>
      <c r="QZ56" s="17"/>
      <c r="RA56" s="17"/>
      <c r="RB56" s="17"/>
      <c r="RC56" s="17"/>
      <c r="RD56" s="17"/>
      <c r="RE56" s="17"/>
      <c r="RF56" s="17"/>
      <c r="RG56" s="17"/>
      <c r="RH56" s="17"/>
      <c r="RI56" s="17"/>
      <c r="RJ56" s="17"/>
      <c r="RK56" s="17"/>
      <c r="RL56" s="17"/>
      <c r="RM56" s="17"/>
      <c r="RN56" s="17"/>
      <c r="RO56" s="17"/>
      <c r="RP56" s="17"/>
      <c r="RQ56" s="17"/>
      <c r="RR56" s="17"/>
      <c r="RS56" s="17"/>
      <c r="RT56" s="17"/>
      <c r="RU56" s="17"/>
      <c r="RV56" s="17"/>
      <c r="RW56" s="17"/>
      <c r="RX56" s="17"/>
      <c r="RY56" s="17"/>
      <c r="RZ56" s="17"/>
      <c r="SA56" s="17"/>
      <c r="SB56" s="17"/>
      <c r="SC56" s="17"/>
      <c r="SD56" s="17"/>
      <c r="SE56" s="17"/>
      <c r="SF56" s="17"/>
      <c r="SG56" s="17"/>
      <c r="SH56" s="17"/>
      <c r="SI56" s="17"/>
      <c r="SJ56" s="17"/>
      <c r="SK56" s="17"/>
      <c r="SL56" s="17"/>
      <c r="SM56" s="17"/>
      <c r="SN56" s="17"/>
      <c r="SO56" s="17"/>
      <c r="SP56" s="17"/>
      <c r="SQ56" s="17"/>
      <c r="SR56" s="17"/>
      <c r="SS56" s="17"/>
      <c r="ST56" s="17"/>
      <c r="SU56" s="17"/>
      <c r="SV56" s="17"/>
      <c r="SW56" s="17"/>
      <c r="SX56" s="17"/>
      <c r="SY56" s="17"/>
      <c r="SZ56" s="17"/>
      <c r="TA56" s="17"/>
      <c r="TB56" s="17"/>
      <c r="TC56" s="17"/>
      <c r="TD56" s="17"/>
      <c r="TE56" s="17"/>
      <c r="TF56" s="17"/>
      <c r="TG56" s="17"/>
      <c r="TH56" s="17"/>
      <c r="TI56" s="17"/>
      <c r="TJ56" s="17"/>
      <c r="TK56" s="17"/>
      <c r="TL56" s="17"/>
      <c r="TM56" s="17"/>
      <c r="TN56" s="17"/>
      <c r="TO56" s="17"/>
      <c r="TP56" s="17"/>
      <c r="TQ56" s="17"/>
      <c r="TR56" s="17"/>
      <c r="TS56" s="15"/>
      <c r="TT56" s="15"/>
    </row>
    <row r="57" spans="1:540" ht="9.6"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24"/>
      <c r="BT57" s="42"/>
      <c r="BU57" s="34"/>
      <c r="BV57" s="34"/>
      <c r="BW57" s="34"/>
      <c r="BX57" s="34"/>
      <c r="BY57" s="34"/>
      <c r="BZ57" s="34"/>
      <c r="CA57" s="34"/>
      <c r="CB57" s="34"/>
      <c r="CC57" s="34"/>
      <c r="CD57" s="34"/>
      <c r="CE57" s="34"/>
      <c r="CF57" s="34"/>
      <c r="CG57" s="34"/>
      <c r="CH57" s="34"/>
      <c r="CI57" s="34"/>
      <c r="CJ57" s="34"/>
      <c r="CK57" s="34"/>
      <c r="CL57" s="34"/>
      <c r="CM57" s="48"/>
      <c r="CN57" s="49"/>
      <c r="CO57" s="49"/>
      <c r="CP57" s="49"/>
      <c r="CQ57" s="49"/>
      <c r="CR57" s="49"/>
      <c r="CS57" s="49"/>
      <c r="CT57" s="49"/>
      <c r="CU57" s="49"/>
      <c r="CV57" s="49"/>
      <c r="CW57" s="49"/>
      <c r="CX57" s="49"/>
      <c r="CY57" s="49"/>
      <c r="CZ57" s="49"/>
      <c r="DA57" s="49"/>
      <c r="DB57" s="49"/>
      <c r="DC57" s="49"/>
      <c r="DD57" s="49"/>
      <c r="DE57" s="49"/>
      <c r="DF57" s="49"/>
      <c r="DG57" s="49"/>
      <c r="DH57" s="49"/>
      <c r="DI57" s="49"/>
      <c r="DJ57" s="49"/>
      <c r="DK57" s="49"/>
      <c r="DL57" s="49"/>
      <c r="DM57" s="49"/>
      <c r="DN57" s="49"/>
      <c r="DO57" s="49"/>
      <c r="DP57" s="49"/>
      <c r="DQ57" s="49"/>
      <c r="DR57" s="49"/>
      <c r="DS57" s="49"/>
      <c r="DT57" s="49"/>
      <c r="DU57" s="49"/>
      <c r="DV57" s="49"/>
      <c r="DW57" s="49"/>
      <c r="DX57" s="50"/>
      <c r="DY57" s="34"/>
      <c r="DZ57" s="34"/>
      <c r="EA57" s="34"/>
      <c r="EB57" s="34"/>
      <c r="EC57" s="34"/>
      <c r="ED57" s="34"/>
      <c r="EE57" s="34"/>
      <c r="EF57" s="34"/>
      <c r="EG57" s="34"/>
      <c r="EH57" s="34"/>
      <c r="EI57" s="48"/>
      <c r="EJ57" s="49"/>
      <c r="EK57" s="50"/>
      <c r="EL57" s="34"/>
      <c r="EM57" s="34"/>
      <c r="EN57" s="34"/>
      <c r="EO57" s="34"/>
      <c r="EP57" s="34"/>
      <c r="EQ57" s="34"/>
      <c r="ER57" s="34"/>
      <c r="ES57" s="34"/>
      <c r="ET57" s="34"/>
      <c r="EU57" s="48"/>
      <c r="EV57" s="49"/>
      <c r="EW57" s="49"/>
      <c r="EX57" s="49"/>
      <c r="EY57" s="49"/>
      <c r="EZ57" s="34"/>
      <c r="FA57" s="34"/>
      <c r="FB57" s="34"/>
      <c r="FC57" s="34"/>
      <c r="FD57" s="34"/>
      <c r="FE57" s="34"/>
      <c r="FF57" s="34"/>
      <c r="FG57" s="34"/>
      <c r="FH57" s="34"/>
      <c r="FI57" s="34"/>
      <c r="FJ57" s="34"/>
      <c r="FK57" s="34"/>
      <c r="FL57" s="34"/>
      <c r="FM57" s="34"/>
      <c r="FN57" s="34"/>
      <c r="FO57" s="34"/>
      <c r="FP57" s="34"/>
      <c r="FQ57" s="17"/>
      <c r="FR57" s="16"/>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c r="IQ57" s="15"/>
      <c r="IR57" s="16"/>
      <c r="IS57" s="17"/>
      <c r="IT57" s="17"/>
      <c r="IU57" s="17"/>
      <c r="IV57" s="17"/>
      <c r="IW57" s="17"/>
      <c r="IX57" s="17"/>
      <c r="IY57" s="17"/>
      <c r="IZ57" s="17"/>
      <c r="JA57" s="17"/>
      <c r="JB57" s="17"/>
      <c r="JC57" s="17"/>
      <c r="JD57" s="17"/>
      <c r="JE57" s="17"/>
      <c r="JF57" s="17"/>
      <c r="JG57" s="17"/>
      <c r="JH57" s="17"/>
      <c r="JI57" s="17"/>
      <c r="JJ57" s="17"/>
      <c r="JK57" s="17"/>
      <c r="JL57" s="17"/>
      <c r="JM57" s="17"/>
      <c r="JN57" s="17"/>
      <c r="JO57" s="17"/>
      <c r="JP57" s="17"/>
      <c r="JQ57" s="17"/>
      <c r="JR57" s="17"/>
      <c r="JS57" s="17"/>
      <c r="JT57" s="17"/>
      <c r="JU57" s="17"/>
      <c r="JV57" s="17"/>
      <c r="JW57" s="17"/>
      <c r="JX57" s="17"/>
      <c r="JY57" s="17"/>
      <c r="JZ57" s="17"/>
      <c r="KA57" s="17"/>
      <c r="KB57" s="17"/>
      <c r="KC57" s="17"/>
      <c r="KD57" s="17"/>
      <c r="KE57" s="17"/>
      <c r="KF57" s="17"/>
      <c r="KG57" s="17"/>
      <c r="KH57" s="17"/>
      <c r="KI57" s="17"/>
      <c r="KJ57" s="17"/>
      <c r="KK57" s="17"/>
      <c r="KL57" s="17"/>
      <c r="KM57" s="17"/>
      <c r="KN57" s="17"/>
      <c r="KO57" s="17"/>
      <c r="KP57" s="17"/>
      <c r="KQ57" s="17"/>
      <c r="KR57" s="17"/>
      <c r="KS57" s="17"/>
      <c r="KT57" s="17"/>
      <c r="KU57" s="17"/>
      <c r="KV57" s="17"/>
      <c r="KW57" s="17"/>
      <c r="KX57" s="17"/>
      <c r="KY57" s="17"/>
      <c r="KZ57" s="17"/>
      <c r="LA57" s="17"/>
      <c r="LB57" s="17"/>
      <c r="LC57" s="17"/>
      <c r="LD57" s="17"/>
      <c r="LE57" s="17"/>
      <c r="LF57" s="17"/>
      <c r="LG57" s="17"/>
      <c r="LH57" s="17"/>
      <c r="LI57" s="17"/>
      <c r="LJ57" s="17"/>
      <c r="LK57" s="17"/>
      <c r="LL57" s="17"/>
      <c r="LM57" s="17"/>
      <c r="LN57" s="17"/>
      <c r="LO57" s="17"/>
      <c r="LP57" s="17"/>
      <c r="LQ57" s="17"/>
      <c r="LR57" s="17"/>
      <c r="LS57" s="17"/>
      <c r="LT57" s="17"/>
      <c r="LU57" s="17"/>
      <c r="LV57" s="17"/>
      <c r="LW57" s="17"/>
      <c r="LX57" s="17"/>
      <c r="LY57" s="17"/>
      <c r="LZ57" s="17"/>
      <c r="MA57" s="17"/>
      <c r="MB57" s="17"/>
      <c r="MC57" s="17"/>
      <c r="MD57" s="17"/>
      <c r="ME57" s="17"/>
      <c r="MF57" s="17"/>
      <c r="MG57" s="17"/>
      <c r="MH57" s="17"/>
      <c r="MI57" s="33"/>
      <c r="MJ57" s="20"/>
      <c r="MK57" s="18"/>
      <c r="ML57" s="18"/>
      <c r="MM57" s="18"/>
      <c r="MN57" s="18"/>
      <c r="MO57" s="18"/>
      <c r="MP57" s="18"/>
      <c r="MQ57" s="18"/>
      <c r="MR57" s="18"/>
      <c r="MS57" s="18"/>
      <c r="MT57" s="18"/>
      <c r="MU57" s="18"/>
      <c r="MV57" s="18"/>
      <c r="MW57" s="18"/>
      <c r="MX57" s="18"/>
      <c r="MY57" s="24"/>
      <c r="MZ57" s="49"/>
      <c r="NA57" s="49"/>
      <c r="NB57" s="49"/>
      <c r="NC57" s="49"/>
      <c r="ND57" s="49"/>
      <c r="NE57" s="49"/>
      <c r="NF57" s="49"/>
      <c r="NG57" s="49"/>
      <c r="NH57" s="49"/>
      <c r="NI57" s="49"/>
      <c r="NJ57" s="49"/>
      <c r="NK57" s="49"/>
      <c r="NL57" s="49"/>
      <c r="NM57" s="49"/>
      <c r="NN57" s="49"/>
      <c r="NO57" s="49"/>
      <c r="NP57" s="49"/>
      <c r="NQ57" s="49"/>
      <c r="NR57" s="49"/>
      <c r="NS57" s="49"/>
      <c r="NT57" s="49"/>
      <c r="NU57" s="49"/>
      <c r="NV57" s="49"/>
      <c r="NW57" s="49"/>
      <c r="NX57" s="49"/>
      <c r="NY57" s="49"/>
      <c r="NZ57" s="49"/>
      <c r="OA57" s="49"/>
      <c r="OB57" s="49"/>
      <c r="OC57" s="49"/>
      <c r="OD57" s="49"/>
      <c r="OE57" s="49"/>
      <c r="OF57" s="49"/>
      <c r="OG57" s="49"/>
      <c r="OH57" s="49"/>
      <c r="OI57" s="49"/>
      <c r="OJ57" s="57"/>
      <c r="OK57" s="18"/>
      <c r="OL57" s="19"/>
      <c r="OM57" s="49"/>
      <c r="ON57" s="49"/>
      <c r="OO57" s="49"/>
      <c r="OP57" s="49"/>
      <c r="OQ57" s="49"/>
      <c r="OR57" s="49"/>
      <c r="OS57" s="49"/>
      <c r="OT57" s="49"/>
      <c r="OU57" s="49"/>
      <c r="OV57" s="49"/>
      <c r="OW57" s="49"/>
      <c r="OX57" s="49"/>
      <c r="OY57" s="49"/>
      <c r="OZ57" s="49"/>
      <c r="PA57" s="49"/>
      <c r="PB57" s="49"/>
      <c r="PC57" s="49"/>
      <c r="PD57" s="49"/>
      <c r="PE57" s="49"/>
      <c r="PF57" s="49"/>
      <c r="PG57" s="49"/>
      <c r="PH57" s="49"/>
      <c r="PI57" s="49"/>
      <c r="PJ57" s="49"/>
      <c r="PK57" s="56"/>
      <c r="PL57" s="39"/>
      <c r="PM57" s="18"/>
      <c r="PN57" s="18"/>
      <c r="PO57" s="18"/>
      <c r="PP57" s="18"/>
      <c r="PQ57" s="18"/>
      <c r="PR57" s="18"/>
      <c r="PS57" s="18"/>
      <c r="PT57" s="18"/>
      <c r="PU57" s="18"/>
      <c r="PV57" s="18"/>
      <c r="PW57" s="18"/>
      <c r="PX57" s="18"/>
      <c r="PY57" s="18"/>
      <c r="PZ57" s="20"/>
      <c r="QA57" s="29"/>
      <c r="QB57" s="17"/>
      <c r="QC57" s="17"/>
      <c r="QD57" s="17"/>
      <c r="QE57" s="17"/>
      <c r="QF57" s="17"/>
      <c r="QG57" s="17"/>
      <c r="QH57" s="17"/>
      <c r="QI57" s="17"/>
      <c r="QJ57" s="17"/>
      <c r="QK57" s="17"/>
      <c r="QL57" s="17"/>
      <c r="QM57" s="17"/>
      <c r="QN57" s="17"/>
      <c r="QO57" s="17"/>
      <c r="QP57" s="17"/>
      <c r="QQ57" s="17"/>
      <c r="QR57" s="17"/>
      <c r="QS57" s="17"/>
      <c r="QT57" s="17"/>
      <c r="QU57" s="17"/>
      <c r="QV57" s="17"/>
      <c r="QW57" s="17"/>
      <c r="QX57" s="17"/>
      <c r="QY57" s="17"/>
      <c r="QZ57" s="17"/>
      <c r="RA57" s="17"/>
      <c r="RB57" s="17"/>
      <c r="RC57" s="17"/>
      <c r="RD57" s="17"/>
      <c r="RE57" s="17"/>
      <c r="RF57" s="17"/>
      <c r="RG57" s="17"/>
      <c r="RH57" s="17"/>
      <c r="RI57" s="17"/>
      <c r="RJ57" s="17"/>
      <c r="RK57" s="17"/>
      <c r="RL57" s="17"/>
      <c r="RM57" s="17"/>
      <c r="RN57" s="17"/>
      <c r="RO57" s="17"/>
      <c r="RP57" s="17"/>
      <c r="RQ57" s="17"/>
      <c r="RR57" s="17"/>
      <c r="RS57" s="17"/>
      <c r="RT57" s="17"/>
      <c r="RU57" s="17"/>
      <c r="RV57" s="17"/>
      <c r="RW57" s="17"/>
      <c r="RX57" s="17"/>
      <c r="RY57" s="17"/>
      <c r="RZ57" s="17"/>
      <c r="SA57" s="17"/>
      <c r="SB57" s="17"/>
      <c r="SC57" s="17"/>
      <c r="SD57" s="17"/>
      <c r="SE57" s="17"/>
      <c r="SF57" s="17"/>
      <c r="SG57" s="17"/>
      <c r="SH57" s="17"/>
      <c r="SI57" s="17"/>
      <c r="SJ57" s="17"/>
      <c r="SK57" s="17"/>
      <c r="SL57" s="17"/>
      <c r="SM57" s="17"/>
      <c r="SN57" s="17"/>
      <c r="SO57" s="17"/>
      <c r="SP57" s="17"/>
      <c r="SQ57" s="17"/>
      <c r="SR57" s="17"/>
      <c r="SS57" s="17"/>
      <c r="ST57" s="17"/>
      <c r="SU57" s="17"/>
      <c r="SV57" s="17"/>
      <c r="SW57" s="17"/>
      <c r="SX57" s="17"/>
      <c r="SY57" s="17"/>
      <c r="SZ57" s="17"/>
      <c r="TA57" s="17"/>
      <c r="TB57" s="17"/>
      <c r="TC57" s="17"/>
      <c r="TD57" s="17"/>
      <c r="TE57" s="17"/>
      <c r="TF57" s="17"/>
      <c r="TG57" s="17"/>
      <c r="TH57" s="17"/>
      <c r="TI57" s="17"/>
      <c r="TJ57" s="17"/>
      <c r="TK57" s="17"/>
      <c r="TL57" s="17"/>
      <c r="TM57" s="17"/>
      <c r="TN57" s="17"/>
      <c r="TO57" s="17"/>
      <c r="TP57" s="17"/>
      <c r="TQ57" s="17"/>
      <c r="TR57" s="17"/>
      <c r="TS57" s="15"/>
      <c r="TT57" s="15"/>
    </row>
    <row r="58" spans="1:540" ht="9.6"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20"/>
      <c r="BS58" s="23"/>
      <c r="BT58" s="34"/>
      <c r="BU58" s="34"/>
      <c r="BV58" s="34"/>
      <c r="BW58" s="34"/>
      <c r="BX58" s="34"/>
      <c r="BY58" s="34"/>
      <c r="BZ58" s="34"/>
      <c r="CA58" s="34"/>
      <c r="CB58" s="34"/>
      <c r="CC58" s="34"/>
      <c r="CD58" s="34"/>
      <c r="CE58" s="34"/>
      <c r="CF58" s="34"/>
      <c r="CG58" s="34"/>
      <c r="CH58" s="34"/>
      <c r="CI58" s="34"/>
      <c r="CJ58" s="34"/>
      <c r="CK58" s="34"/>
      <c r="CL58" s="34"/>
      <c r="CM58" s="48"/>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50"/>
      <c r="DY58" s="34"/>
      <c r="DZ58" s="34"/>
      <c r="EA58" s="34"/>
      <c r="EB58" s="34"/>
      <c r="EC58" s="34"/>
      <c r="ED58" s="34"/>
      <c r="EE58" s="34"/>
      <c r="EF58" s="34"/>
      <c r="EG58" s="34"/>
      <c r="EH58" s="34"/>
      <c r="EI58" s="48"/>
      <c r="EJ58" s="49"/>
      <c r="EK58" s="49"/>
      <c r="EL58" s="34"/>
      <c r="EM58" s="34"/>
      <c r="EN58" s="34"/>
      <c r="EO58" s="34"/>
      <c r="EP58" s="34"/>
      <c r="EQ58" s="34"/>
      <c r="ER58" s="34"/>
      <c r="ES58" s="34"/>
      <c r="ET58" s="34"/>
      <c r="EU58" s="48"/>
      <c r="EV58" s="49"/>
      <c r="EW58" s="49"/>
      <c r="EX58" s="49"/>
      <c r="EY58" s="49"/>
      <c r="EZ58" s="34"/>
      <c r="FA58" s="34"/>
      <c r="FB58" s="34"/>
      <c r="FC58" s="34"/>
      <c r="FD58" s="34"/>
      <c r="FE58" s="34"/>
      <c r="FF58" s="34"/>
      <c r="FG58" s="34"/>
      <c r="FH58" s="34"/>
      <c r="FI58" s="34"/>
      <c r="FJ58" s="34"/>
      <c r="FK58" s="34"/>
      <c r="FL58" s="34"/>
      <c r="FM58" s="34"/>
      <c r="FN58" s="34"/>
      <c r="FO58" s="34"/>
      <c r="FP58" s="34"/>
      <c r="FQ58" s="34"/>
      <c r="FR58" s="17"/>
      <c r="FS58" s="29"/>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c r="IQ58" s="15"/>
      <c r="IR58" s="16"/>
      <c r="IS58" s="17"/>
      <c r="IT58" s="17"/>
      <c r="IU58" s="17"/>
      <c r="IV58" s="17"/>
      <c r="IW58" s="17"/>
      <c r="IX58" s="17"/>
      <c r="IY58" s="17"/>
      <c r="IZ58" s="17"/>
      <c r="JA58" s="17"/>
      <c r="JB58" s="17"/>
      <c r="JC58" s="17"/>
      <c r="JD58" s="17"/>
      <c r="JE58" s="17"/>
      <c r="JF58" s="17"/>
      <c r="JG58" s="17"/>
      <c r="JH58" s="17"/>
      <c r="JI58" s="17"/>
      <c r="JJ58" s="17"/>
      <c r="JK58" s="17"/>
      <c r="JL58" s="17"/>
      <c r="JM58" s="17"/>
      <c r="JN58" s="17"/>
      <c r="JO58" s="17"/>
      <c r="JP58" s="17"/>
      <c r="JQ58" s="17"/>
      <c r="JR58" s="17"/>
      <c r="JS58" s="17"/>
      <c r="JT58" s="17"/>
      <c r="JU58" s="17"/>
      <c r="JV58" s="17"/>
      <c r="JW58" s="17"/>
      <c r="JX58" s="17"/>
      <c r="JY58" s="17"/>
      <c r="JZ58" s="17"/>
      <c r="KA58" s="17"/>
      <c r="KB58" s="17"/>
      <c r="KC58" s="17"/>
      <c r="KD58" s="17"/>
      <c r="KE58" s="17"/>
      <c r="KF58" s="17"/>
      <c r="KG58" s="17"/>
      <c r="KH58" s="17"/>
      <c r="KI58" s="17"/>
      <c r="KJ58" s="17"/>
      <c r="KK58" s="17"/>
      <c r="KL58" s="17"/>
      <c r="KM58" s="17"/>
      <c r="KN58" s="17"/>
      <c r="KO58" s="17"/>
      <c r="KP58" s="17"/>
      <c r="KQ58" s="17"/>
      <c r="KR58" s="17"/>
      <c r="KS58" s="17"/>
      <c r="KT58" s="17"/>
      <c r="KU58" s="17"/>
      <c r="KV58" s="17"/>
      <c r="KW58" s="17"/>
      <c r="KX58" s="17"/>
      <c r="KY58" s="17"/>
      <c r="KZ58" s="17"/>
      <c r="LA58" s="17"/>
      <c r="LB58" s="17"/>
      <c r="LC58" s="17"/>
      <c r="LD58" s="17"/>
      <c r="LE58" s="17"/>
      <c r="LF58" s="17"/>
      <c r="LG58" s="17"/>
      <c r="LH58" s="17"/>
      <c r="LI58" s="17"/>
      <c r="LJ58" s="17"/>
      <c r="LK58" s="17"/>
      <c r="LL58" s="17"/>
      <c r="LM58" s="17"/>
      <c r="LN58" s="17"/>
      <c r="LO58" s="17"/>
      <c r="LP58" s="17"/>
      <c r="LQ58" s="17"/>
      <c r="LR58" s="17"/>
      <c r="LS58" s="17"/>
      <c r="LT58" s="17"/>
      <c r="LU58" s="17"/>
      <c r="LV58" s="17"/>
      <c r="LW58" s="17"/>
      <c r="LX58" s="17"/>
      <c r="LY58" s="17"/>
      <c r="LZ58" s="17"/>
      <c r="MA58" s="17"/>
      <c r="MB58" s="17"/>
      <c r="MC58" s="17"/>
      <c r="MD58" s="17"/>
      <c r="ME58" s="17"/>
      <c r="MF58" s="17"/>
      <c r="MG58" s="17"/>
      <c r="MH58" s="25"/>
      <c r="MI58" s="18"/>
      <c r="MJ58" s="18"/>
      <c r="MK58" s="18"/>
      <c r="ML58" s="18"/>
      <c r="MM58" s="18"/>
      <c r="MN58" s="18"/>
      <c r="MO58" s="18"/>
      <c r="MP58" s="18"/>
      <c r="MQ58" s="18"/>
      <c r="MR58" s="18"/>
      <c r="MS58" s="18"/>
      <c r="MT58" s="18"/>
      <c r="MU58" s="18"/>
      <c r="MV58" s="18"/>
      <c r="MW58" s="18"/>
      <c r="MX58" s="18"/>
      <c r="MY58" s="24"/>
      <c r="MZ58" s="49"/>
      <c r="NA58" s="49"/>
      <c r="NB58" s="49"/>
      <c r="NC58" s="49"/>
      <c r="ND58" s="49"/>
      <c r="NE58" s="49"/>
      <c r="NF58" s="49"/>
      <c r="NG58" s="49"/>
      <c r="NH58" s="49"/>
      <c r="NI58" s="49"/>
      <c r="NJ58" s="49"/>
      <c r="NK58" s="49"/>
      <c r="NL58" s="49"/>
      <c r="NM58" s="49"/>
      <c r="NN58" s="49"/>
      <c r="NO58" s="49"/>
      <c r="NP58" s="49"/>
      <c r="NQ58" s="49"/>
      <c r="NR58" s="49"/>
      <c r="NS58" s="49"/>
      <c r="NT58" s="49"/>
      <c r="NU58" s="49"/>
      <c r="NV58" s="49"/>
      <c r="NW58" s="49"/>
      <c r="NX58" s="49"/>
      <c r="NY58" s="49"/>
      <c r="NZ58" s="49"/>
      <c r="OA58" s="49"/>
      <c r="OB58" s="49"/>
      <c r="OC58" s="49"/>
      <c r="OD58" s="49"/>
      <c r="OE58" s="49"/>
      <c r="OF58" s="49"/>
      <c r="OG58" s="49"/>
      <c r="OH58" s="49"/>
      <c r="OI58" s="49"/>
      <c r="OJ58" s="57"/>
      <c r="OK58" s="18"/>
      <c r="OL58" s="18"/>
      <c r="OM58" s="55"/>
      <c r="ON58" s="55"/>
      <c r="OO58" s="55"/>
      <c r="OP58" s="55"/>
      <c r="OQ58" s="55"/>
      <c r="OR58" s="55"/>
      <c r="OS58" s="55"/>
      <c r="OT58" s="63"/>
      <c r="OU58" s="56"/>
      <c r="OV58" s="49"/>
      <c r="OW58" s="49"/>
      <c r="OX58" s="63"/>
      <c r="OY58" s="63"/>
      <c r="OZ58" s="55"/>
      <c r="PA58" s="55"/>
      <c r="PB58" s="55"/>
      <c r="PC58" s="55"/>
      <c r="PD58" s="55"/>
      <c r="PE58" s="55"/>
      <c r="PF58" s="63"/>
      <c r="PG58" s="56"/>
      <c r="PH58" s="49"/>
      <c r="PI58" s="49"/>
      <c r="PJ58" s="49"/>
      <c r="PK58" s="56"/>
      <c r="PL58" s="39"/>
      <c r="PM58" s="18"/>
      <c r="PN58" s="18"/>
      <c r="PO58" s="18"/>
      <c r="PP58" s="18"/>
      <c r="PQ58" s="18"/>
      <c r="PR58" s="18"/>
      <c r="PS58" s="18"/>
      <c r="PT58" s="18"/>
      <c r="PU58" s="18"/>
      <c r="PV58" s="18"/>
      <c r="PW58" s="18"/>
      <c r="PX58" s="18"/>
      <c r="PY58" s="18"/>
      <c r="PZ58" s="18"/>
      <c r="QA58" s="18"/>
      <c r="QB58" s="16"/>
      <c r="QC58" s="17"/>
      <c r="QD58" s="17"/>
      <c r="QE58" s="17"/>
      <c r="QF58" s="17"/>
      <c r="QG58" s="17"/>
      <c r="QH58" s="17"/>
      <c r="QI58" s="17"/>
      <c r="QJ58" s="17"/>
      <c r="QK58" s="17"/>
      <c r="QL58" s="17"/>
      <c r="QM58" s="17"/>
      <c r="QN58" s="17"/>
      <c r="QO58" s="17"/>
      <c r="QP58" s="17"/>
      <c r="QQ58" s="17"/>
      <c r="QR58" s="17"/>
      <c r="QS58" s="17"/>
      <c r="QT58" s="17"/>
      <c r="QU58" s="17"/>
      <c r="QV58" s="17"/>
      <c r="QW58" s="17"/>
      <c r="QX58" s="17"/>
      <c r="QY58" s="17"/>
      <c r="QZ58" s="17"/>
      <c r="RA58" s="17"/>
      <c r="RB58" s="17"/>
      <c r="RC58" s="17"/>
      <c r="RD58" s="17"/>
      <c r="RE58" s="17"/>
      <c r="RF58" s="17"/>
      <c r="RG58" s="17"/>
      <c r="RH58" s="17"/>
      <c r="RI58" s="17"/>
      <c r="RJ58" s="17"/>
      <c r="RK58" s="17"/>
      <c r="RL58" s="17"/>
      <c r="RM58" s="17"/>
      <c r="RN58" s="17"/>
      <c r="RO58" s="17"/>
      <c r="RP58" s="17"/>
      <c r="RQ58" s="17"/>
      <c r="RR58" s="17"/>
      <c r="RS58" s="17"/>
      <c r="RT58" s="17"/>
      <c r="RU58" s="17"/>
      <c r="RV58" s="17"/>
      <c r="RW58" s="17"/>
      <c r="RX58" s="17"/>
      <c r="RY58" s="17"/>
      <c r="RZ58" s="17"/>
      <c r="SA58" s="17"/>
      <c r="SB58" s="17"/>
      <c r="SC58" s="17"/>
      <c r="SD58" s="17"/>
      <c r="SE58" s="17"/>
      <c r="SF58" s="17"/>
      <c r="SG58" s="17"/>
      <c r="SH58" s="17"/>
      <c r="SI58" s="17"/>
      <c r="SJ58" s="17"/>
      <c r="SK58" s="17"/>
      <c r="SL58" s="17"/>
      <c r="SM58" s="17"/>
      <c r="SN58" s="17"/>
      <c r="SO58" s="17"/>
      <c r="SP58" s="17"/>
      <c r="SQ58" s="17"/>
      <c r="SR58" s="17"/>
      <c r="SS58" s="17"/>
      <c r="ST58" s="17"/>
      <c r="SU58" s="17"/>
      <c r="SV58" s="17"/>
      <c r="SW58" s="17"/>
      <c r="SX58" s="17"/>
      <c r="SY58" s="17"/>
      <c r="SZ58" s="17"/>
      <c r="TA58" s="17"/>
      <c r="TB58" s="17"/>
      <c r="TC58" s="17"/>
      <c r="TD58" s="17"/>
      <c r="TE58" s="17"/>
      <c r="TF58" s="17"/>
      <c r="TG58" s="17"/>
      <c r="TH58" s="17"/>
      <c r="TI58" s="17"/>
      <c r="TJ58" s="17"/>
      <c r="TK58" s="17"/>
      <c r="TL58" s="17"/>
      <c r="TM58" s="17"/>
      <c r="TN58" s="17"/>
      <c r="TO58" s="17"/>
      <c r="TP58" s="17"/>
      <c r="TQ58" s="17"/>
      <c r="TR58" s="17"/>
      <c r="TS58" s="15"/>
      <c r="TT58" s="15"/>
    </row>
    <row r="59" spans="1:540" ht="9.6"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41"/>
      <c r="BS59" s="17"/>
      <c r="BT59" s="34"/>
      <c r="BU59" s="34"/>
      <c r="BV59" s="34"/>
      <c r="BW59" s="34"/>
      <c r="BX59" s="34"/>
      <c r="BY59" s="34"/>
      <c r="BZ59" s="34"/>
      <c r="CA59" s="34"/>
      <c r="CB59" s="34"/>
      <c r="CC59" s="34"/>
      <c r="CD59" s="34"/>
      <c r="CE59" s="34"/>
      <c r="CF59" s="34"/>
      <c r="CG59" s="34"/>
      <c r="CH59" s="34"/>
      <c r="CI59" s="34"/>
      <c r="CJ59" s="34"/>
      <c r="CK59" s="34"/>
      <c r="CL59" s="34"/>
      <c r="CM59" s="48"/>
      <c r="CN59" s="49"/>
      <c r="CO59" s="49"/>
      <c r="CP59" s="49"/>
      <c r="CQ59" s="49"/>
      <c r="CR59" s="49"/>
      <c r="CS59" s="49"/>
      <c r="CT59" s="49"/>
      <c r="CU59" s="49"/>
      <c r="CV59" s="49"/>
      <c r="CW59" s="49"/>
      <c r="CX59" s="49"/>
      <c r="CY59" s="49"/>
      <c r="CZ59" s="49"/>
      <c r="DA59" s="49"/>
      <c r="DB59" s="49"/>
      <c r="DC59" s="49"/>
      <c r="DD59" s="49"/>
      <c r="DE59" s="49"/>
      <c r="DF59" s="49"/>
      <c r="DG59" s="49"/>
      <c r="DH59" s="49"/>
      <c r="DI59" s="49"/>
      <c r="DJ59" s="49"/>
      <c r="DK59" s="49"/>
      <c r="DL59" s="49"/>
      <c r="DM59" s="49"/>
      <c r="DN59" s="49"/>
      <c r="DO59" s="49"/>
      <c r="DP59" s="49"/>
      <c r="DQ59" s="49"/>
      <c r="DR59" s="49"/>
      <c r="DS59" s="49"/>
      <c r="DT59" s="49"/>
      <c r="DU59" s="49"/>
      <c r="DV59" s="49"/>
      <c r="DW59" s="49"/>
      <c r="DX59" s="50"/>
      <c r="DY59" s="34"/>
      <c r="DZ59" s="34"/>
      <c r="EA59" s="34"/>
      <c r="EB59" s="34"/>
      <c r="EC59" s="34"/>
      <c r="ED59" s="34"/>
      <c r="EE59" s="34"/>
      <c r="EF59" s="34"/>
      <c r="EG59" s="34"/>
      <c r="EH59" s="34"/>
      <c r="EI59" s="48"/>
      <c r="EJ59" s="49"/>
      <c r="EK59" s="49"/>
      <c r="EL59" s="34"/>
      <c r="EM59" s="34"/>
      <c r="EN59" s="34"/>
      <c r="EO59" s="34"/>
      <c r="EP59" s="34"/>
      <c r="EQ59" s="34"/>
      <c r="ER59" s="34"/>
      <c r="ES59" s="34"/>
      <c r="ET59" s="34"/>
      <c r="EU59" s="48"/>
      <c r="EV59" s="49"/>
      <c r="EW59" s="49"/>
      <c r="EX59" s="49"/>
      <c r="EY59" s="49"/>
      <c r="EZ59" s="34"/>
      <c r="FA59" s="34"/>
      <c r="FB59" s="34"/>
      <c r="FC59" s="34"/>
      <c r="FD59" s="34"/>
      <c r="FE59" s="34"/>
      <c r="FF59" s="34"/>
      <c r="FG59" s="34"/>
      <c r="FH59" s="34"/>
      <c r="FI59" s="34"/>
      <c r="FJ59" s="34"/>
      <c r="FK59" s="34"/>
      <c r="FL59" s="34"/>
      <c r="FM59" s="34"/>
      <c r="FN59" s="34"/>
      <c r="FO59" s="34"/>
      <c r="FP59" s="34"/>
      <c r="FQ59" s="34"/>
      <c r="FR59" s="34"/>
      <c r="FS59" s="34"/>
      <c r="FT59" s="19"/>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c r="IQ59" s="15"/>
      <c r="IR59" s="16"/>
      <c r="IS59" s="17"/>
      <c r="IT59" s="17"/>
      <c r="IU59" s="17"/>
      <c r="IV59" s="17"/>
      <c r="IW59" s="17"/>
      <c r="IX59" s="17"/>
      <c r="IY59" s="17"/>
      <c r="IZ59" s="17"/>
      <c r="JA59" s="17"/>
      <c r="JB59" s="17"/>
      <c r="JC59" s="17"/>
      <c r="JD59" s="17"/>
      <c r="JE59" s="17"/>
      <c r="JF59" s="17"/>
      <c r="JG59" s="17"/>
      <c r="JH59" s="17"/>
      <c r="JI59" s="17"/>
      <c r="JJ59" s="17"/>
      <c r="JK59" s="17"/>
      <c r="JL59" s="17"/>
      <c r="JM59" s="17"/>
      <c r="JN59" s="17"/>
      <c r="JO59" s="17"/>
      <c r="JP59" s="17"/>
      <c r="JQ59" s="17"/>
      <c r="JR59" s="17"/>
      <c r="JS59" s="17"/>
      <c r="JT59" s="17"/>
      <c r="JU59" s="17"/>
      <c r="JV59" s="17"/>
      <c r="JW59" s="17"/>
      <c r="JX59" s="17"/>
      <c r="JY59" s="17"/>
      <c r="JZ59" s="17"/>
      <c r="KA59" s="17"/>
      <c r="KB59" s="17"/>
      <c r="KC59" s="17"/>
      <c r="KD59" s="17"/>
      <c r="KE59" s="17"/>
      <c r="KF59" s="17"/>
      <c r="KG59" s="17"/>
      <c r="KH59" s="17"/>
      <c r="KI59" s="17"/>
      <c r="KJ59" s="17"/>
      <c r="KK59" s="17"/>
      <c r="KL59" s="17"/>
      <c r="KM59" s="17"/>
      <c r="KN59" s="17"/>
      <c r="KO59" s="17"/>
      <c r="KP59" s="17"/>
      <c r="KQ59" s="17"/>
      <c r="KR59" s="17"/>
      <c r="KS59" s="17"/>
      <c r="KT59" s="17"/>
      <c r="KU59" s="17"/>
      <c r="KV59" s="17"/>
      <c r="KW59" s="17"/>
      <c r="KX59" s="17"/>
      <c r="KY59" s="17"/>
      <c r="KZ59" s="17"/>
      <c r="LA59" s="17"/>
      <c r="LB59" s="17"/>
      <c r="LC59" s="17"/>
      <c r="LD59" s="17"/>
      <c r="LE59" s="17"/>
      <c r="LF59" s="17"/>
      <c r="LG59" s="17"/>
      <c r="LH59" s="17"/>
      <c r="LI59" s="17"/>
      <c r="LJ59" s="17"/>
      <c r="LK59" s="17"/>
      <c r="LL59" s="17"/>
      <c r="LM59" s="17"/>
      <c r="LN59" s="17"/>
      <c r="LO59" s="17"/>
      <c r="LP59" s="17"/>
      <c r="LQ59" s="17"/>
      <c r="LR59" s="17"/>
      <c r="LS59" s="17"/>
      <c r="LT59" s="17"/>
      <c r="LU59" s="17"/>
      <c r="LV59" s="17"/>
      <c r="LW59" s="17"/>
      <c r="LX59" s="17"/>
      <c r="LY59" s="17"/>
      <c r="LZ59" s="17"/>
      <c r="MA59" s="17"/>
      <c r="MB59" s="17"/>
      <c r="MC59" s="17"/>
      <c r="MD59" s="17"/>
      <c r="ME59" s="17"/>
      <c r="MF59" s="17"/>
      <c r="MG59" s="17"/>
      <c r="MH59" s="24"/>
      <c r="MI59" s="20"/>
      <c r="MJ59" s="18"/>
      <c r="MK59" s="18"/>
      <c r="ML59" s="18"/>
      <c r="MM59" s="18"/>
      <c r="MN59" s="18"/>
      <c r="MO59" s="18"/>
      <c r="MP59" s="18"/>
      <c r="MQ59" s="18"/>
      <c r="MR59" s="18"/>
      <c r="MS59" s="18"/>
      <c r="MT59" s="18"/>
      <c r="MU59" s="18"/>
      <c r="MV59" s="18"/>
      <c r="MW59" s="18"/>
      <c r="MX59" s="18"/>
      <c r="MY59" s="24"/>
      <c r="MZ59" s="49"/>
      <c r="NA59" s="49"/>
      <c r="NB59" s="49"/>
      <c r="NC59" s="49"/>
      <c r="ND59" s="49"/>
      <c r="NE59" s="49"/>
      <c r="NF59" s="49"/>
      <c r="NG59" s="49"/>
      <c r="NH59" s="49"/>
      <c r="NI59" s="49"/>
      <c r="NJ59" s="49"/>
      <c r="NK59" s="49"/>
      <c r="NL59" s="49"/>
      <c r="NM59" s="49"/>
      <c r="NN59" s="49"/>
      <c r="NO59" s="49"/>
      <c r="NP59" s="49"/>
      <c r="NQ59" s="49"/>
      <c r="NR59" s="49"/>
      <c r="NS59" s="49"/>
      <c r="NT59" s="49"/>
      <c r="NU59" s="49"/>
      <c r="NV59" s="49"/>
      <c r="NW59" s="49"/>
      <c r="NX59" s="49"/>
      <c r="NY59" s="49"/>
      <c r="NZ59" s="49"/>
      <c r="OA59" s="49"/>
      <c r="OB59" s="49"/>
      <c r="OC59" s="49"/>
      <c r="OD59" s="49"/>
      <c r="OE59" s="49"/>
      <c r="OF59" s="49"/>
      <c r="OG59" s="49"/>
      <c r="OH59" s="49"/>
      <c r="OI59" s="49"/>
      <c r="OJ59" s="57"/>
      <c r="OK59" s="18"/>
      <c r="OL59" s="18"/>
      <c r="OM59" s="18"/>
      <c r="ON59" s="18"/>
      <c r="OO59" s="18"/>
      <c r="OP59" s="18"/>
      <c r="OQ59" s="18"/>
      <c r="OR59" s="18"/>
      <c r="OS59" s="18"/>
      <c r="OT59" s="20"/>
      <c r="OU59" s="58"/>
      <c r="OV59" s="49"/>
      <c r="OW59" s="56"/>
      <c r="OX59" s="20"/>
      <c r="OY59" s="18"/>
      <c r="OZ59" s="18"/>
      <c r="PA59" s="18"/>
      <c r="PB59" s="18"/>
      <c r="PC59" s="18"/>
      <c r="PD59" s="18"/>
      <c r="PE59" s="18"/>
      <c r="PF59" s="20"/>
      <c r="PG59" s="54"/>
      <c r="PH59" s="49"/>
      <c r="PI59" s="49"/>
      <c r="PJ59" s="49"/>
      <c r="PK59" s="56"/>
      <c r="PL59" s="39"/>
      <c r="PM59" s="18"/>
      <c r="PN59" s="18"/>
      <c r="PO59" s="18"/>
      <c r="PP59" s="18"/>
      <c r="PQ59" s="18"/>
      <c r="PR59" s="18"/>
      <c r="PS59" s="18"/>
      <c r="PT59" s="18"/>
      <c r="PU59" s="18"/>
      <c r="PV59" s="18"/>
      <c r="PW59" s="18"/>
      <c r="PX59" s="18"/>
      <c r="PY59" s="18"/>
      <c r="PZ59" s="18"/>
      <c r="QA59" s="18"/>
      <c r="QB59" s="20"/>
      <c r="QC59" s="23"/>
      <c r="QD59" s="17"/>
      <c r="QE59" s="17"/>
      <c r="QF59" s="17"/>
      <c r="QG59" s="17"/>
      <c r="QH59" s="17"/>
      <c r="QI59" s="17"/>
      <c r="QJ59" s="17"/>
      <c r="QK59" s="17"/>
      <c r="QL59" s="17"/>
      <c r="QM59" s="17"/>
      <c r="QN59" s="17"/>
      <c r="QO59" s="17"/>
      <c r="QP59" s="17"/>
      <c r="QQ59" s="17"/>
      <c r="QR59" s="17"/>
      <c r="QS59" s="17"/>
      <c r="QT59" s="17"/>
      <c r="QU59" s="17"/>
      <c r="QV59" s="17"/>
      <c r="QW59" s="17"/>
      <c r="QX59" s="17"/>
      <c r="QY59" s="17"/>
      <c r="QZ59" s="17"/>
      <c r="RA59" s="17"/>
      <c r="RB59" s="17"/>
      <c r="RC59" s="17"/>
      <c r="RD59" s="17"/>
      <c r="RE59" s="17"/>
      <c r="RF59" s="17"/>
      <c r="RG59" s="17"/>
      <c r="RH59" s="17"/>
      <c r="RI59" s="17"/>
      <c r="RJ59" s="17"/>
      <c r="RK59" s="17"/>
      <c r="RL59" s="17"/>
      <c r="RM59" s="17"/>
      <c r="RN59" s="17"/>
      <c r="RO59" s="17"/>
      <c r="RP59" s="17"/>
      <c r="RQ59" s="17"/>
      <c r="RR59" s="17"/>
      <c r="RS59" s="17"/>
      <c r="RT59" s="17"/>
      <c r="RU59" s="17"/>
      <c r="RV59" s="17"/>
      <c r="RW59" s="17"/>
      <c r="RX59" s="17"/>
      <c r="RY59" s="17"/>
      <c r="RZ59" s="17"/>
      <c r="SA59" s="17"/>
      <c r="SB59" s="17"/>
      <c r="SC59" s="17"/>
      <c r="SD59" s="17"/>
      <c r="SE59" s="17"/>
      <c r="SF59" s="17"/>
      <c r="SG59" s="17"/>
      <c r="SH59" s="17"/>
      <c r="SI59" s="17"/>
      <c r="SJ59" s="17"/>
      <c r="SK59" s="17"/>
      <c r="SL59" s="17"/>
      <c r="SM59" s="17"/>
      <c r="SN59" s="17"/>
      <c r="SO59" s="17"/>
      <c r="SP59" s="17"/>
      <c r="SQ59" s="17"/>
      <c r="SR59" s="17"/>
      <c r="SS59" s="17"/>
      <c r="ST59" s="17"/>
      <c r="SU59" s="17"/>
      <c r="SV59" s="17"/>
      <c r="SW59" s="17"/>
      <c r="SX59" s="17"/>
      <c r="SY59" s="17"/>
      <c r="SZ59" s="17"/>
      <c r="TA59" s="17"/>
      <c r="TB59" s="17"/>
      <c r="TC59" s="17"/>
      <c r="TD59" s="17"/>
      <c r="TE59" s="17"/>
      <c r="TF59" s="17"/>
      <c r="TG59" s="17"/>
      <c r="TH59" s="17"/>
      <c r="TI59" s="17"/>
      <c r="TJ59" s="17"/>
      <c r="TK59" s="17"/>
      <c r="TL59" s="17"/>
      <c r="TM59" s="17"/>
      <c r="TN59" s="17"/>
      <c r="TO59" s="17"/>
      <c r="TP59" s="17"/>
      <c r="TQ59" s="17"/>
      <c r="TR59" s="17"/>
      <c r="TS59" s="15"/>
      <c r="TT59" s="15"/>
    </row>
    <row r="60" spans="1:540" ht="9.6"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20"/>
      <c r="BR60" s="43"/>
      <c r="BS60" s="34"/>
      <c r="BT60" s="34"/>
      <c r="BU60" s="34"/>
      <c r="BV60" s="34"/>
      <c r="BW60" s="34"/>
      <c r="BX60" s="34"/>
      <c r="BY60" s="34"/>
      <c r="BZ60" s="34"/>
      <c r="CA60" s="34"/>
      <c r="CB60" s="34"/>
      <c r="CC60" s="34"/>
      <c r="CD60" s="34"/>
      <c r="CE60" s="34"/>
      <c r="CF60" s="34"/>
      <c r="CG60" s="34"/>
      <c r="CH60" s="34"/>
      <c r="CI60" s="34"/>
      <c r="CJ60" s="34"/>
      <c r="CK60" s="34"/>
      <c r="CL60" s="34"/>
      <c r="CM60" s="48"/>
      <c r="CN60" s="49"/>
      <c r="CO60" s="49"/>
      <c r="CP60" s="49"/>
      <c r="CQ60" s="49"/>
      <c r="CR60" s="49"/>
      <c r="CS60" s="49"/>
      <c r="CT60" s="49"/>
      <c r="CU60" s="49"/>
      <c r="CV60" s="49"/>
      <c r="CW60" s="49"/>
      <c r="CX60" s="49"/>
      <c r="CY60" s="49"/>
      <c r="CZ60" s="49"/>
      <c r="DA60" s="49"/>
      <c r="DB60" s="49"/>
      <c r="DC60" s="49"/>
      <c r="DD60" s="49"/>
      <c r="DE60" s="49"/>
      <c r="DF60" s="49"/>
      <c r="DG60" s="49"/>
      <c r="DH60" s="49"/>
      <c r="DI60" s="49"/>
      <c r="DJ60" s="49"/>
      <c r="DK60" s="49"/>
      <c r="DL60" s="49"/>
      <c r="DM60" s="49"/>
      <c r="DN60" s="49"/>
      <c r="DO60" s="49"/>
      <c r="DP60" s="49"/>
      <c r="DQ60" s="49"/>
      <c r="DR60" s="49"/>
      <c r="DS60" s="49"/>
      <c r="DT60" s="49"/>
      <c r="DU60" s="49"/>
      <c r="DV60" s="49"/>
      <c r="DW60" s="49"/>
      <c r="DX60" s="50"/>
      <c r="DY60" s="34"/>
      <c r="DZ60" s="34"/>
      <c r="EA60" s="34"/>
      <c r="EB60" s="34"/>
      <c r="EC60" s="34"/>
      <c r="ED60" s="34"/>
      <c r="EE60" s="34"/>
      <c r="EF60" s="34"/>
      <c r="EG60" s="34"/>
      <c r="EH60" s="34"/>
      <c r="EI60" s="48"/>
      <c r="EJ60" s="49"/>
      <c r="EK60" s="49"/>
      <c r="EL60" s="34"/>
      <c r="EM60" s="34"/>
      <c r="EN60" s="34"/>
      <c r="EO60" s="34"/>
      <c r="EP60" s="34"/>
      <c r="EQ60" s="34"/>
      <c r="ER60" s="34"/>
      <c r="ES60" s="34"/>
      <c r="ET60" s="34"/>
      <c r="EU60" s="48"/>
      <c r="EV60" s="49"/>
      <c r="EW60" s="49"/>
      <c r="EX60" s="49"/>
      <c r="EY60" s="49"/>
      <c r="EZ60" s="34"/>
      <c r="FA60" s="34"/>
      <c r="FB60" s="34"/>
      <c r="FC60" s="34"/>
      <c r="FD60" s="34"/>
      <c r="FE60" s="34"/>
      <c r="FF60" s="34"/>
      <c r="FG60" s="34"/>
      <c r="FH60" s="34"/>
      <c r="FI60" s="34"/>
      <c r="FJ60" s="34"/>
      <c r="FK60" s="34"/>
      <c r="FL60" s="34"/>
      <c r="FM60" s="34"/>
      <c r="FN60" s="34"/>
      <c r="FO60" s="34"/>
      <c r="FP60" s="34"/>
      <c r="FQ60" s="34"/>
      <c r="FR60" s="31"/>
      <c r="FS60" s="34"/>
      <c r="FT60" s="23"/>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c r="IM60" s="15"/>
      <c r="IN60" s="15"/>
      <c r="IO60" s="15"/>
      <c r="IP60" s="15"/>
      <c r="IQ60" s="15"/>
      <c r="IR60" s="16"/>
      <c r="IS60" s="17"/>
      <c r="IT60" s="17"/>
      <c r="IU60" s="17"/>
      <c r="IV60" s="17"/>
      <c r="IW60" s="17"/>
      <c r="IX60" s="17"/>
      <c r="IY60" s="17"/>
      <c r="IZ60" s="17"/>
      <c r="JA60" s="17"/>
      <c r="JB60" s="17"/>
      <c r="JC60" s="17"/>
      <c r="JD60" s="17"/>
      <c r="JE60" s="17"/>
      <c r="JF60" s="17"/>
      <c r="JG60" s="17"/>
      <c r="JH60" s="17"/>
      <c r="JI60" s="17"/>
      <c r="JJ60" s="17"/>
      <c r="JK60" s="17"/>
      <c r="JL60" s="17"/>
      <c r="JM60" s="17"/>
      <c r="JN60" s="17"/>
      <c r="JO60" s="17"/>
      <c r="JP60" s="17"/>
      <c r="JQ60" s="17"/>
      <c r="JR60" s="17"/>
      <c r="JS60" s="17"/>
      <c r="JT60" s="17"/>
      <c r="JU60" s="17"/>
      <c r="JV60" s="17"/>
      <c r="JW60" s="17"/>
      <c r="JX60" s="17"/>
      <c r="JY60" s="17"/>
      <c r="JZ60" s="17"/>
      <c r="KA60" s="17"/>
      <c r="KB60" s="17"/>
      <c r="KC60" s="17"/>
      <c r="KD60" s="17"/>
      <c r="KE60" s="17"/>
      <c r="KF60" s="17"/>
      <c r="KG60" s="17"/>
      <c r="KH60" s="17"/>
      <c r="KI60" s="17"/>
      <c r="KJ60" s="17"/>
      <c r="KK60" s="17"/>
      <c r="KL60" s="17"/>
      <c r="KM60" s="17"/>
      <c r="KN60" s="17"/>
      <c r="KO60" s="17"/>
      <c r="KP60" s="17"/>
      <c r="KQ60" s="17"/>
      <c r="KR60" s="17"/>
      <c r="KS60" s="17"/>
      <c r="KT60" s="17"/>
      <c r="KU60" s="17"/>
      <c r="KV60" s="17"/>
      <c r="KW60" s="17"/>
      <c r="KX60" s="17"/>
      <c r="KY60" s="17"/>
      <c r="KZ60" s="17"/>
      <c r="LA60" s="17"/>
      <c r="LB60" s="17"/>
      <c r="LC60" s="17"/>
      <c r="LD60" s="17"/>
      <c r="LE60" s="17"/>
      <c r="LF60" s="17"/>
      <c r="LG60" s="17"/>
      <c r="LH60" s="17"/>
      <c r="LI60" s="17"/>
      <c r="LJ60" s="17"/>
      <c r="LK60" s="17"/>
      <c r="LL60" s="17"/>
      <c r="LM60" s="17"/>
      <c r="LN60" s="17"/>
      <c r="LO60" s="17"/>
      <c r="LP60" s="17"/>
      <c r="LQ60" s="17"/>
      <c r="LR60" s="17"/>
      <c r="LS60" s="17"/>
      <c r="LT60" s="17"/>
      <c r="LU60" s="17"/>
      <c r="LV60" s="17"/>
      <c r="LW60" s="17"/>
      <c r="LX60" s="17"/>
      <c r="LY60" s="17"/>
      <c r="LZ60" s="17"/>
      <c r="MA60" s="17"/>
      <c r="MB60" s="17"/>
      <c r="MC60" s="17"/>
      <c r="MD60" s="17"/>
      <c r="ME60" s="17"/>
      <c r="MF60" s="17"/>
      <c r="MG60" s="23"/>
      <c r="MH60" s="20"/>
      <c r="MI60" s="18"/>
      <c r="MJ60" s="18"/>
      <c r="MK60" s="18"/>
      <c r="ML60" s="18"/>
      <c r="MM60" s="18"/>
      <c r="MN60" s="18"/>
      <c r="MO60" s="18"/>
      <c r="MP60" s="18"/>
      <c r="MQ60" s="18"/>
      <c r="MR60" s="18"/>
      <c r="MS60" s="18"/>
      <c r="MT60" s="18"/>
      <c r="MU60" s="18"/>
      <c r="MV60" s="18"/>
      <c r="MW60" s="18"/>
      <c r="MX60" s="18"/>
      <c r="MY60" s="24"/>
      <c r="MZ60" s="49"/>
      <c r="NA60" s="49"/>
      <c r="NB60" s="49"/>
      <c r="NC60" s="49"/>
      <c r="ND60" s="49"/>
      <c r="NE60" s="49"/>
      <c r="NF60" s="49"/>
      <c r="NG60" s="49"/>
      <c r="NH60" s="49"/>
      <c r="NI60" s="49"/>
      <c r="NJ60" s="49"/>
      <c r="NK60" s="49"/>
      <c r="NL60" s="49"/>
      <c r="NM60" s="49"/>
      <c r="NN60" s="49"/>
      <c r="NO60" s="49"/>
      <c r="NP60" s="49"/>
      <c r="NQ60" s="49"/>
      <c r="NR60" s="49"/>
      <c r="NS60" s="49"/>
      <c r="NT60" s="49"/>
      <c r="NU60" s="49"/>
      <c r="NV60" s="49"/>
      <c r="NW60" s="49"/>
      <c r="NX60" s="49"/>
      <c r="NY60" s="49"/>
      <c r="NZ60" s="49"/>
      <c r="OA60" s="49"/>
      <c r="OB60" s="49"/>
      <c r="OC60" s="49"/>
      <c r="OD60" s="49"/>
      <c r="OE60" s="49"/>
      <c r="OF60" s="49"/>
      <c r="OG60" s="49"/>
      <c r="OH60" s="49"/>
      <c r="OI60" s="49"/>
      <c r="OJ60" s="57"/>
      <c r="OK60" s="18"/>
      <c r="OL60" s="18"/>
      <c r="OM60" s="18"/>
      <c r="ON60" s="18"/>
      <c r="OO60" s="18"/>
      <c r="OP60" s="18"/>
      <c r="OQ60" s="18"/>
      <c r="OR60" s="18"/>
      <c r="OS60" s="18"/>
      <c r="OT60" s="18"/>
      <c r="OU60" s="54"/>
      <c r="OV60" s="49"/>
      <c r="OW60" s="56"/>
      <c r="OX60" s="18"/>
      <c r="OY60" s="18"/>
      <c r="OZ60" s="18"/>
      <c r="PA60" s="18"/>
      <c r="PB60" s="18"/>
      <c r="PC60" s="18"/>
      <c r="PD60" s="18"/>
      <c r="PE60" s="18"/>
      <c r="PF60" s="18"/>
      <c r="PG60" s="54"/>
      <c r="PH60" s="49"/>
      <c r="PI60" s="49"/>
      <c r="PJ60" s="49"/>
      <c r="PK60" s="56"/>
      <c r="PL60" s="39"/>
      <c r="PM60" s="18"/>
      <c r="PN60" s="18"/>
      <c r="PO60" s="18"/>
      <c r="PP60" s="18"/>
      <c r="PQ60" s="18"/>
      <c r="PR60" s="18"/>
      <c r="PS60" s="18"/>
      <c r="PT60" s="18"/>
      <c r="PU60" s="18"/>
      <c r="PV60" s="18"/>
      <c r="PW60" s="18"/>
      <c r="PX60" s="18"/>
      <c r="PY60" s="18"/>
      <c r="PZ60" s="18"/>
      <c r="QA60" s="18"/>
      <c r="QB60" s="20"/>
      <c r="QC60" s="19"/>
      <c r="QD60" s="17"/>
      <c r="QE60" s="17"/>
      <c r="QF60" s="17"/>
      <c r="QG60" s="17"/>
      <c r="QH60" s="17"/>
      <c r="QI60" s="17"/>
      <c r="QJ60" s="17"/>
      <c r="QK60" s="17"/>
      <c r="QL60" s="17"/>
      <c r="QM60" s="17"/>
      <c r="QN60" s="17"/>
      <c r="QO60" s="17"/>
      <c r="QP60" s="17"/>
      <c r="QQ60" s="17"/>
      <c r="QR60" s="17"/>
      <c r="QS60" s="17"/>
      <c r="QT60" s="17"/>
      <c r="QU60" s="17"/>
      <c r="QV60" s="17"/>
      <c r="QW60" s="17"/>
      <c r="QX60" s="17"/>
      <c r="QY60" s="17"/>
      <c r="QZ60" s="17"/>
      <c r="RA60" s="17"/>
      <c r="RB60" s="17"/>
      <c r="RC60" s="17"/>
      <c r="RD60" s="17"/>
      <c r="RE60" s="17"/>
      <c r="RF60" s="17"/>
      <c r="RG60" s="17"/>
      <c r="RH60" s="17"/>
      <c r="RI60" s="17"/>
      <c r="RJ60" s="17"/>
      <c r="RK60" s="17"/>
      <c r="RL60" s="17"/>
      <c r="RM60" s="17"/>
      <c r="RN60" s="17"/>
      <c r="RO60" s="17"/>
      <c r="RP60" s="17"/>
      <c r="RQ60" s="17"/>
      <c r="RR60" s="17"/>
      <c r="RS60" s="17"/>
      <c r="RT60" s="17"/>
      <c r="RU60" s="17"/>
      <c r="RV60" s="17"/>
      <c r="RW60" s="17"/>
      <c r="RX60" s="17"/>
      <c r="RY60" s="17"/>
      <c r="RZ60" s="17"/>
      <c r="SA60" s="17"/>
      <c r="SB60" s="17"/>
      <c r="SC60" s="17"/>
      <c r="SD60" s="17"/>
      <c r="SE60" s="17"/>
      <c r="SF60" s="17"/>
      <c r="SG60" s="17"/>
      <c r="SH60" s="17"/>
      <c r="SI60" s="17"/>
      <c r="SJ60" s="17"/>
      <c r="SK60" s="17"/>
      <c r="SL60" s="17"/>
      <c r="SM60" s="17"/>
      <c r="SN60" s="17"/>
      <c r="SO60" s="17"/>
      <c r="SP60" s="17"/>
      <c r="SQ60" s="17"/>
      <c r="SR60" s="17"/>
      <c r="SS60" s="17"/>
      <c r="ST60" s="17"/>
      <c r="SU60" s="17"/>
      <c r="SV60" s="17"/>
      <c r="SW60" s="17"/>
      <c r="SX60" s="17"/>
      <c r="SY60" s="17"/>
      <c r="SZ60" s="17"/>
      <c r="TA60" s="17"/>
      <c r="TB60" s="17"/>
      <c r="TC60" s="17"/>
      <c r="TD60" s="17"/>
      <c r="TE60" s="17"/>
      <c r="TF60" s="17"/>
      <c r="TG60" s="17"/>
      <c r="TH60" s="17"/>
      <c r="TI60" s="17"/>
      <c r="TJ60" s="17"/>
      <c r="TK60" s="17"/>
      <c r="TL60" s="17"/>
      <c r="TM60" s="17"/>
      <c r="TN60" s="17"/>
      <c r="TO60" s="17"/>
      <c r="TP60" s="17"/>
      <c r="TQ60" s="17"/>
      <c r="TR60" s="17"/>
      <c r="TS60" s="15"/>
      <c r="TT60" s="15"/>
    </row>
    <row r="61" spans="1:540" ht="9.6"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33"/>
      <c r="BR61" s="17"/>
      <c r="BS61" s="34"/>
      <c r="BT61" s="34"/>
      <c r="BU61" s="34"/>
      <c r="BV61" s="34"/>
      <c r="BW61" s="34"/>
      <c r="BX61" s="34"/>
      <c r="BY61" s="34"/>
      <c r="BZ61" s="34"/>
      <c r="CA61" s="34"/>
      <c r="CB61" s="34"/>
      <c r="CC61" s="34"/>
      <c r="CD61" s="34"/>
      <c r="CE61" s="34"/>
      <c r="CF61" s="34"/>
      <c r="CG61" s="34"/>
      <c r="CH61" s="34"/>
      <c r="CI61" s="34"/>
      <c r="CJ61" s="34"/>
      <c r="CK61" s="34"/>
      <c r="CL61" s="34"/>
      <c r="CM61" s="48"/>
      <c r="CN61" s="49"/>
      <c r="CO61" s="49"/>
      <c r="CP61" s="49"/>
      <c r="CQ61" s="49"/>
      <c r="CR61" s="49"/>
      <c r="CS61" s="49"/>
      <c r="CT61" s="49"/>
      <c r="CU61" s="49"/>
      <c r="CV61" s="49"/>
      <c r="CW61" s="49"/>
      <c r="CX61" s="49"/>
      <c r="CY61" s="49"/>
      <c r="CZ61" s="49"/>
      <c r="DA61" s="49"/>
      <c r="DB61" s="49"/>
      <c r="DC61" s="49"/>
      <c r="DD61" s="49"/>
      <c r="DE61" s="49"/>
      <c r="DF61" s="49"/>
      <c r="DG61" s="49"/>
      <c r="DH61" s="49"/>
      <c r="DI61" s="49"/>
      <c r="DJ61" s="49"/>
      <c r="DK61" s="49"/>
      <c r="DL61" s="49"/>
      <c r="DM61" s="49"/>
      <c r="DN61" s="49"/>
      <c r="DO61" s="49"/>
      <c r="DP61" s="49"/>
      <c r="DQ61" s="49"/>
      <c r="DR61" s="49"/>
      <c r="DS61" s="49"/>
      <c r="DT61" s="49"/>
      <c r="DU61" s="49"/>
      <c r="DV61" s="49"/>
      <c r="DW61" s="49"/>
      <c r="DX61" s="50"/>
      <c r="DY61" s="34"/>
      <c r="DZ61" s="34"/>
      <c r="EA61" s="34"/>
      <c r="EB61" s="34"/>
      <c r="EC61" s="34"/>
      <c r="ED61" s="34"/>
      <c r="EE61" s="34"/>
      <c r="EF61" s="34"/>
      <c r="EG61" s="34"/>
      <c r="EH61" s="34"/>
      <c r="EI61" s="48"/>
      <c r="EJ61" s="49"/>
      <c r="EK61" s="49"/>
      <c r="EL61" s="34"/>
      <c r="EM61" s="34"/>
      <c r="EN61" s="34"/>
      <c r="EO61" s="34"/>
      <c r="EP61" s="34"/>
      <c r="EQ61" s="34"/>
      <c r="ER61" s="34"/>
      <c r="ES61" s="34"/>
      <c r="ET61" s="34"/>
      <c r="EU61" s="22"/>
      <c r="EV61" s="49"/>
      <c r="EW61" s="49"/>
      <c r="EX61" s="49"/>
      <c r="EY61" s="49"/>
      <c r="EZ61" s="34"/>
      <c r="FA61" s="34"/>
      <c r="FB61" s="34"/>
      <c r="FC61" s="34"/>
      <c r="FD61" s="34"/>
      <c r="FE61" s="34"/>
      <c r="FF61" s="34"/>
      <c r="FG61" s="34"/>
      <c r="FH61" s="34"/>
      <c r="FI61" s="34"/>
      <c r="FJ61" s="34"/>
      <c r="FK61" s="34"/>
      <c r="FL61" s="34"/>
      <c r="FM61" s="34"/>
      <c r="FN61" s="34"/>
      <c r="FO61" s="34"/>
      <c r="FP61" s="34"/>
      <c r="FQ61" s="34"/>
      <c r="FR61" s="34"/>
      <c r="FS61" s="34"/>
      <c r="FT61" s="17"/>
      <c r="FU61" s="16"/>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c r="IM61" s="15"/>
      <c r="IN61" s="15"/>
      <c r="IO61" s="15"/>
      <c r="IP61" s="15"/>
      <c r="IQ61" s="15"/>
      <c r="IR61" s="16"/>
      <c r="IS61" s="17"/>
      <c r="IT61" s="17"/>
      <c r="IU61" s="17"/>
      <c r="IV61" s="17"/>
      <c r="IW61" s="17"/>
      <c r="IX61" s="17"/>
      <c r="IY61" s="17"/>
      <c r="IZ61" s="17"/>
      <c r="JA61" s="17"/>
      <c r="JB61" s="17"/>
      <c r="JC61" s="17"/>
      <c r="JD61" s="17"/>
      <c r="JE61" s="17"/>
      <c r="JF61" s="17"/>
      <c r="JG61" s="17"/>
      <c r="JH61" s="17"/>
      <c r="JI61" s="17"/>
      <c r="JJ61" s="17"/>
      <c r="JK61" s="17"/>
      <c r="JL61" s="17"/>
      <c r="JM61" s="17"/>
      <c r="JN61" s="17"/>
      <c r="JO61" s="17"/>
      <c r="JP61" s="17"/>
      <c r="JQ61" s="17"/>
      <c r="JR61" s="17"/>
      <c r="JS61" s="17"/>
      <c r="JT61" s="17"/>
      <c r="JU61" s="17"/>
      <c r="JV61" s="17"/>
      <c r="JW61" s="17"/>
      <c r="JX61" s="17"/>
      <c r="JY61" s="17"/>
      <c r="JZ61" s="17"/>
      <c r="KA61" s="17"/>
      <c r="KB61" s="17"/>
      <c r="KC61" s="17"/>
      <c r="KD61" s="17"/>
      <c r="KE61" s="17"/>
      <c r="KF61" s="17"/>
      <c r="KG61" s="17"/>
      <c r="KH61" s="17"/>
      <c r="KI61" s="17"/>
      <c r="KJ61" s="17"/>
      <c r="KK61" s="17"/>
      <c r="KL61" s="17"/>
      <c r="KM61" s="17"/>
      <c r="KN61" s="17"/>
      <c r="KO61" s="17"/>
      <c r="KP61" s="17"/>
      <c r="KQ61" s="17"/>
      <c r="KR61" s="17"/>
      <c r="KS61" s="17"/>
      <c r="KT61" s="17"/>
      <c r="KU61" s="17"/>
      <c r="KV61" s="17"/>
      <c r="KW61" s="17"/>
      <c r="KX61" s="17"/>
      <c r="KY61" s="17"/>
      <c r="KZ61" s="17"/>
      <c r="LA61" s="17"/>
      <c r="LB61" s="17"/>
      <c r="LC61" s="17"/>
      <c r="LD61" s="17"/>
      <c r="LE61" s="17"/>
      <c r="LF61" s="17"/>
      <c r="LG61" s="17"/>
      <c r="LH61" s="17"/>
      <c r="LI61" s="17"/>
      <c r="LJ61" s="17"/>
      <c r="LK61" s="17"/>
      <c r="LL61" s="17"/>
      <c r="LM61" s="17"/>
      <c r="LN61" s="17"/>
      <c r="LO61" s="17"/>
      <c r="LP61" s="17"/>
      <c r="LQ61" s="17"/>
      <c r="LR61" s="17"/>
      <c r="LS61" s="17"/>
      <c r="LT61" s="17"/>
      <c r="LU61" s="17"/>
      <c r="LV61" s="17"/>
      <c r="LW61" s="17"/>
      <c r="LX61" s="17"/>
      <c r="LY61" s="17"/>
      <c r="LZ61" s="17"/>
      <c r="MA61" s="17"/>
      <c r="MB61" s="17"/>
      <c r="MC61" s="17"/>
      <c r="MD61" s="17"/>
      <c r="ME61" s="17"/>
      <c r="MF61" s="17"/>
      <c r="MG61" s="18"/>
      <c r="MH61" s="18"/>
      <c r="MI61" s="18"/>
      <c r="MJ61" s="18"/>
      <c r="MK61" s="18"/>
      <c r="ML61" s="18"/>
      <c r="MM61" s="18"/>
      <c r="MN61" s="18"/>
      <c r="MO61" s="18"/>
      <c r="MP61" s="18"/>
      <c r="MQ61" s="18"/>
      <c r="MR61" s="18"/>
      <c r="MS61" s="18"/>
      <c r="MT61" s="18"/>
      <c r="MU61" s="18"/>
      <c r="MV61" s="18"/>
      <c r="MW61" s="18"/>
      <c r="MX61" s="18"/>
      <c r="MY61" s="24"/>
      <c r="MZ61" s="49"/>
      <c r="NA61" s="49"/>
      <c r="NB61" s="49"/>
      <c r="NC61" s="49"/>
      <c r="ND61" s="49"/>
      <c r="NE61" s="49"/>
      <c r="NF61" s="49"/>
      <c r="NG61" s="49"/>
      <c r="NH61" s="49"/>
      <c r="NI61" s="49"/>
      <c r="NJ61" s="49"/>
      <c r="NK61" s="49"/>
      <c r="NL61" s="49"/>
      <c r="NM61" s="49"/>
      <c r="NN61" s="49"/>
      <c r="NO61" s="49"/>
      <c r="NP61" s="49"/>
      <c r="NQ61" s="49"/>
      <c r="NR61" s="49"/>
      <c r="NS61" s="49"/>
      <c r="NT61" s="49"/>
      <c r="NU61" s="49"/>
      <c r="NV61" s="49"/>
      <c r="NW61" s="49"/>
      <c r="NX61" s="49"/>
      <c r="NY61" s="49"/>
      <c r="NZ61" s="49"/>
      <c r="OA61" s="49"/>
      <c r="OB61" s="49"/>
      <c r="OC61" s="49"/>
      <c r="OD61" s="49"/>
      <c r="OE61" s="49"/>
      <c r="OF61" s="49"/>
      <c r="OG61" s="49"/>
      <c r="OH61" s="49"/>
      <c r="OI61" s="49"/>
      <c r="OJ61" s="57"/>
      <c r="OK61" s="18"/>
      <c r="OL61" s="18"/>
      <c r="OM61" s="18"/>
      <c r="ON61" s="18"/>
      <c r="OO61" s="18"/>
      <c r="OP61" s="18"/>
      <c r="OQ61" s="18"/>
      <c r="OR61" s="18"/>
      <c r="OS61" s="18"/>
      <c r="OT61" s="18"/>
      <c r="OU61" s="53"/>
      <c r="OV61" s="49"/>
      <c r="OW61" s="56"/>
      <c r="OX61" s="19"/>
      <c r="OY61" s="18"/>
      <c r="OZ61" s="18"/>
      <c r="PA61" s="18"/>
      <c r="PB61" s="18"/>
      <c r="PC61" s="18"/>
      <c r="PD61" s="18"/>
      <c r="PE61" s="18"/>
      <c r="PF61" s="18"/>
      <c r="PG61" s="54"/>
      <c r="PH61" s="49"/>
      <c r="PI61" s="49"/>
      <c r="PJ61" s="49"/>
      <c r="PK61" s="56"/>
      <c r="PL61" s="39"/>
      <c r="PM61" s="18"/>
      <c r="PN61" s="18"/>
      <c r="PO61" s="18"/>
      <c r="PP61" s="18"/>
      <c r="PQ61" s="18"/>
      <c r="PR61" s="18"/>
      <c r="PS61" s="18"/>
      <c r="PT61" s="18"/>
      <c r="PU61" s="18"/>
      <c r="PV61" s="18"/>
      <c r="PW61" s="18"/>
      <c r="PX61" s="18"/>
      <c r="PY61" s="18"/>
      <c r="PZ61" s="18"/>
      <c r="QA61" s="18"/>
      <c r="QB61" s="18"/>
      <c r="QC61" s="20"/>
      <c r="QD61" s="24"/>
      <c r="QE61" s="17"/>
      <c r="QF61" s="17"/>
      <c r="QG61" s="17"/>
      <c r="QH61" s="17"/>
      <c r="QI61" s="17"/>
      <c r="QJ61" s="17"/>
      <c r="QK61" s="17"/>
      <c r="QL61" s="17"/>
      <c r="QM61" s="17"/>
      <c r="QN61" s="17"/>
      <c r="QO61" s="17"/>
      <c r="QP61" s="17"/>
      <c r="QQ61" s="17"/>
      <c r="QR61" s="17"/>
      <c r="QS61" s="17"/>
      <c r="QT61" s="17"/>
      <c r="QU61" s="17"/>
      <c r="QV61" s="17"/>
      <c r="QW61" s="17"/>
      <c r="QX61" s="17"/>
      <c r="QY61" s="17"/>
      <c r="QZ61" s="17"/>
      <c r="RA61" s="17"/>
      <c r="RB61" s="17"/>
      <c r="RC61" s="17"/>
      <c r="RD61" s="17"/>
      <c r="RE61" s="17"/>
      <c r="RF61" s="17"/>
      <c r="RG61" s="17"/>
      <c r="RH61" s="17"/>
      <c r="RI61" s="17"/>
      <c r="RJ61" s="17"/>
      <c r="RK61" s="17"/>
      <c r="RL61" s="17"/>
      <c r="RM61" s="17"/>
      <c r="RN61" s="17"/>
      <c r="RO61" s="17"/>
      <c r="RP61" s="17"/>
      <c r="RQ61" s="17"/>
      <c r="RR61" s="17"/>
      <c r="RS61" s="17"/>
      <c r="RT61" s="17"/>
      <c r="RU61" s="17"/>
      <c r="RV61" s="17"/>
      <c r="RW61" s="17"/>
      <c r="RX61" s="17"/>
      <c r="RY61" s="17"/>
      <c r="RZ61" s="17"/>
      <c r="SA61" s="17"/>
      <c r="SB61" s="17"/>
      <c r="SC61" s="17"/>
      <c r="SD61" s="17"/>
      <c r="SE61" s="17"/>
      <c r="SF61" s="17"/>
      <c r="SG61" s="17"/>
      <c r="SH61" s="17"/>
      <c r="SI61" s="17"/>
      <c r="SJ61" s="17"/>
      <c r="SK61" s="17"/>
      <c r="SL61" s="17"/>
      <c r="SM61" s="17"/>
      <c r="SN61" s="17"/>
      <c r="SO61" s="17"/>
      <c r="SP61" s="17"/>
      <c r="SQ61" s="17"/>
      <c r="SR61" s="17"/>
      <c r="SS61" s="17"/>
      <c r="ST61" s="17"/>
      <c r="SU61" s="17"/>
      <c r="SV61" s="17"/>
      <c r="SW61" s="17"/>
      <c r="SX61" s="17"/>
      <c r="SY61" s="17"/>
      <c r="SZ61" s="17"/>
      <c r="TA61" s="17"/>
      <c r="TB61" s="17"/>
      <c r="TC61" s="17"/>
      <c r="TD61" s="17"/>
      <c r="TE61" s="17"/>
      <c r="TF61" s="17"/>
      <c r="TG61" s="17"/>
      <c r="TH61" s="17"/>
      <c r="TI61" s="17"/>
      <c r="TJ61" s="17"/>
      <c r="TK61" s="17"/>
      <c r="TL61" s="17"/>
      <c r="TM61" s="17"/>
      <c r="TN61" s="17"/>
      <c r="TO61" s="17"/>
      <c r="TP61" s="17"/>
      <c r="TQ61" s="17"/>
      <c r="TR61" s="17"/>
      <c r="TS61" s="15"/>
      <c r="TT61" s="15"/>
    </row>
    <row r="62" spans="1:540" ht="9.6"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43"/>
      <c r="BR62" s="34"/>
      <c r="BS62" s="34"/>
      <c r="BT62" s="34"/>
      <c r="BU62" s="34"/>
      <c r="BV62" s="34"/>
      <c r="BW62" s="34"/>
      <c r="BX62" s="34"/>
      <c r="BY62" s="34"/>
      <c r="BZ62" s="34"/>
      <c r="CA62" s="34"/>
      <c r="CB62" s="34"/>
      <c r="CC62" s="34"/>
      <c r="CD62" s="34"/>
      <c r="CE62" s="34"/>
      <c r="CF62" s="34"/>
      <c r="CG62" s="34"/>
      <c r="CH62" s="34"/>
      <c r="CI62" s="34"/>
      <c r="CJ62" s="34"/>
      <c r="CK62" s="34"/>
      <c r="CL62" s="34"/>
      <c r="CM62" s="48"/>
      <c r="CN62" s="49"/>
      <c r="CO62" s="49"/>
      <c r="CP62" s="49"/>
      <c r="CQ62" s="49"/>
      <c r="CR62" s="49"/>
      <c r="CS62" s="49"/>
      <c r="CT62" s="49"/>
      <c r="CU62" s="49"/>
      <c r="CV62" s="49"/>
      <c r="CW62" s="49"/>
      <c r="CX62" s="49"/>
      <c r="CY62" s="49"/>
      <c r="CZ62" s="49"/>
      <c r="DA62" s="49"/>
      <c r="DB62" s="49"/>
      <c r="DC62" s="49"/>
      <c r="DD62" s="49"/>
      <c r="DE62" s="49"/>
      <c r="DF62" s="49"/>
      <c r="DG62" s="49"/>
      <c r="DH62" s="49"/>
      <c r="DI62" s="49"/>
      <c r="DJ62" s="48"/>
      <c r="DK62" s="22"/>
      <c r="DL62" s="48"/>
      <c r="DM62" s="22"/>
      <c r="DN62" s="50"/>
      <c r="DO62" s="49"/>
      <c r="DP62" s="49"/>
      <c r="DQ62" s="49"/>
      <c r="DR62" s="49"/>
      <c r="DS62" s="49"/>
      <c r="DT62" s="49"/>
      <c r="DU62" s="49"/>
      <c r="DV62" s="49"/>
      <c r="DW62" s="49"/>
      <c r="DX62" s="50"/>
      <c r="DY62" s="34"/>
      <c r="DZ62" s="34"/>
      <c r="EA62" s="32"/>
      <c r="EB62" s="32"/>
      <c r="EC62" s="32"/>
      <c r="ED62" s="32"/>
      <c r="EE62" s="32"/>
      <c r="EF62" s="32"/>
      <c r="EG62" s="32"/>
      <c r="EH62" s="22"/>
      <c r="EI62" s="50"/>
      <c r="EJ62" s="49"/>
      <c r="EK62" s="49"/>
      <c r="EL62" s="22"/>
      <c r="EM62" s="32"/>
      <c r="EN62" s="32"/>
      <c r="EO62" s="32"/>
      <c r="EP62" s="32"/>
      <c r="EQ62" s="32"/>
      <c r="ER62" s="32"/>
      <c r="ES62" s="32"/>
      <c r="ET62" s="32"/>
      <c r="EU62" s="48"/>
      <c r="EV62" s="49"/>
      <c r="EW62" s="49"/>
      <c r="EX62" s="49"/>
      <c r="EY62" s="49"/>
      <c r="EZ62" s="34"/>
      <c r="FA62" s="34"/>
      <c r="FB62" s="34"/>
      <c r="FC62" s="34"/>
      <c r="FD62" s="34"/>
      <c r="FE62" s="34"/>
      <c r="FF62" s="34"/>
      <c r="FG62" s="34"/>
      <c r="FH62" s="34"/>
      <c r="FI62" s="34"/>
      <c r="FJ62" s="34"/>
      <c r="FK62" s="34"/>
      <c r="FL62" s="34"/>
      <c r="FM62" s="34"/>
      <c r="FN62" s="34"/>
      <c r="FO62" s="34"/>
      <c r="FP62" s="34"/>
      <c r="FQ62" s="34"/>
      <c r="FR62" s="34"/>
      <c r="FS62" s="34"/>
      <c r="FT62" s="34"/>
      <c r="FU62" s="17"/>
      <c r="FV62" s="18"/>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c r="IM62" s="15"/>
      <c r="IN62" s="15"/>
      <c r="IO62" s="15"/>
      <c r="IP62" s="15"/>
      <c r="IQ62" s="15"/>
      <c r="IR62" s="16"/>
      <c r="IS62" s="17"/>
      <c r="IT62" s="17"/>
      <c r="IU62" s="17"/>
      <c r="IV62" s="17"/>
      <c r="IW62" s="17"/>
      <c r="IX62" s="17"/>
      <c r="IY62" s="17"/>
      <c r="IZ62" s="17"/>
      <c r="JA62" s="17"/>
      <c r="JB62" s="17"/>
      <c r="JC62" s="17"/>
      <c r="JD62" s="17"/>
      <c r="JE62" s="17"/>
      <c r="JF62" s="17"/>
      <c r="JG62" s="17"/>
      <c r="JH62" s="17"/>
      <c r="JI62" s="17"/>
      <c r="JJ62" s="17"/>
      <c r="JK62" s="17"/>
      <c r="JL62" s="17"/>
      <c r="JM62" s="17"/>
      <c r="JN62" s="17"/>
      <c r="JO62" s="17"/>
      <c r="JP62" s="17"/>
      <c r="JQ62" s="17"/>
      <c r="JR62" s="17"/>
      <c r="JS62" s="17"/>
      <c r="JT62" s="17"/>
      <c r="JU62" s="17"/>
      <c r="JV62" s="17"/>
      <c r="JW62" s="17"/>
      <c r="JX62" s="17"/>
      <c r="JY62" s="17"/>
      <c r="JZ62" s="17"/>
      <c r="KA62" s="17"/>
      <c r="KB62" s="17"/>
      <c r="KC62" s="17"/>
      <c r="KD62" s="17"/>
      <c r="KE62" s="17"/>
      <c r="KF62" s="17"/>
      <c r="KG62" s="17"/>
      <c r="KH62" s="17"/>
      <c r="KI62" s="17"/>
      <c r="KJ62" s="17"/>
      <c r="KK62" s="17"/>
      <c r="KL62" s="17"/>
      <c r="KM62" s="17"/>
      <c r="KN62" s="17"/>
      <c r="KO62" s="17"/>
      <c r="KP62" s="17"/>
      <c r="KQ62" s="17"/>
      <c r="KR62" s="17"/>
      <c r="KS62" s="17"/>
      <c r="KT62" s="17"/>
      <c r="KU62" s="17"/>
      <c r="KV62" s="17"/>
      <c r="KW62" s="17"/>
      <c r="KX62" s="17"/>
      <c r="KY62" s="17"/>
      <c r="KZ62" s="17"/>
      <c r="LA62" s="17"/>
      <c r="LB62" s="17"/>
      <c r="LC62" s="17"/>
      <c r="LD62" s="17"/>
      <c r="LE62" s="17"/>
      <c r="LF62" s="17"/>
      <c r="LG62" s="17"/>
      <c r="LH62" s="17"/>
      <c r="LI62" s="17"/>
      <c r="LJ62" s="17"/>
      <c r="LK62" s="17"/>
      <c r="LL62" s="17"/>
      <c r="LM62" s="17"/>
      <c r="LN62" s="17"/>
      <c r="LO62" s="17"/>
      <c r="LP62" s="17"/>
      <c r="LQ62" s="17"/>
      <c r="LR62" s="17"/>
      <c r="LS62" s="17"/>
      <c r="LT62" s="17"/>
      <c r="LU62" s="17"/>
      <c r="LV62" s="17"/>
      <c r="LW62" s="17"/>
      <c r="LX62" s="17"/>
      <c r="LY62" s="17"/>
      <c r="LZ62" s="17"/>
      <c r="MA62" s="17"/>
      <c r="MB62" s="17"/>
      <c r="MC62" s="17"/>
      <c r="MD62" s="17"/>
      <c r="ME62" s="17"/>
      <c r="MF62" s="16"/>
      <c r="MG62" s="20"/>
      <c r="MH62" s="18"/>
      <c r="MI62" s="18"/>
      <c r="MJ62" s="18"/>
      <c r="MK62" s="18"/>
      <c r="ML62" s="18"/>
      <c r="MM62" s="18"/>
      <c r="MN62" s="18"/>
      <c r="MO62" s="18"/>
      <c r="MP62" s="18"/>
      <c r="MQ62" s="18"/>
      <c r="MR62" s="18"/>
      <c r="MS62" s="18"/>
      <c r="MT62" s="18"/>
      <c r="MU62" s="18"/>
      <c r="MV62" s="18"/>
      <c r="MW62" s="18"/>
      <c r="MX62" s="18"/>
      <c r="MY62" s="24"/>
      <c r="MZ62" s="49"/>
      <c r="NA62" s="49"/>
      <c r="NB62" s="49"/>
      <c r="NC62" s="49"/>
      <c r="ND62" s="49"/>
      <c r="NE62" s="49"/>
      <c r="NF62" s="49"/>
      <c r="NG62" s="49"/>
      <c r="NH62" s="49"/>
      <c r="NI62" s="49"/>
      <c r="NJ62" s="49"/>
      <c r="NK62" s="49"/>
      <c r="NL62" s="49"/>
      <c r="NM62" s="49"/>
      <c r="NN62" s="49"/>
      <c r="NO62" s="49"/>
      <c r="NP62" s="49"/>
      <c r="NQ62" s="49"/>
      <c r="NR62" s="49"/>
      <c r="NS62" s="49"/>
      <c r="NT62" s="49"/>
      <c r="NU62" s="49"/>
      <c r="NV62" s="49"/>
      <c r="NW62" s="49"/>
      <c r="NX62" s="49"/>
      <c r="NY62" s="49"/>
      <c r="NZ62" s="49"/>
      <c r="OA62" s="49"/>
      <c r="OB62" s="49"/>
      <c r="OC62" s="49"/>
      <c r="OD62" s="49"/>
      <c r="OE62" s="49"/>
      <c r="OF62" s="49"/>
      <c r="OG62" s="49"/>
      <c r="OH62" s="49"/>
      <c r="OI62" s="49"/>
      <c r="OJ62" s="57"/>
      <c r="OK62" s="18"/>
      <c r="OL62" s="18"/>
      <c r="OM62" s="18"/>
      <c r="ON62" s="18"/>
      <c r="OO62" s="18"/>
      <c r="OP62" s="18"/>
      <c r="OQ62" s="18"/>
      <c r="OR62" s="18"/>
      <c r="OS62" s="18"/>
      <c r="OT62" s="18"/>
      <c r="OU62" s="53"/>
      <c r="OV62" s="49"/>
      <c r="OW62" s="56"/>
      <c r="OX62" s="19"/>
      <c r="OY62" s="18"/>
      <c r="OZ62" s="18"/>
      <c r="PA62" s="18"/>
      <c r="PB62" s="18"/>
      <c r="PC62" s="18"/>
      <c r="PD62" s="18"/>
      <c r="PE62" s="18"/>
      <c r="PF62" s="18"/>
      <c r="PG62" s="54"/>
      <c r="PH62" s="49"/>
      <c r="PI62" s="49"/>
      <c r="PJ62" s="49"/>
      <c r="PK62" s="56"/>
      <c r="PL62" s="39"/>
      <c r="PM62" s="18"/>
      <c r="PN62" s="18"/>
      <c r="PO62" s="18"/>
      <c r="PP62" s="18"/>
      <c r="PQ62" s="18"/>
      <c r="PR62" s="18"/>
      <c r="PS62" s="18"/>
      <c r="PT62" s="18"/>
      <c r="PU62" s="18"/>
      <c r="PV62" s="18"/>
      <c r="PW62" s="18"/>
      <c r="PX62" s="18"/>
      <c r="PY62" s="18"/>
      <c r="PZ62" s="18"/>
      <c r="QA62" s="18"/>
      <c r="QB62" s="18"/>
      <c r="QC62" s="18"/>
      <c r="QD62" s="20"/>
      <c r="QE62" s="38"/>
      <c r="QF62" s="17"/>
      <c r="QG62" s="17"/>
      <c r="QH62" s="17"/>
      <c r="QI62" s="17"/>
      <c r="QJ62" s="17"/>
      <c r="QK62" s="17"/>
      <c r="QL62" s="17"/>
      <c r="QM62" s="17"/>
      <c r="QN62" s="17"/>
      <c r="QO62" s="17"/>
      <c r="QP62" s="17"/>
      <c r="QQ62" s="17"/>
      <c r="QR62" s="17"/>
      <c r="QS62" s="17"/>
      <c r="QT62" s="17"/>
      <c r="QU62" s="17"/>
      <c r="QV62" s="17"/>
      <c r="QW62" s="17"/>
      <c r="QX62" s="17"/>
      <c r="QY62" s="17"/>
      <c r="QZ62" s="17"/>
      <c r="RA62" s="17"/>
      <c r="RB62" s="17"/>
      <c r="RC62" s="17"/>
      <c r="RD62" s="17"/>
      <c r="RE62" s="17"/>
      <c r="RF62" s="17"/>
      <c r="RG62" s="17"/>
      <c r="RH62" s="17"/>
      <c r="RI62" s="17"/>
      <c r="RJ62" s="17"/>
      <c r="RK62" s="17"/>
      <c r="RL62" s="17"/>
      <c r="RM62" s="17"/>
      <c r="RN62" s="17"/>
      <c r="RO62" s="17"/>
      <c r="RP62" s="17"/>
      <c r="RQ62" s="17"/>
      <c r="RR62" s="17"/>
      <c r="RS62" s="17"/>
      <c r="RT62" s="17"/>
      <c r="RU62" s="17"/>
      <c r="RV62" s="17"/>
      <c r="RW62" s="17"/>
      <c r="RX62" s="17"/>
      <c r="RY62" s="17"/>
      <c r="RZ62" s="17"/>
      <c r="SA62" s="17"/>
      <c r="SB62" s="17"/>
      <c r="SC62" s="17"/>
      <c r="SD62" s="17"/>
      <c r="SE62" s="17"/>
      <c r="SF62" s="17"/>
      <c r="SG62" s="17"/>
      <c r="SH62" s="17"/>
      <c r="SI62" s="17"/>
      <c r="SJ62" s="17"/>
      <c r="SK62" s="17"/>
      <c r="SL62" s="17"/>
      <c r="SM62" s="17"/>
      <c r="SN62" s="17"/>
      <c r="SO62" s="17"/>
      <c r="SP62" s="17"/>
      <c r="SQ62" s="17"/>
      <c r="SR62" s="17"/>
      <c r="SS62" s="17"/>
      <c r="ST62" s="17"/>
      <c r="SU62" s="17"/>
      <c r="SV62" s="17"/>
      <c r="SW62" s="17"/>
      <c r="SX62" s="17"/>
      <c r="SY62" s="17"/>
      <c r="SZ62" s="17"/>
      <c r="TA62" s="17"/>
      <c r="TB62" s="17"/>
      <c r="TC62" s="17"/>
      <c r="TD62" s="17"/>
      <c r="TE62" s="17"/>
      <c r="TF62" s="17"/>
      <c r="TG62" s="17"/>
      <c r="TH62" s="17"/>
      <c r="TI62" s="17"/>
      <c r="TJ62" s="17"/>
      <c r="TK62" s="17"/>
      <c r="TL62" s="17"/>
      <c r="TM62" s="17"/>
      <c r="TN62" s="17"/>
      <c r="TO62" s="17"/>
      <c r="TP62" s="17"/>
      <c r="TQ62" s="17"/>
      <c r="TR62" s="17"/>
      <c r="TS62" s="15"/>
      <c r="TT62" s="15"/>
    </row>
    <row r="63" spans="1:540" ht="9.6"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9"/>
      <c r="BQ63" s="17"/>
      <c r="BR63" s="34"/>
      <c r="BS63" s="34"/>
      <c r="BT63" s="34"/>
      <c r="BU63" s="34"/>
      <c r="BV63" s="34"/>
      <c r="BW63" s="34"/>
      <c r="BX63" s="34"/>
      <c r="BY63" s="34"/>
      <c r="BZ63" s="34"/>
      <c r="CA63" s="34"/>
      <c r="CB63" s="34"/>
      <c r="CC63" s="34"/>
      <c r="CD63" s="34"/>
      <c r="CE63" s="34"/>
      <c r="CF63" s="34"/>
      <c r="CG63" s="34"/>
      <c r="CH63" s="34"/>
      <c r="CI63" s="34"/>
      <c r="CJ63" s="34"/>
      <c r="CK63" s="34"/>
      <c r="CL63" s="34"/>
      <c r="CM63" s="48"/>
      <c r="CN63" s="49"/>
      <c r="CO63" s="49"/>
      <c r="CP63" s="49"/>
      <c r="CQ63" s="49"/>
      <c r="CR63" s="49"/>
      <c r="CS63" s="49"/>
      <c r="CT63" s="49"/>
      <c r="CU63" s="49"/>
      <c r="CV63" s="49"/>
      <c r="CW63" s="22"/>
      <c r="CX63" s="22"/>
      <c r="CY63" s="22"/>
      <c r="CZ63" s="43"/>
      <c r="DA63" s="34"/>
      <c r="DB63" s="50"/>
      <c r="DC63" s="49"/>
      <c r="DD63" s="49"/>
      <c r="DE63" s="49"/>
      <c r="DF63" s="49"/>
      <c r="DG63" s="49"/>
      <c r="DH63" s="49"/>
      <c r="DI63" s="34"/>
      <c r="DJ63" s="34"/>
      <c r="DK63" s="34"/>
      <c r="DL63" s="34"/>
      <c r="DM63" s="34"/>
      <c r="DN63" s="50"/>
      <c r="DO63" s="49"/>
      <c r="DP63" s="49"/>
      <c r="DQ63" s="49"/>
      <c r="DR63" s="49"/>
      <c r="DS63" s="49"/>
      <c r="DT63" s="49"/>
      <c r="DU63" s="49"/>
      <c r="DV63" s="49"/>
      <c r="DW63" s="49"/>
      <c r="DX63" s="50"/>
      <c r="DY63" s="34"/>
      <c r="DZ63" s="34"/>
      <c r="EA63" s="49"/>
      <c r="EB63" s="49"/>
      <c r="EC63" s="49"/>
      <c r="ED63" s="49"/>
      <c r="EE63" s="49"/>
      <c r="EF63" s="49"/>
      <c r="EG63" s="49"/>
      <c r="EH63" s="49"/>
      <c r="EI63" s="49"/>
      <c r="EJ63" s="49"/>
      <c r="EK63" s="49"/>
      <c r="EL63" s="49"/>
      <c r="EM63" s="49"/>
      <c r="EN63" s="49"/>
      <c r="EO63" s="49"/>
      <c r="EP63" s="49"/>
      <c r="EQ63" s="49"/>
      <c r="ER63" s="49"/>
      <c r="ES63" s="49"/>
      <c r="ET63" s="49"/>
      <c r="EU63" s="49"/>
      <c r="EV63" s="49"/>
      <c r="EW63" s="49"/>
      <c r="EX63" s="49"/>
      <c r="EY63" s="49"/>
      <c r="EZ63" s="34"/>
      <c r="FA63" s="34"/>
      <c r="FB63" s="34"/>
      <c r="FC63" s="34"/>
      <c r="FD63" s="34"/>
      <c r="FE63" s="34"/>
      <c r="FF63" s="34"/>
      <c r="FG63" s="34"/>
      <c r="FH63" s="34"/>
      <c r="FI63" s="34"/>
      <c r="FJ63" s="34"/>
      <c r="FK63" s="34"/>
      <c r="FL63" s="34"/>
      <c r="FM63" s="34"/>
      <c r="FN63" s="34"/>
      <c r="FO63" s="34"/>
      <c r="FP63" s="34"/>
      <c r="FQ63" s="34"/>
      <c r="FR63" s="34"/>
      <c r="FS63" s="34"/>
      <c r="FT63" s="34"/>
      <c r="FU63" s="34"/>
      <c r="FV63" s="46"/>
      <c r="FW63" s="20"/>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c r="IM63" s="15"/>
      <c r="IN63" s="15"/>
      <c r="IO63" s="15"/>
      <c r="IP63" s="15"/>
      <c r="IQ63" s="15"/>
      <c r="IR63" s="16"/>
      <c r="IS63" s="17"/>
      <c r="IT63" s="17"/>
      <c r="IU63" s="17"/>
      <c r="IV63" s="17"/>
      <c r="IW63" s="17"/>
      <c r="IX63" s="17"/>
      <c r="IY63" s="17"/>
      <c r="IZ63" s="17"/>
      <c r="JA63" s="17"/>
      <c r="JB63" s="17"/>
      <c r="JC63" s="17"/>
      <c r="JD63" s="17"/>
      <c r="JE63" s="17"/>
      <c r="JF63" s="17"/>
      <c r="JG63" s="17"/>
      <c r="JH63" s="17"/>
      <c r="JI63" s="17"/>
      <c r="JJ63" s="17"/>
      <c r="JK63" s="17"/>
      <c r="JL63" s="17"/>
      <c r="JM63" s="17"/>
      <c r="JN63" s="17"/>
      <c r="JO63" s="17"/>
      <c r="JP63" s="17"/>
      <c r="JQ63" s="17"/>
      <c r="JR63" s="17"/>
      <c r="JS63" s="17"/>
      <c r="JT63" s="17"/>
      <c r="JU63" s="17"/>
      <c r="JV63" s="17"/>
      <c r="JW63" s="17"/>
      <c r="JX63" s="17"/>
      <c r="JY63" s="17"/>
      <c r="JZ63" s="17"/>
      <c r="KA63" s="17"/>
      <c r="KB63" s="17"/>
      <c r="KC63" s="17"/>
      <c r="KD63" s="17"/>
      <c r="KE63" s="17"/>
      <c r="KF63" s="17"/>
      <c r="KG63" s="17"/>
      <c r="KH63" s="17"/>
      <c r="KI63" s="17"/>
      <c r="KJ63" s="17"/>
      <c r="KK63" s="17"/>
      <c r="KL63" s="17"/>
      <c r="KM63" s="17"/>
      <c r="KN63" s="17"/>
      <c r="KO63" s="17"/>
      <c r="KP63" s="17"/>
      <c r="KQ63" s="17"/>
      <c r="KR63" s="17"/>
      <c r="KS63" s="17"/>
      <c r="KT63" s="17"/>
      <c r="KU63" s="17"/>
      <c r="KV63" s="17"/>
      <c r="KW63" s="17"/>
      <c r="KX63" s="17"/>
      <c r="KY63" s="17"/>
      <c r="KZ63" s="17"/>
      <c r="LA63" s="17"/>
      <c r="LB63" s="17"/>
      <c r="LC63" s="17"/>
      <c r="LD63" s="17"/>
      <c r="LE63" s="17"/>
      <c r="LF63" s="17"/>
      <c r="LG63" s="17"/>
      <c r="LH63" s="17"/>
      <c r="LI63" s="17"/>
      <c r="LJ63" s="17"/>
      <c r="LK63" s="17"/>
      <c r="LL63" s="17"/>
      <c r="LM63" s="17"/>
      <c r="LN63" s="17"/>
      <c r="LO63" s="17"/>
      <c r="LP63" s="17"/>
      <c r="LQ63" s="17"/>
      <c r="LR63" s="17"/>
      <c r="LS63" s="17"/>
      <c r="LT63" s="17"/>
      <c r="LU63" s="17"/>
      <c r="LV63" s="17"/>
      <c r="LW63" s="17"/>
      <c r="LX63" s="17"/>
      <c r="LY63" s="17"/>
      <c r="LZ63" s="17"/>
      <c r="MA63" s="17"/>
      <c r="MB63" s="17"/>
      <c r="MC63" s="17"/>
      <c r="MD63" s="17"/>
      <c r="ME63" s="17"/>
      <c r="MF63" s="19"/>
      <c r="MG63" s="18"/>
      <c r="MH63" s="18"/>
      <c r="MI63" s="18"/>
      <c r="MJ63" s="18"/>
      <c r="MK63" s="18"/>
      <c r="ML63" s="18"/>
      <c r="MM63" s="18"/>
      <c r="MN63" s="18"/>
      <c r="MO63" s="18"/>
      <c r="MP63" s="18"/>
      <c r="MQ63" s="18"/>
      <c r="MR63" s="18"/>
      <c r="MS63" s="18"/>
      <c r="MT63" s="18"/>
      <c r="MU63" s="18"/>
      <c r="MV63" s="18"/>
      <c r="MW63" s="18"/>
      <c r="MX63" s="18"/>
      <c r="MY63" s="24"/>
      <c r="MZ63" s="49"/>
      <c r="NA63" s="49"/>
      <c r="NB63" s="49"/>
      <c r="NC63" s="49"/>
      <c r="ND63" s="49"/>
      <c r="NE63" s="49"/>
      <c r="NF63" s="49"/>
      <c r="NG63" s="49"/>
      <c r="NH63" s="49"/>
      <c r="NI63" s="49"/>
      <c r="NJ63" s="49"/>
      <c r="NK63" s="49"/>
      <c r="NL63" s="49"/>
      <c r="NM63" s="49"/>
      <c r="NN63" s="49"/>
      <c r="NO63" s="49"/>
      <c r="NP63" s="49"/>
      <c r="NQ63" s="49"/>
      <c r="NR63" s="49"/>
      <c r="NS63" s="49"/>
      <c r="NT63" s="49"/>
      <c r="NU63" s="49"/>
      <c r="NV63" s="49"/>
      <c r="NW63" s="49"/>
      <c r="NX63" s="49"/>
      <c r="NY63" s="49"/>
      <c r="NZ63" s="49"/>
      <c r="OA63" s="49"/>
      <c r="OB63" s="49"/>
      <c r="OC63" s="49"/>
      <c r="OD63" s="49"/>
      <c r="OE63" s="49"/>
      <c r="OF63" s="49"/>
      <c r="OG63" s="49"/>
      <c r="OH63" s="49"/>
      <c r="OI63" s="49"/>
      <c r="OJ63" s="57"/>
      <c r="OK63" s="18"/>
      <c r="OL63" s="18"/>
      <c r="OM63" s="18"/>
      <c r="ON63" s="18"/>
      <c r="OO63" s="18"/>
      <c r="OP63" s="18"/>
      <c r="OQ63" s="18"/>
      <c r="OR63" s="18"/>
      <c r="OS63" s="18"/>
      <c r="OT63" s="20"/>
      <c r="OU63" s="53"/>
      <c r="OV63" s="49"/>
      <c r="OW63" s="56"/>
      <c r="OX63" s="18"/>
      <c r="OY63" s="18"/>
      <c r="OZ63" s="18"/>
      <c r="PA63" s="18"/>
      <c r="PB63" s="18"/>
      <c r="PC63" s="18"/>
      <c r="PD63" s="18"/>
      <c r="PE63" s="18"/>
      <c r="PF63" s="20"/>
      <c r="PG63" s="54"/>
      <c r="PH63" s="49"/>
      <c r="PI63" s="49"/>
      <c r="PJ63" s="49"/>
      <c r="PK63" s="56"/>
      <c r="PL63" s="39"/>
      <c r="PM63" s="18"/>
      <c r="PN63" s="18"/>
      <c r="PO63" s="18"/>
      <c r="PP63" s="18"/>
      <c r="PQ63" s="18"/>
      <c r="PR63" s="18"/>
      <c r="PS63" s="18"/>
      <c r="PT63" s="18"/>
      <c r="PU63" s="18"/>
      <c r="PV63" s="18"/>
      <c r="PW63" s="18"/>
      <c r="PX63" s="18"/>
      <c r="PY63" s="18"/>
      <c r="PZ63" s="18"/>
      <c r="QA63" s="18"/>
      <c r="QB63" s="18"/>
      <c r="QC63" s="18"/>
      <c r="QD63" s="18"/>
      <c r="QE63" s="18"/>
      <c r="QF63" s="25"/>
      <c r="QG63" s="17"/>
      <c r="QH63" s="17"/>
      <c r="QI63" s="17"/>
      <c r="QJ63" s="17"/>
      <c r="QK63" s="17"/>
      <c r="QL63" s="17"/>
      <c r="QM63" s="17"/>
      <c r="QN63" s="17"/>
      <c r="QO63" s="17"/>
      <c r="QP63" s="17"/>
      <c r="QQ63" s="17"/>
      <c r="QR63" s="17"/>
      <c r="QS63" s="17"/>
      <c r="QT63" s="17"/>
      <c r="QU63" s="17"/>
      <c r="QV63" s="17"/>
      <c r="QW63" s="17"/>
      <c r="QX63" s="17"/>
      <c r="QY63" s="17"/>
      <c r="QZ63" s="17"/>
      <c r="RA63" s="17"/>
      <c r="RB63" s="17"/>
      <c r="RC63" s="17"/>
      <c r="RD63" s="17"/>
      <c r="RE63" s="17"/>
      <c r="RF63" s="17"/>
      <c r="RG63" s="17"/>
      <c r="RH63" s="17"/>
      <c r="RI63" s="17"/>
      <c r="RJ63" s="17"/>
      <c r="RK63" s="17"/>
      <c r="RL63" s="17"/>
      <c r="RM63" s="17"/>
      <c r="RN63" s="17"/>
      <c r="RO63" s="17"/>
      <c r="RP63" s="17"/>
      <c r="RQ63" s="17"/>
      <c r="RR63" s="17"/>
      <c r="RS63" s="17"/>
      <c r="RT63" s="17"/>
      <c r="RU63" s="17"/>
      <c r="RV63" s="17"/>
      <c r="RW63" s="17"/>
      <c r="RX63" s="17"/>
      <c r="RY63" s="17"/>
      <c r="RZ63" s="17"/>
      <c r="SA63" s="17"/>
      <c r="SB63" s="17"/>
      <c r="SC63" s="17"/>
      <c r="SD63" s="17"/>
      <c r="SE63" s="17"/>
      <c r="SF63" s="17"/>
      <c r="SG63" s="17"/>
      <c r="SH63" s="17"/>
      <c r="SI63" s="17"/>
      <c r="SJ63" s="17"/>
      <c r="SK63" s="17"/>
      <c r="SL63" s="17"/>
      <c r="SM63" s="17"/>
      <c r="SN63" s="17"/>
      <c r="SO63" s="17"/>
      <c r="SP63" s="17"/>
      <c r="SQ63" s="17"/>
      <c r="SR63" s="17"/>
      <c r="SS63" s="17"/>
      <c r="ST63" s="17"/>
      <c r="SU63" s="17"/>
      <c r="SV63" s="17"/>
      <c r="SW63" s="17"/>
      <c r="SX63" s="17"/>
      <c r="SY63" s="17"/>
      <c r="SZ63" s="17"/>
      <c r="TA63" s="17"/>
      <c r="TB63" s="17"/>
      <c r="TC63" s="17"/>
      <c r="TD63" s="17"/>
      <c r="TE63" s="17"/>
      <c r="TF63" s="17"/>
      <c r="TG63" s="17"/>
      <c r="TH63" s="17"/>
      <c r="TI63" s="17"/>
      <c r="TJ63" s="17"/>
      <c r="TK63" s="17"/>
      <c r="TL63" s="17"/>
      <c r="TM63" s="17"/>
      <c r="TN63" s="17"/>
      <c r="TO63" s="17"/>
      <c r="TP63" s="17"/>
      <c r="TQ63" s="17"/>
      <c r="TR63" s="17"/>
      <c r="TS63" s="15"/>
      <c r="TT63" s="15"/>
    </row>
    <row r="64" spans="1:540" ht="9.6"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64"/>
      <c r="BQ64" s="17"/>
      <c r="BR64" s="34"/>
      <c r="BS64" s="34"/>
      <c r="BT64" s="34"/>
      <c r="BU64" s="34"/>
      <c r="BV64" s="34"/>
      <c r="BW64" s="34"/>
      <c r="BX64" s="34"/>
      <c r="BY64" s="34"/>
      <c r="BZ64" s="34"/>
      <c r="CA64" s="34"/>
      <c r="CB64" s="34"/>
      <c r="CC64" s="34"/>
      <c r="CD64" s="34"/>
      <c r="CE64" s="34"/>
      <c r="CF64" s="34"/>
      <c r="CG64" s="34"/>
      <c r="CH64" s="34"/>
      <c r="CI64" s="34"/>
      <c r="CJ64" s="34"/>
      <c r="CK64" s="34"/>
      <c r="CL64" s="34"/>
      <c r="CM64" s="48"/>
      <c r="CN64" s="49"/>
      <c r="CO64" s="49"/>
      <c r="CP64" s="49"/>
      <c r="CQ64" s="49"/>
      <c r="CR64" s="49"/>
      <c r="CS64" s="49"/>
      <c r="CT64" s="49"/>
      <c r="CU64" s="49"/>
      <c r="CV64" s="49"/>
      <c r="CW64" s="51"/>
      <c r="CX64" s="34"/>
      <c r="CY64" s="34"/>
      <c r="CZ64" s="34"/>
      <c r="DA64" s="34"/>
      <c r="DB64" s="32"/>
      <c r="DC64" s="49"/>
      <c r="DD64" s="49"/>
      <c r="DE64" s="49"/>
      <c r="DF64" s="49"/>
      <c r="DG64" s="49"/>
      <c r="DH64" s="48"/>
      <c r="DI64" s="34"/>
      <c r="DJ64" s="34"/>
      <c r="DK64" s="34"/>
      <c r="DL64" s="34"/>
      <c r="DM64" s="32"/>
      <c r="DN64" s="49"/>
      <c r="DO64" s="49"/>
      <c r="DP64" s="49"/>
      <c r="DQ64" s="49"/>
      <c r="DR64" s="49"/>
      <c r="DS64" s="49"/>
      <c r="DT64" s="49"/>
      <c r="DU64" s="49"/>
      <c r="DV64" s="49"/>
      <c r="DW64" s="49"/>
      <c r="DX64" s="50"/>
      <c r="DY64" s="34"/>
      <c r="DZ64" s="34"/>
      <c r="EA64" s="49"/>
      <c r="EB64" s="62"/>
      <c r="EC64" s="62"/>
      <c r="ED64" s="62"/>
      <c r="EE64" s="62"/>
      <c r="EF64" s="62"/>
      <c r="EG64" s="62"/>
      <c r="EH64" s="62"/>
      <c r="EI64" s="49"/>
      <c r="EJ64" s="49"/>
      <c r="EK64" s="49"/>
      <c r="EL64" s="49"/>
      <c r="EM64" s="62"/>
      <c r="EN64" s="62"/>
      <c r="EO64" s="62"/>
      <c r="EP64" s="62"/>
      <c r="EQ64" s="62"/>
      <c r="ER64" s="62"/>
      <c r="ES64" s="62"/>
      <c r="ET64" s="49"/>
      <c r="EU64" s="49"/>
      <c r="EV64" s="49"/>
      <c r="EW64" s="49"/>
      <c r="EX64" s="49"/>
      <c r="EY64" s="49"/>
      <c r="EZ64" s="34"/>
      <c r="FA64" s="34"/>
      <c r="FB64" s="34"/>
      <c r="FC64" s="34"/>
      <c r="FD64" s="34"/>
      <c r="FE64" s="34"/>
      <c r="FF64" s="34"/>
      <c r="FG64" s="34"/>
      <c r="FH64" s="34"/>
      <c r="FI64" s="34"/>
      <c r="FJ64" s="34"/>
      <c r="FK64" s="34"/>
      <c r="FL64" s="34"/>
      <c r="FM64" s="34"/>
      <c r="FN64" s="34"/>
      <c r="FO64" s="34"/>
      <c r="FP64" s="34"/>
      <c r="FQ64" s="34"/>
      <c r="FR64" s="34"/>
      <c r="FS64" s="34"/>
      <c r="FT64" s="34"/>
      <c r="FU64" s="34"/>
      <c r="FV64" s="25"/>
      <c r="FW64" s="3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c r="IQ64" s="15"/>
      <c r="IR64" s="16"/>
      <c r="IS64" s="17"/>
      <c r="IT64" s="17"/>
      <c r="IU64" s="17"/>
      <c r="IV64" s="17"/>
      <c r="IW64" s="17"/>
      <c r="IX64" s="17"/>
      <c r="IY64" s="17"/>
      <c r="IZ64" s="17"/>
      <c r="JA64" s="17"/>
      <c r="JB64" s="17"/>
      <c r="JC64" s="17"/>
      <c r="JD64" s="17"/>
      <c r="JE64" s="17"/>
      <c r="JF64" s="17"/>
      <c r="JG64" s="17"/>
      <c r="JH64" s="17"/>
      <c r="JI64" s="17"/>
      <c r="JJ64" s="17"/>
      <c r="JK64" s="17"/>
      <c r="JL64" s="17"/>
      <c r="JM64" s="17"/>
      <c r="JN64" s="17"/>
      <c r="JO64" s="17"/>
      <c r="JP64" s="17"/>
      <c r="JQ64" s="17"/>
      <c r="JR64" s="17"/>
      <c r="JS64" s="17"/>
      <c r="JT64" s="17"/>
      <c r="JU64" s="17"/>
      <c r="JV64" s="17"/>
      <c r="JW64" s="17"/>
      <c r="JX64" s="17"/>
      <c r="JY64" s="17"/>
      <c r="JZ64" s="17"/>
      <c r="KA64" s="17"/>
      <c r="KB64" s="17"/>
      <c r="KC64" s="17"/>
      <c r="KD64" s="17"/>
      <c r="KE64" s="17"/>
      <c r="KF64" s="17"/>
      <c r="KG64" s="17"/>
      <c r="KH64" s="17"/>
      <c r="KI64" s="17"/>
      <c r="KJ64" s="17"/>
      <c r="KK64" s="17"/>
      <c r="KL64" s="17"/>
      <c r="KM64" s="17"/>
      <c r="KN64" s="17"/>
      <c r="KO64" s="17"/>
      <c r="KP64" s="17"/>
      <c r="KQ64" s="17"/>
      <c r="KR64" s="17"/>
      <c r="KS64" s="17"/>
      <c r="KT64" s="17"/>
      <c r="KU64" s="17"/>
      <c r="KV64" s="17"/>
      <c r="KW64" s="17"/>
      <c r="KX64" s="17"/>
      <c r="KY64" s="17"/>
      <c r="KZ64" s="17"/>
      <c r="LA64" s="17"/>
      <c r="LB64" s="17"/>
      <c r="LC64" s="17"/>
      <c r="LD64" s="17"/>
      <c r="LE64" s="17"/>
      <c r="LF64" s="17"/>
      <c r="LG64" s="17"/>
      <c r="LH64" s="17"/>
      <c r="LI64" s="17"/>
      <c r="LJ64" s="17"/>
      <c r="LK64" s="17"/>
      <c r="LL64" s="17"/>
      <c r="LM64" s="17"/>
      <c r="LN64" s="17"/>
      <c r="LO64" s="17"/>
      <c r="LP64" s="17"/>
      <c r="LQ64" s="17"/>
      <c r="LR64" s="17"/>
      <c r="LS64" s="17"/>
      <c r="LT64" s="17"/>
      <c r="LU64" s="17"/>
      <c r="LV64" s="17"/>
      <c r="LW64" s="17"/>
      <c r="LX64" s="17"/>
      <c r="LY64" s="17"/>
      <c r="LZ64" s="17"/>
      <c r="MA64" s="17"/>
      <c r="MB64" s="17"/>
      <c r="MC64" s="17"/>
      <c r="MD64" s="17"/>
      <c r="ME64" s="23"/>
      <c r="MF64" s="20"/>
      <c r="MG64" s="18"/>
      <c r="MH64" s="18"/>
      <c r="MI64" s="18"/>
      <c r="MJ64" s="18"/>
      <c r="MK64" s="18"/>
      <c r="ML64" s="18"/>
      <c r="MM64" s="18"/>
      <c r="MN64" s="18"/>
      <c r="MO64" s="18"/>
      <c r="MP64" s="18"/>
      <c r="MQ64" s="18"/>
      <c r="MR64" s="18"/>
      <c r="MS64" s="18"/>
      <c r="MT64" s="18"/>
      <c r="MU64" s="18"/>
      <c r="MV64" s="18"/>
      <c r="MW64" s="18"/>
      <c r="MX64" s="18"/>
      <c r="MY64" s="24"/>
      <c r="MZ64" s="49"/>
      <c r="NA64" s="49"/>
      <c r="NB64" s="49"/>
      <c r="NC64" s="49"/>
      <c r="ND64" s="49"/>
      <c r="NE64" s="49"/>
      <c r="NF64" s="49"/>
      <c r="NG64" s="49"/>
      <c r="NH64" s="49"/>
      <c r="NI64" s="49"/>
      <c r="NJ64" s="49"/>
      <c r="NK64" s="50"/>
      <c r="NL64" s="50"/>
      <c r="NM64" s="50"/>
      <c r="NN64" s="49"/>
      <c r="NO64" s="49"/>
      <c r="NP64" s="49"/>
      <c r="NQ64" s="49"/>
      <c r="NR64" s="49"/>
      <c r="NS64" s="49"/>
      <c r="NT64" s="49"/>
      <c r="NU64" s="61"/>
      <c r="NV64" s="27"/>
      <c r="NW64" s="54"/>
      <c r="NX64" s="54"/>
      <c r="NY64" s="40"/>
      <c r="NZ64" s="53"/>
      <c r="OA64" s="49"/>
      <c r="OB64" s="49"/>
      <c r="OC64" s="49"/>
      <c r="OD64" s="49"/>
      <c r="OE64" s="49"/>
      <c r="OF64" s="49"/>
      <c r="OG64" s="49"/>
      <c r="OH64" s="49"/>
      <c r="OI64" s="49"/>
      <c r="OJ64" s="57"/>
      <c r="OK64" s="18"/>
      <c r="OL64" s="18"/>
      <c r="OM64" s="24"/>
      <c r="ON64" s="39"/>
      <c r="OO64" s="39"/>
      <c r="OP64" s="39"/>
      <c r="OQ64" s="39"/>
      <c r="OR64" s="39"/>
      <c r="OS64" s="39"/>
      <c r="OT64" s="39"/>
      <c r="OU64" s="54"/>
      <c r="OV64" s="49"/>
      <c r="OW64" s="49"/>
      <c r="OX64" s="39"/>
      <c r="OY64" s="39"/>
      <c r="OZ64" s="24"/>
      <c r="PA64" s="39"/>
      <c r="PB64" s="39"/>
      <c r="PC64" s="39"/>
      <c r="PD64" s="39"/>
      <c r="PE64" s="24"/>
      <c r="PF64" s="18"/>
      <c r="PG64" s="63"/>
      <c r="PH64" s="49"/>
      <c r="PI64" s="49"/>
      <c r="PJ64" s="49"/>
      <c r="PK64" s="56"/>
      <c r="PL64" s="39"/>
      <c r="PM64" s="18"/>
      <c r="PN64" s="18"/>
      <c r="PO64" s="18"/>
      <c r="PP64" s="18"/>
      <c r="PQ64" s="18"/>
      <c r="PR64" s="18"/>
      <c r="PS64" s="18"/>
      <c r="PT64" s="18"/>
      <c r="PU64" s="18"/>
      <c r="PV64" s="18"/>
      <c r="PW64" s="18"/>
      <c r="PX64" s="18"/>
      <c r="PY64" s="18"/>
      <c r="PZ64" s="18"/>
      <c r="QA64" s="18"/>
      <c r="QB64" s="18"/>
      <c r="QC64" s="18"/>
      <c r="QD64" s="18"/>
      <c r="QE64" s="20"/>
      <c r="QF64" s="29"/>
      <c r="QG64" s="17"/>
      <c r="QH64" s="17"/>
      <c r="QI64" s="17"/>
      <c r="QJ64" s="17"/>
      <c r="QK64" s="17"/>
      <c r="QL64" s="17"/>
      <c r="QM64" s="17"/>
      <c r="QN64" s="17"/>
      <c r="QO64" s="17"/>
      <c r="QP64" s="17"/>
      <c r="QQ64" s="17"/>
      <c r="QR64" s="17"/>
      <c r="QS64" s="17"/>
      <c r="QT64" s="17"/>
      <c r="QU64" s="17"/>
      <c r="QV64" s="17"/>
      <c r="QW64" s="17"/>
      <c r="QX64" s="17"/>
      <c r="QY64" s="17"/>
      <c r="QZ64" s="17"/>
      <c r="RA64" s="17"/>
      <c r="RB64" s="17"/>
      <c r="RC64" s="17"/>
      <c r="RD64" s="17"/>
      <c r="RE64" s="17"/>
      <c r="RF64" s="17"/>
      <c r="RG64" s="17"/>
      <c r="RH64" s="17"/>
      <c r="RI64" s="17"/>
      <c r="RJ64" s="17"/>
      <c r="RK64" s="17"/>
      <c r="RL64" s="17"/>
      <c r="RM64" s="17"/>
      <c r="RN64" s="17"/>
      <c r="RO64" s="17"/>
      <c r="RP64" s="17"/>
      <c r="RQ64" s="17"/>
      <c r="RR64" s="17"/>
      <c r="RS64" s="17"/>
      <c r="RT64" s="17"/>
      <c r="RU64" s="17"/>
      <c r="RV64" s="17"/>
      <c r="RW64" s="17"/>
      <c r="RX64" s="17"/>
      <c r="RY64" s="17"/>
      <c r="RZ64" s="17"/>
      <c r="SA64" s="17"/>
      <c r="SB64" s="17"/>
      <c r="SC64" s="17"/>
      <c r="SD64" s="17"/>
      <c r="SE64" s="17"/>
      <c r="SF64" s="17"/>
      <c r="SG64" s="17"/>
      <c r="SH64" s="17"/>
      <c r="SI64" s="17"/>
      <c r="SJ64" s="17"/>
      <c r="SK64" s="17"/>
      <c r="SL64" s="17"/>
      <c r="SM64" s="17"/>
      <c r="SN64" s="17"/>
      <c r="SO64" s="17"/>
      <c r="SP64" s="17"/>
      <c r="SQ64" s="17"/>
      <c r="SR64" s="17"/>
      <c r="SS64" s="17"/>
      <c r="ST64" s="17"/>
      <c r="SU64" s="17"/>
      <c r="SV64" s="17"/>
      <c r="SW64" s="17"/>
      <c r="SX64" s="17"/>
      <c r="SY64" s="17"/>
      <c r="SZ64" s="17"/>
      <c r="TA64" s="17"/>
      <c r="TB64" s="17"/>
      <c r="TC64" s="17"/>
      <c r="TD64" s="17"/>
      <c r="TE64" s="17"/>
      <c r="TF64" s="17"/>
      <c r="TG64" s="17"/>
      <c r="TH64" s="17"/>
      <c r="TI64" s="17"/>
      <c r="TJ64" s="17"/>
      <c r="TK64" s="17"/>
      <c r="TL64" s="17"/>
      <c r="TM64" s="17"/>
      <c r="TN64" s="17"/>
      <c r="TO64" s="17"/>
      <c r="TP64" s="17"/>
      <c r="TQ64" s="17"/>
      <c r="TR64" s="17"/>
      <c r="TS64" s="15"/>
      <c r="TT64" s="15"/>
    </row>
    <row r="65" spans="1:540" ht="9.6"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8"/>
      <c r="BP65" s="17"/>
      <c r="BQ65" s="34"/>
      <c r="BR65" s="34"/>
      <c r="BS65" s="34"/>
      <c r="BT65" s="34"/>
      <c r="BU65" s="34"/>
      <c r="BV65" s="34"/>
      <c r="BW65" s="34"/>
      <c r="BX65" s="34"/>
      <c r="BY65" s="34"/>
      <c r="BZ65" s="34"/>
      <c r="CA65" s="34"/>
      <c r="CB65" s="34"/>
      <c r="CC65" s="34"/>
      <c r="CD65" s="34"/>
      <c r="CE65" s="34"/>
      <c r="CF65" s="34"/>
      <c r="CG65" s="34"/>
      <c r="CH65" s="34"/>
      <c r="CI65" s="34"/>
      <c r="CJ65" s="34"/>
      <c r="CK65" s="34"/>
      <c r="CL65" s="34"/>
      <c r="CM65" s="48"/>
      <c r="CN65" s="49"/>
      <c r="CO65" s="49"/>
      <c r="CP65" s="49"/>
      <c r="CQ65" s="49"/>
      <c r="CR65" s="49"/>
      <c r="CS65" s="49"/>
      <c r="CT65" s="49"/>
      <c r="CU65" s="49"/>
      <c r="CV65" s="49"/>
      <c r="CW65" s="49"/>
      <c r="CX65" s="34"/>
      <c r="CY65" s="34"/>
      <c r="CZ65" s="34"/>
      <c r="DA65" s="34"/>
      <c r="DB65" s="34"/>
      <c r="DC65" s="49"/>
      <c r="DD65" s="49"/>
      <c r="DE65" s="49"/>
      <c r="DF65" s="49"/>
      <c r="DG65" s="49"/>
      <c r="DH65" s="32"/>
      <c r="DI65" s="34"/>
      <c r="DJ65" s="34"/>
      <c r="DK65" s="34"/>
      <c r="DL65" s="34"/>
      <c r="DM65" s="49"/>
      <c r="DN65" s="49"/>
      <c r="DO65" s="49"/>
      <c r="DP65" s="49"/>
      <c r="DQ65" s="49"/>
      <c r="DR65" s="49"/>
      <c r="DS65" s="49"/>
      <c r="DT65" s="49"/>
      <c r="DU65" s="49"/>
      <c r="DV65" s="49"/>
      <c r="DW65" s="49"/>
      <c r="DX65" s="50"/>
      <c r="DY65" s="34"/>
      <c r="DZ65" s="34"/>
      <c r="EA65" s="32"/>
      <c r="EB65" s="32"/>
      <c r="EC65" s="32"/>
      <c r="ED65" s="32"/>
      <c r="EE65" s="32"/>
      <c r="EF65" s="32"/>
      <c r="EG65" s="32"/>
      <c r="EH65" s="34"/>
      <c r="EI65" s="48"/>
      <c r="EJ65" s="49"/>
      <c r="EK65" s="50"/>
      <c r="EL65" s="22"/>
      <c r="EM65" s="32"/>
      <c r="EN65" s="32"/>
      <c r="EO65" s="32"/>
      <c r="EP65" s="32"/>
      <c r="EQ65" s="32"/>
      <c r="ER65" s="32"/>
      <c r="ES65" s="32"/>
      <c r="ET65" s="32"/>
      <c r="EU65" s="50"/>
      <c r="EV65" s="49"/>
      <c r="EW65" s="49"/>
      <c r="EX65" s="49"/>
      <c r="EY65" s="49"/>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23"/>
      <c r="FX65" s="20"/>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6"/>
      <c r="IS65" s="17"/>
      <c r="IT65" s="17"/>
      <c r="IU65" s="17"/>
      <c r="IV65" s="17"/>
      <c r="IW65" s="17"/>
      <c r="IX65" s="17"/>
      <c r="IY65" s="17"/>
      <c r="IZ65" s="17"/>
      <c r="JA65" s="17"/>
      <c r="JB65" s="17"/>
      <c r="JC65" s="17"/>
      <c r="JD65" s="17"/>
      <c r="JE65" s="17"/>
      <c r="JF65" s="17"/>
      <c r="JG65" s="17"/>
      <c r="JH65" s="17"/>
      <c r="JI65" s="17"/>
      <c r="JJ65" s="17"/>
      <c r="JK65" s="17"/>
      <c r="JL65" s="17"/>
      <c r="JM65" s="17"/>
      <c r="JN65" s="17"/>
      <c r="JO65" s="17"/>
      <c r="JP65" s="17"/>
      <c r="JQ65" s="17"/>
      <c r="JR65" s="17"/>
      <c r="JS65" s="17"/>
      <c r="JT65" s="17"/>
      <c r="JU65" s="17"/>
      <c r="JV65" s="17"/>
      <c r="JW65" s="17"/>
      <c r="JX65" s="17"/>
      <c r="JY65" s="17"/>
      <c r="JZ65" s="17"/>
      <c r="KA65" s="17"/>
      <c r="KB65" s="17"/>
      <c r="KC65" s="17"/>
      <c r="KD65" s="17"/>
      <c r="KE65" s="17"/>
      <c r="KF65" s="17"/>
      <c r="KG65" s="17"/>
      <c r="KH65" s="17"/>
      <c r="KI65" s="17"/>
      <c r="KJ65" s="17"/>
      <c r="KK65" s="17"/>
      <c r="KL65" s="17"/>
      <c r="KM65" s="17"/>
      <c r="KN65" s="17"/>
      <c r="KO65" s="17"/>
      <c r="KP65" s="17"/>
      <c r="KQ65" s="17"/>
      <c r="KR65" s="17"/>
      <c r="KS65" s="17"/>
      <c r="KT65" s="17"/>
      <c r="KU65" s="17"/>
      <c r="KV65" s="17"/>
      <c r="KW65" s="17"/>
      <c r="KX65" s="17"/>
      <c r="KY65" s="17"/>
      <c r="KZ65" s="17"/>
      <c r="LA65" s="17"/>
      <c r="LB65" s="17"/>
      <c r="LC65" s="17"/>
      <c r="LD65" s="17"/>
      <c r="LE65" s="17"/>
      <c r="LF65" s="17"/>
      <c r="LG65" s="17"/>
      <c r="LH65" s="17"/>
      <c r="LI65" s="17"/>
      <c r="LJ65" s="17"/>
      <c r="LK65" s="17"/>
      <c r="LL65" s="17"/>
      <c r="LM65" s="17"/>
      <c r="LN65" s="17"/>
      <c r="LO65" s="17"/>
      <c r="LP65" s="17"/>
      <c r="LQ65" s="17"/>
      <c r="LR65" s="17"/>
      <c r="LS65" s="17"/>
      <c r="LT65" s="17"/>
      <c r="LU65" s="17"/>
      <c r="LV65" s="17"/>
      <c r="LW65" s="17"/>
      <c r="LX65" s="17"/>
      <c r="LY65" s="17"/>
      <c r="LZ65" s="17"/>
      <c r="MA65" s="17"/>
      <c r="MB65" s="17"/>
      <c r="MC65" s="17"/>
      <c r="MD65" s="17"/>
      <c r="ME65" s="21"/>
      <c r="MF65" s="20"/>
      <c r="MG65" s="18"/>
      <c r="MH65" s="18"/>
      <c r="MI65" s="18"/>
      <c r="MJ65" s="18"/>
      <c r="MK65" s="18"/>
      <c r="ML65" s="18"/>
      <c r="MM65" s="18"/>
      <c r="MN65" s="18"/>
      <c r="MO65" s="18"/>
      <c r="MP65" s="18"/>
      <c r="MQ65" s="18"/>
      <c r="MR65" s="18"/>
      <c r="MS65" s="18"/>
      <c r="MT65" s="18"/>
      <c r="MU65" s="18"/>
      <c r="MV65" s="18"/>
      <c r="MW65" s="18"/>
      <c r="MX65" s="18"/>
      <c r="MY65" s="24"/>
      <c r="MZ65" s="49"/>
      <c r="NA65" s="49"/>
      <c r="NB65" s="49"/>
      <c r="NC65" s="49"/>
      <c r="ND65" s="49"/>
      <c r="NE65" s="49"/>
      <c r="NF65" s="49"/>
      <c r="NG65" s="49"/>
      <c r="NH65" s="49"/>
      <c r="NI65" s="24"/>
      <c r="NJ65" s="65"/>
      <c r="NK65" s="39"/>
      <c r="NL65" s="19"/>
      <c r="NM65" s="20"/>
      <c r="NN65" s="54"/>
      <c r="NO65" s="49"/>
      <c r="NP65" s="49"/>
      <c r="NQ65" s="49"/>
      <c r="NR65" s="49"/>
      <c r="NS65" s="49"/>
      <c r="NT65" s="49"/>
      <c r="NU65" s="39"/>
      <c r="NV65" s="18"/>
      <c r="NW65" s="18"/>
      <c r="NX65" s="18"/>
      <c r="NY65" s="15"/>
      <c r="NZ65" s="54"/>
      <c r="OA65" s="49"/>
      <c r="OB65" s="49"/>
      <c r="OC65" s="49"/>
      <c r="OD65" s="49"/>
      <c r="OE65" s="49"/>
      <c r="OF65" s="49"/>
      <c r="OG65" s="49"/>
      <c r="OH65" s="49"/>
      <c r="OI65" s="49"/>
      <c r="OJ65" s="57"/>
      <c r="OK65" s="18"/>
      <c r="OL65" s="19"/>
      <c r="OM65" s="49"/>
      <c r="ON65" s="49"/>
      <c r="OO65" s="49"/>
      <c r="OP65" s="49"/>
      <c r="OQ65" s="49"/>
      <c r="OR65" s="49"/>
      <c r="OS65" s="49"/>
      <c r="OT65" s="49"/>
      <c r="OU65" s="49"/>
      <c r="OV65" s="49"/>
      <c r="OW65" s="49"/>
      <c r="OX65" s="49"/>
      <c r="OY65" s="49"/>
      <c r="OZ65" s="49"/>
      <c r="PA65" s="49"/>
      <c r="PB65" s="49"/>
      <c r="PC65" s="49"/>
      <c r="PD65" s="49"/>
      <c r="PE65" s="49"/>
      <c r="PF65" s="49"/>
      <c r="PG65" s="49"/>
      <c r="PH65" s="49"/>
      <c r="PI65" s="49"/>
      <c r="PJ65" s="49"/>
      <c r="PK65" s="56"/>
      <c r="PL65" s="39"/>
      <c r="PM65" s="18"/>
      <c r="PN65" s="18"/>
      <c r="PO65" s="18"/>
      <c r="PP65" s="18"/>
      <c r="PQ65" s="18"/>
      <c r="PR65" s="18"/>
      <c r="PS65" s="18"/>
      <c r="PT65" s="18"/>
      <c r="PU65" s="18"/>
      <c r="PV65" s="18"/>
      <c r="PW65" s="18"/>
      <c r="PX65" s="18"/>
      <c r="PY65" s="18"/>
      <c r="PZ65" s="18"/>
      <c r="QA65" s="18"/>
      <c r="QB65" s="18"/>
      <c r="QC65" s="18"/>
      <c r="QD65" s="18"/>
      <c r="QE65" s="18"/>
      <c r="QF65" s="20"/>
      <c r="QG65" s="23"/>
      <c r="QH65" s="17"/>
      <c r="QI65" s="17"/>
      <c r="QJ65" s="17"/>
      <c r="QK65" s="17"/>
      <c r="QL65" s="17"/>
      <c r="QM65" s="17"/>
      <c r="QN65" s="17"/>
      <c r="QO65" s="17"/>
      <c r="QP65" s="17"/>
      <c r="QQ65" s="17"/>
      <c r="QR65" s="17"/>
      <c r="QS65" s="17"/>
      <c r="QT65" s="17"/>
      <c r="QU65" s="17"/>
      <c r="QV65" s="17"/>
      <c r="QW65" s="17"/>
      <c r="QX65" s="17"/>
      <c r="QY65" s="17"/>
      <c r="QZ65" s="17"/>
      <c r="RA65" s="17"/>
      <c r="RB65" s="17"/>
      <c r="RC65" s="17"/>
      <c r="RD65" s="17"/>
      <c r="RE65" s="17"/>
      <c r="RF65" s="17"/>
      <c r="RG65" s="17"/>
      <c r="RH65" s="17"/>
      <c r="RI65" s="17"/>
      <c r="RJ65" s="17"/>
      <c r="RK65" s="17"/>
      <c r="RL65" s="17"/>
      <c r="RM65" s="17"/>
      <c r="RN65" s="17"/>
      <c r="RO65" s="17"/>
      <c r="RP65" s="17"/>
      <c r="RQ65" s="17"/>
      <c r="RR65" s="17"/>
      <c r="RS65" s="17"/>
      <c r="RT65" s="17"/>
      <c r="RU65" s="17"/>
      <c r="RV65" s="17"/>
      <c r="RW65" s="17"/>
      <c r="RX65" s="17"/>
      <c r="RY65" s="17"/>
      <c r="RZ65" s="17"/>
      <c r="SA65" s="17"/>
      <c r="SB65" s="17"/>
      <c r="SC65" s="17"/>
      <c r="SD65" s="17"/>
      <c r="SE65" s="17"/>
      <c r="SF65" s="17"/>
      <c r="SG65" s="17"/>
      <c r="SH65" s="17"/>
      <c r="SI65" s="17"/>
      <c r="SJ65" s="17"/>
      <c r="SK65" s="17"/>
      <c r="SL65" s="17"/>
      <c r="SM65" s="17"/>
      <c r="SN65" s="17"/>
      <c r="SO65" s="17"/>
      <c r="SP65" s="17"/>
      <c r="SQ65" s="17"/>
      <c r="SR65" s="17"/>
      <c r="SS65" s="17"/>
      <c r="ST65" s="17"/>
      <c r="SU65" s="17"/>
      <c r="SV65" s="17"/>
      <c r="SW65" s="17"/>
      <c r="SX65" s="17"/>
      <c r="SY65" s="17"/>
      <c r="SZ65" s="17"/>
      <c r="TA65" s="17"/>
      <c r="TB65" s="17"/>
      <c r="TC65" s="17"/>
      <c r="TD65" s="17"/>
      <c r="TE65" s="17"/>
      <c r="TF65" s="17"/>
      <c r="TG65" s="17"/>
      <c r="TH65" s="17"/>
      <c r="TI65" s="17"/>
      <c r="TJ65" s="17"/>
      <c r="TK65" s="17"/>
      <c r="TL65" s="17"/>
      <c r="TM65" s="17"/>
      <c r="TN65" s="17"/>
      <c r="TO65" s="17"/>
      <c r="TP65" s="17"/>
      <c r="TQ65" s="17"/>
      <c r="TR65" s="17"/>
      <c r="TS65" s="15"/>
      <c r="TT65" s="15"/>
    </row>
    <row r="66" spans="1:540" ht="9.6"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21"/>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48"/>
      <c r="CN66" s="49"/>
      <c r="CO66" s="49"/>
      <c r="CP66" s="49"/>
      <c r="CQ66" s="49"/>
      <c r="CR66" s="49"/>
      <c r="CS66" s="49"/>
      <c r="CT66" s="49"/>
      <c r="CU66" s="49"/>
      <c r="CV66" s="49"/>
      <c r="CW66" s="49"/>
      <c r="CX66" s="48"/>
      <c r="CY66" s="34"/>
      <c r="CZ66" s="34"/>
      <c r="DA66" s="34"/>
      <c r="DB66" s="34"/>
      <c r="DC66" s="22"/>
      <c r="DD66" s="49"/>
      <c r="DE66" s="49"/>
      <c r="DF66" s="49"/>
      <c r="DG66" s="50"/>
      <c r="DH66" s="34"/>
      <c r="DI66" s="34"/>
      <c r="DJ66" s="34"/>
      <c r="DK66" s="34"/>
      <c r="DL66" s="32"/>
      <c r="DM66" s="49"/>
      <c r="DN66" s="49"/>
      <c r="DO66" s="49"/>
      <c r="DP66" s="49"/>
      <c r="DQ66" s="49"/>
      <c r="DR66" s="49"/>
      <c r="DS66" s="49"/>
      <c r="DT66" s="49"/>
      <c r="DU66" s="49"/>
      <c r="DV66" s="49"/>
      <c r="DW66" s="49"/>
      <c r="DX66" s="50"/>
      <c r="DY66" s="34"/>
      <c r="DZ66" s="34"/>
      <c r="EA66" s="34"/>
      <c r="EB66" s="34"/>
      <c r="EC66" s="34"/>
      <c r="ED66" s="34"/>
      <c r="EE66" s="34"/>
      <c r="EF66" s="34"/>
      <c r="EG66" s="34"/>
      <c r="EH66" s="34"/>
      <c r="EI66" s="48"/>
      <c r="EJ66" s="49"/>
      <c r="EK66" s="49"/>
      <c r="EL66" s="34"/>
      <c r="EM66" s="34"/>
      <c r="EN66" s="34"/>
      <c r="EO66" s="34"/>
      <c r="EP66" s="34"/>
      <c r="EQ66" s="34"/>
      <c r="ER66" s="34"/>
      <c r="ES66" s="34"/>
      <c r="ET66" s="34"/>
      <c r="EU66" s="22"/>
      <c r="EV66" s="49"/>
      <c r="EW66" s="49"/>
      <c r="EX66" s="49"/>
      <c r="EY66" s="49"/>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17"/>
      <c r="FX66" s="19"/>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6"/>
      <c r="IS66" s="17"/>
      <c r="IT66" s="17"/>
      <c r="IU66" s="17"/>
      <c r="IV66" s="17"/>
      <c r="IW66" s="17"/>
      <c r="IX66" s="17"/>
      <c r="IY66" s="17"/>
      <c r="IZ66" s="17"/>
      <c r="JA66" s="17"/>
      <c r="JB66" s="17"/>
      <c r="JC66" s="17"/>
      <c r="JD66" s="17"/>
      <c r="JE66" s="17"/>
      <c r="JF66" s="17"/>
      <c r="JG66" s="17"/>
      <c r="JH66" s="17"/>
      <c r="JI66" s="17"/>
      <c r="JJ66" s="17"/>
      <c r="JK66" s="17"/>
      <c r="JL66" s="17"/>
      <c r="JM66" s="17"/>
      <c r="JN66" s="17"/>
      <c r="JO66" s="17"/>
      <c r="JP66" s="17"/>
      <c r="JQ66" s="17"/>
      <c r="JR66" s="17"/>
      <c r="JS66" s="17"/>
      <c r="JT66" s="17"/>
      <c r="JU66" s="17"/>
      <c r="JV66" s="17"/>
      <c r="JW66" s="17"/>
      <c r="JX66" s="17"/>
      <c r="JY66" s="17"/>
      <c r="JZ66" s="17"/>
      <c r="KA66" s="17"/>
      <c r="KB66" s="17"/>
      <c r="KC66" s="17"/>
      <c r="KD66" s="17"/>
      <c r="KE66" s="17"/>
      <c r="KF66" s="17"/>
      <c r="KG66" s="17"/>
      <c r="KH66" s="17"/>
      <c r="KI66" s="17"/>
      <c r="KJ66" s="17"/>
      <c r="KK66" s="17"/>
      <c r="KL66" s="17"/>
      <c r="KM66" s="17"/>
      <c r="KN66" s="17"/>
      <c r="KO66" s="17"/>
      <c r="KP66" s="17"/>
      <c r="KQ66" s="17"/>
      <c r="KR66" s="17"/>
      <c r="KS66" s="17"/>
      <c r="KT66" s="17"/>
      <c r="KU66" s="17"/>
      <c r="KV66" s="17"/>
      <c r="KW66" s="17"/>
      <c r="KX66" s="17"/>
      <c r="KY66" s="17"/>
      <c r="KZ66" s="17"/>
      <c r="LA66" s="17"/>
      <c r="LB66" s="17"/>
      <c r="LC66" s="17"/>
      <c r="LD66" s="17"/>
      <c r="LE66" s="17"/>
      <c r="LF66" s="17"/>
      <c r="LG66" s="17"/>
      <c r="LH66" s="17"/>
      <c r="LI66" s="17"/>
      <c r="LJ66" s="17"/>
      <c r="LK66" s="17"/>
      <c r="LL66" s="17"/>
      <c r="LM66" s="17"/>
      <c r="LN66" s="17"/>
      <c r="LO66" s="17"/>
      <c r="LP66" s="17"/>
      <c r="LQ66" s="17"/>
      <c r="LR66" s="17"/>
      <c r="LS66" s="17"/>
      <c r="LT66" s="17"/>
      <c r="LU66" s="17"/>
      <c r="LV66" s="17"/>
      <c r="LW66" s="17"/>
      <c r="LX66" s="17"/>
      <c r="LY66" s="17"/>
      <c r="LZ66" s="17"/>
      <c r="MA66" s="17"/>
      <c r="MB66" s="17"/>
      <c r="MC66" s="17"/>
      <c r="MD66" s="17"/>
      <c r="ME66" s="15"/>
      <c r="MF66" s="18"/>
      <c r="MG66" s="18"/>
      <c r="MH66" s="18"/>
      <c r="MI66" s="18"/>
      <c r="MJ66" s="18"/>
      <c r="MK66" s="18"/>
      <c r="ML66" s="18"/>
      <c r="MM66" s="18"/>
      <c r="MN66" s="18"/>
      <c r="MO66" s="18"/>
      <c r="MP66" s="18"/>
      <c r="MQ66" s="18"/>
      <c r="MR66" s="18"/>
      <c r="MS66" s="18"/>
      <c r="MT66" s="18"/>
      <c r="MU66" s="18"/>
      <c r="MV66" s="18"/>
      <c r="MW66" s="18"/>
      <c r="MX66" s="18"/>
      <c r="MY66" s="24"/>
      <c r="MZ66" s="49"/>
      <c r="NA66" s="49"/>
      <c r="NB66" s="49"/>
      <c r="NC66" s="49"/>
      <c r="ND66" s="49"/>
      <c r="NE66" s="49"/>
      <c r="NF66" s="49"/>
      <c r="NG66" s="49"/>
      <c r="NH66" s="49"/>
      <c r="NI66" s="53"/>
      <c r="NJ66" s="20"/>
      <c r="NK66" s="18"/>
      <c r="NL66" s="18"/>
      <c r="NM66" s="20"/>
      <c r="NN66" s="19"/>
      <c r="NO66" s="49"/>
      <c r="NP66" s="49"/>
      <c r="NQ66" s="49"/>
      <c r="NR66" s="49"/>
      <c r="NS66" s="49"/>
      <c r="NT66" s="63"/>
      <c r="NU66" s="18"/>
      <c r="NV66" s="18"/>
      <c r="NW66" s="18"/>
      <c r="NX66" s="18"/>
      <c r="NY66" s="39"/>
      <c r="NZ66" s="49"/>
      <c r="OA66" s="49"/>
      <c r="OB66" s="49"/>
      <c r="OC66" s="49"/>
      <c r="OD66" s="49"/>
      <c r="OE66" s="49"/>
      <c r="OF66" s="49"/>
      <c r="OG66" s="49"/>
      <c r="OH66" s="49"/>
      <c r="OI66" s="49"/>
      <c r="OJ66" s="57"/>
      <c r="OK66" s="18"/>
      <c r="OL66" s="18"/>
      <c r="OM66" s="49"/>
      <c r="ON66" s="49"/>
      <c r="OO66" s="49"/>
      <c r="OP66" s="49"/>
      <c r="OQ66" s="49"/>
      <c r="OR66" s="49"/>
      <c r="OS66" s="49"/>
      <c r="OT66" s="49"/>
      <c r="OU66" s="49"/>
      <c r="OV66" s="49"/>
      <c r="OW66" s="49"/>
      <c r="OX66" s="49"/>
      <c r="OY66" s="49"/>
      <c r="OZ66" s="49"/>
      <c r="PA66" s="49"/>
      <c r="PB66" s="49"/>
      <c r="PC66" s="49"/>
      <c r="PD66" s="49"/>
      <c r="PE66" s="49"/>
      <c r="PF66" s="49"/>
      <c r="PG66" s="49"/>
      <c r="PH66" s="49"/>
      <c r="PI66" s="49"/>
      <c r="PJ66" s="49"/>
      <c r="PK66" s="56"/>
      <c r="PL66" s="39"/>
      <c r="PM66" s="18"/>
      <c r="PN66" s="18"/>
      <c r="PO66" s="18"/>
      <c r="PP66" s="18"/>
      <c r="PQ66" s="18"/>
      <c r="PR66" s="18"/>
      <c r="PS66" s="18"/>
      <c r="PT66" s="18"/>
      <c r="PU66" s="18"/>
      <c r="PV66" s="18"/>
      <c r="PW66" s="18"/>
      <c r="PX66" s="18"/>
      <c r="PY66" s="18"/>
      <c r="PZ66" s="18"/>
      <c r="QA66" s="18"/>
      <c r="QB66" s="18"/>
      <c r="QC66" s="18"/>
      <c r="QD66" s="18"/>
      <c r="QE66" s="18"/>
      <c r="QF66" s="18"/>
      <c r="QG66" s="19"/>
      <c r="QH66" s="17"/>
      <c r="QI66" s="17"/>
      <c r="QJ66" s="17"/>
      <c r="QK66" s="17"/>
      <c r="QL66" s="17"/>
      <c r="QM66" s="17"/>
      <c r="QN66" s="17"/>
      <c r="QO66" s="17"/>
      <c r="QP66" s="17"/>
      <c r="QQ66" s="17"/>
      <c r="QR66" s="17"/>
      <c r="QS66" s="17"/>
      <c r="QT66" s="17"/>
      <c r="QU66" s="17"/>
      <c r="QV66" s="17"/>
      <c r="QW66" s="17"/>
      <c r="QX66" s="17"/>
      <c r="QY66" s="17"/>
      <c r="QZ66" s="17"/>
      <c r="RA66" s="17"/>
      <c r="RB66" s="17"/>
      <c r="RC66" s="17"/>
      <c r="RD66" s="17"/>
      <c r="RE66" s="17"/>
      <c r="RF66" s="17"/>
      <c r="RG66" s="17"/>
      <c r="RH66" s="17"/>
      <c r="RI66" s="17"/>
      <c r="RJ66" s="17"/>
      <c r="RK66" s="17"/>
      <c r="RL66" s="17"/>
      <c r="RM66" s="17"/>
      <c r="RN66" s="17"/>
      <c r="RO66" s="17"/>
      <c r="RP66" s="17"/>
      <c r="RQ66" s="17"/>
      <c r="RR66" s="17"/>
      <c r="RS66" s="17"/>
      <c r="RT66" s="17"/>
      <c r="RU66" s="17"/>
      <c r="RV66" s="17"/>
      <c r="RW66" s="17"/>
      <c r="RX66" s="17"/>
      <c r="RY66" s="17"/>
      <c r="RZ66" s="17"/>
      <c r="SA66" s="17"/>
      <c r="SB66" s="17"/>
      <c r="SC66" s="17"/>
      <c r="SD66" s="17"/>
      <c r="SE66" s="17"/>
      <c r="SF66" s="17"/>
      <c r="SG66" s="17"/>
      <c r="SH66" s="17"/>
      <c r="SI66" s="17"/>
      <c r="SJ66" s="17"/>
      <c r="SK66" s="17"/>
      <c r="SL66" s="17"/>
      <c r="SM66" s="17"/>
      <c r="SN66" s="17"/>
      <c r="SO66" s="17"/>
      <c r="SP66" s="17"/>
      <c r="SQ66" s="17"/>
      <c r="SR66" s="17"/>
      <c r="SS66" s="17"/>
      <c r="ST66" s="17"/>
      <c r="SU66" s="17"/>
      <c r="SV66" s="17"/>
      <c r="SW66" s="17"/>
      <c r="SX66" s="17"/>
      <c r="SY66" s="17"/>
      <c r="SZ66" s="17"/>
      <c r="TA66" s="17"/>
      <c r="TB66" s="17"/>
      <c r="TC66" s="17"/>
      <c r="TD66" s="17"/>
      <c r="TE66" s="17"/>
      <c r="TF66" s="17"/>
      <c r="TG66" s="17"/>
      <c r="TH66" s="17"/>
      <c r="TI66" s="17"/>
      <c r="TJ66" s="17"/>
      <c r="TK66" s="17"/>
      <c r="TL66" s="17"/>
      <c r="TM66" s="17"/>
      <c r="TN66" s="17"/>
      <c r="TO66" s="17"/>
      <c r="TP66" s="17"/>
      <c r="TQ66" s="17"/>
      <c r="TR66" s="17"/>
      <c r="TS66" s="15"/>
      <c r="TT66" s="15"/>
    </row>
    <row r="67" spans="1:540" ht="9.6"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20"/>
      <c r="BO67" s="6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48"/>
      <c r="CN67" s="49"/>
      <c r="CO67" s="49"/>
      <c r="CP67" s="49"/>
      <c r="CQ67" s="49"/>
      <c r="CR67" s="49"/>
      <c r="CS67" s="49"/>
      <c r="CT67" s="49"/>
      <c r="CU67" s="49"/>
      <c r="CV67" s="49"/>
      <c r="CW67" s="49"/>
      <c r="CX67" s="49"/>
      <c r="CY67" s="34"/>
      <c r="CZ67" s="34"/>
      <c r="DA67" s="34"/>
      <c r="DB67" s="34"/>
      <c r="DC67" s="25"/>
      <c r="DD67" s="49"/>
      <c r="DE67" s="49"/>
      <c r="DF67" s="49"/>
      <c r="DG67" s="22"/>
      <c r="DH67" s="34"/>
      <c r="DI67" s="34"/>
      <c r="DJ67" s="34"/>
      <c r="DK67" s="34"/>
      <c r="DL67" s="50"/>
      <c r="DM67" s="49"/>
      <c r="DN67" s="49"/>
      <c r="DO67" s="49"/>
      <c r="DP67" s="49"/>
      <c r="DQ67" s="49"/>
      <c r="DR67" s="49"/>
      <c r="DS67" s="49"/>
      <c r="DT67" s="49"/>
      <c r="DU67" s="49"/>
      <c r="DV67" s="49"/>
      <c r="DW67" s="49"/>
      <c r="DX67" s="50"/>
      <c r="DY67" s="34"/>
      <c r="DZ67" s="34"/>
      <c r="EA67" s="34"/>
      <c r="EB67" s="34"/>
      <c r="EC67" s="34"/>
      <c r="ED67" s="34"/>
      <c r="EE67" s="34"/>
      <c r="EF67" s="34"/>
      <c r="EG67" s="34"/>
      <c r="EH67" s="34"/>
      <c r="EI67" s="48"/>
      <c r="EJ67" s="49"/>
      <c r="EK67" s="49"/>
      <c r="EL67" s="34"/>
      <c r="EM67" s="34"/>
      <c r="EN67" s="34"/>
      <c r="EO67" s="34"/>
      <c r="EP67" s="34"/>
      <c r="EQ67" s="34"/>
      <c r="ER67" s="34"/>
      <c r="ES67" s="34"/>
      <c r="ET67" s="34"/>
      <c r="EU67" s="48"/>
      <c r="EV67" s="49"/>
      <c r="EW67" s="49"/>
      <c r="EX67" s="49"/>
      <c r="EY67" s="49"/>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17"/>
      <c r="FX67" s="16"/>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c r="IQ67" s="15"/>
      <c r="IR67" s="16"/>
      <c r="IS67" s="17"/>
      <c r="IT67" s="17"/>
      <c r="IU67" s="17"/>
      <c r="IV67" s="17"/>
      <c r="IW67" s="17"/>
      <c r="IX67" s="17"/>
      <c r="IY67" s="17"/>
      <c r="IZ67" s="17"/>
      <c r="JA67" s="17"/>
      <c r="JB67" s="17"/>
      <c r="JC67" s="17"/>
      <c r="JD67" s="17"/>
      <c r="JE67" s="17"/>
      <c r="JF67" s="17"/>
      <c r="JG67" s="17"/>
      <c r="JH67" s="17"/>
      <c r="JI67" s="17"/>
      <c r="JJ67" s="17"/>
      <c r="JK67" s="17"/>
      <c r="JL67" s="17"/>
      <c r="JM67" s="17"/>
      <c r="JN67" s="17"/>
      <c r="JO67" s="17"/>
      <c r="JP67" s="17"/>
      <c r="JQ67" s="17"/>
      <c r="JR67" s="17"/>
      <c r="JS67" s="17"/>
      <c r="JT67" s="17"/>
      <c r="JU67" s="17"/>
      <c r="JV67" s="17"/>
      <c r="JW67" s="17"/>
      <c r="JX67" s="17"/>
      <c r="JY67" s="17"/>
      <c r="JZ67" s="17"/>
      <c r="KA67" s="17"/>
      <c r="KB67" s="17"/>
      <c r="KC67" s="17"/>
      <c r="KD67" s="17"/>
      <c r="KE67" s="17"/>
      <c r="KF67" s="17"/>
      <c r="KG67" s="17"/>
      <c r="KH67" s="17"/>
      <c r="KI67" s="17"/>
      <c r="KJ67" s="17"/>
      <c r="KK67" s="17"/>
      <c r="KL67" s="17"/>
      <c r="KM67" s="17"/>
      <c r="KN67" s="17"/>
      <c r="KO67" s="17"/>
      <c r="KP67" s="17"/>
      <c r="KQ67" s="17"/>
      <c r="KR67" s="17"/>
      <c r="KS67" s="17"/>
      <c r="KT67" s="17"/>
      <c r="KU67" s="17"/>
      <c r="KV67" s="17"/>
      <c r="KW67" s="17"/>
      <c r="KX67" s="17"/>
      <c r="KY67" s="17"/>
      <c r="KZ67" s="17"/>
      <c r="LA67" s="17"/>
      <c r="LB67" s="17"/>
      <c r="LC67" s="17"/>
      <c r="LD67" s="17"/>
      <c r="LE67" s="17"/>
      <c r="LF67" s="17"/>
      <c r="LG67" s="17"/>
      <c r="LH67" s="17"/>
      <c r="LI67" s="17"/>
      <c r="LJ67" s="17"/>
      <c r="LK67" s="17"/>
      <c r="LL67" s="17"/>
      <c r="LM67" s="17"/>
      <c r="LN67" s="17"/>
      <c r="LO67" s="17"/>
      <c r="LP67" s="17"/>
      <c r="LQ67" s="17"/>
      <c r="LR67" s="17"/>
      <c r="LS67" s="17"/>
      <c r="LT67" s="17"/>
      <c r="LU67" s="17"/>
      <c r="LV67" s="17"/>
      <c r="LW67" s="17"/>
      <c r="LX67" s="17"/>
      <c r="LY67" s="17"/>
      <c r="LZ67" s="17"/>
      <c r="MA67" s="17"/>
      <c r="MB67" s="17"/>
      <c r="MC67" s="17"/>
      <c r="MD67" s="33"/>
      <c r="ME67" s="15"/>
      <c r="MF67" s="18"/>
      <c r="MG67" s="18"/>
      <c r="MH67" s="18"/>
      <c r="MI67" s="18"/>
      <c r="MJ67" s="18"/>
      <c r="MK67" s="18"/>
      <c r="ML67" s="18"/>
      <c r="MM67" s="18"/>
      <c r="MN67" s="18"/>
      <c r="MO67" s="18"/>
      <c r="MP67" s="18"/>
      <c r="MQ67" s="18"/>
      <c r="MR67" s="18"/>
      <c r="MS67" s="18"/>
      <c r="MT67" s="18"/>
      <c r="MU67" s="18"/>
      <c r="MV67" s="18"/>
      <c r="MW67" s="18"/>
      <c r="MX67" s="18"/>
      <c r="MY67" s="24"/>
      <c r="MZ67" s="49"/>
      <c r="NA67" s="49"/>
      <c r="NB67" s="49"/>
      <c r="NC67" s="49"/>
      <c r="ND67" s="49"/>
      <c r="NE67" s="49"/>
      <c r="NF67" s="49"/>
      <c r="NG67" s="49"/>
      <c r="NH67" s="49"/>
      <c r="NI67" s="49"/>
      <c r="NJ67" s="20"/>
      <c r="NK67" s="18"/>
      <c r="NL67" s="18"/>
      <c r="NM67" s="18"/>
      <c r="NN67" s="18"/>
      <c r="NO67" s="61"/>
      <c r="NP67" s="49"/>
      <c r="NQ67" s="49"/>
      <c r="NR67" s="49"/>
      <c r="NS67" s="49"/>
      <c r="NT67" s="53"/>
      <c r="NU67" s="18"/>
      <c r="NV67" s="18"/>
      <c r="NW67" s="18"/>
      <c r="NX67" s="18"/>
      <c r="NY67" s="63"/>
      <c r="NZ67" s="49"/>
      <c r="OA67" s="49"/>
      <c r="OB67" s="49"/>
      <c r="OC67" s="49"/>
      <c r="OD67" s="49"/>
      <c r="OE67" s="49"/>
      <c r="OF67" s="49"/>
      <c r="OG67" s="49"/>
      <c r="OH67" s="49"/>
      <c r="OI67" s="49"/>
      <c r="OJ67" s="57"/>
      <c r="OK67" s="18"/>
      <c r="OL67" s="18"/>
      <c r="OM67" s="24"/>
      <c r="ON67" s="18"/>
      <c r="OO67" s="18"/>
      <c r="OP67" s="18"/>
      <c r="OQ67" s="18"/>
      <c r="OR67" s="18"/>
      <c r="OS67" s="53"/>
      <c r="OT67" s="18"/>
      <c r="OU67" s="54"/>
      <c r="OV67" s="49"/>
      <c r="OW67" s="56"/>
      <c r="OX67" s="39"/>
      <c r="OY67" s="39"/>
      <c r="OZ67" s="18"/>
      <c r="PA67" s="18"/>
      <c r="PB67" s="18"/>
      <c r="PC67" s="18"/>
      <c r="PD67" s="18"/>
      <c r="PE67" s="65"/>
      <c r="PF67" s="19"/>
      <c r="PG67" s="63"/>
      <c r="PH67" s="49"/>
      <c r="PI67" s="49"/>
      <c r="PJ67" s="49"/>
      <c r="PK67" s="56"/>
      <c r="PL67" s="39"/>
      <c r="PM67" s="18"/>
      <c r="PN67" s="18"/>
      <c r="PO67" s="18"/>
      <c r="PP67" s="18"/>
      <c r="PQ67" s="18"/>
      <c r="PR67" s="18"/>
      <c r="PS67" s="18"/>
      <c r="PT67" s="18"/>
      <c r="PU67" s="18"/>
      <c r="PV67" s="18"/>
      <c r="PW67" s="18"/>
      <c r="PX67" s="18"/>
      <c r="PY67" s="18"/>
      <c r="PZ67" s="18"/>
      <c r="QA67" s="18"/>
      <c r="QB67" s="18"/>
      <c r="QC67" s="18"/>
      <c r="QD67" s="18"/>
      <c r="QE67" s="18"/>
      <c r="QF67" s="18"/>
      <c r="QG67" s="20"/>
      <c r="QH67" s="23"/>
      <c r="QI67" s="17"/>
      <c r="QJ67" s="17"/>
      <c r="QK67" s="17"/>
      <c r="QL67" s="17"/>
      <c r="QM67" s="17"/>
      <c r="QN67" s="17"/>
      <c r="QO67" s="17"/>
      <c r="QP67" s="17"/>
      <c r="QQ67" s="17"/>
      <c r="QR67" s="17"/>
      <c r="QS67" s="17"/>
      <c r="QT67" s="17"/>
      <c r="QU67" s="17"/>
      <c r="QV67" s="17"/>
      <c r="QW67" s="17"/>
      <c r="QX67" s="17"/>
      <c r="QY67" s="17"/>
      <c r="QZ67" s="17"/>
      <c r="RA67" s="17"/>
      <c r="RB67" s="17"/>
      <c r="RC67" s="17"/>
      <c r="RD67" s="17"/>
      <c r="RE67" s="17"/>
      <c r="RF67" s="17"/>
      <c r="RG67" s="17"/>
      <c r="RH67" s="17"/>
      <c r="RI67" s="17"/>
      <c r="RJ67" s="17"/>
      <c r="RK67" s="17"/>
      <c r="RL67" s="17"/>
      <c r="RM67" s="17"/>
      <c r="RN67" s="17"/>
      <c r="RO67" s="17"/>
      <c r="RP67" s="17"/>
      <c r="RQ67" s="17"/>
      <c r="RR67" s="17"/>
      <c r="RS67" s="17"/>
      <c r="RT67" s="17"/>
      <c r="RU67" s="17"/>
      <c r="RV67" s="17"/>
      <c r="RW67" s="17"/>
      <c r="RX67" s="17"/>
      <c r="RY67" s="17"/>
      <c r="RZ67" s="17"/>
      <c r="SA67" s="17"/>
      <c r="SB67" s="17"/>
      <c r="SC67" s="17"/>
      <c r="SD67" s="17"/>
      <c r="SE67" s="17"/>
      <c r="SF67" s="17"/>
      <c r="SG67" s="17"/>
      <c r="SH67" s="17"/>
      <c r="SI67" s="17"/>
      <c r="SJ67" s="17"/>
      <c r="SK67" s="17"/>
      <c r="SL67" s="17"/>
      <c r="SM67" s="17"/>
      <c r="SN67" s="17"/>
      <c r="SO67" s="17"/>
      <c r="SP67" s="17"/>
      <c r="SQ67" s="17"/>
      <c r="SR67" s="17"/>
      <c r="SS67" s="17"/>
      <c r="ST67" s="17"/>
      <c r="SU67" s="17"/>
      <c r="SV67" s="17"/>
      <c r="SW67" s="17"/>
      <c r="SX67" s="17"/>
      <c r="SY67" s="17"/>
      <c r="SZ67" s="17"/>
      <c r="TA67" s="17"/>
      <c r="TB67" s="17"/>
      <c r="TC67" s="17"/>
      <c r="TD67" s="17"/>
      <c r="TE67" s="17"/>
      <c r="TF67" s="17"/>
      <c r="TG67" s="17"/>
      <c r="TH67" s="17"/>
      <c r="TI67" s="17"/>
      <c r="TJ67" s="17"/>
      <c r="TK67" s="17"/>
      <c r="TL67" s="17"/>
      <c r="TM67" s="17"/>
      <c r="TN67" s="17"/>
      <c r="TO67" s="17"/>
      <c r="TP67" s="17"/>
      <c r="TQ67" s="17"/>
      <c r="TR67" s="17"/>
      <c r="TS67" s="15"/>
      <c r="TT67" s="15"/>
    </row>
    <row r="68" spans="1:540" ht="9.6"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8"/>
      <c r="BO68" s="38"/>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48"/>
      <c r="CN68" s="49"/>
      <c r="CO68" s="49"/>
      <c r="CP68" s="49"/>
      <c r="CQ68" s="49"/>
      <c r="CR68" s="49"/>
      <c r="CS68" s="49"/>
      <c r="CT68" s="49"/>
      <c r="CU68" s="49"/>
      <c r="CV68" s="49"/>
      <c r="CW68" s="49"/>
      <c r="CX68" s="49"/>
      <c r="CY68" s="22"/>
      <c r="CZ68" s="34"/>
      <c r="DA68" s="34"/>
      <c r="DB68" s="34"/>
      <c r="DC68" s="34"/>
      <c r="DD68" s="50"/>
      <c r="DE68" s="49"/>
      <c r="DF68" s="49"/>
      <c r="DG68" s="34"/>
      <c r="DH68" s="34"/>
      <c r="DI68" s="34"/>
      <c r="DJ68" s="34"/>
      <c r="DK68" s="22"/>
      <c r="DL68" s="49"/>
      <c r="DM68" s="49"/>
      <c r="DN68" s="49"/>
      <c r="DO68" s="49"/>
      <c r="DP68" s="49"/>
      <c r="DQ68" s="49"/>
      <c r="DR68" s="49"/>
      <c r="DS68" s="49"/>
      <c r="DT68" s="49"/>
      <c r="DU68" s="49"/>
      <c r="DV68" s="49"/>
      <c r="DW68" s="49"/>
      <c r="DX68" s="50"/>
      <c r="DY68" s="34"/>
      <c r="DZ68" s="34"/>
      <c r="EA68" s="34"/>
      <c r="EB68" s="34"/>
      <c r="EC68" s="34"/>
      <c r="ED68" s="34"/>
      <c r="EE68" s="34"/>
      <c r="EF68" s="34"/>
      <c r="EG68" s="34"/>
      <c r="EH68" s="34"/>
      <c r="EI68" s="48"/>
      <c r="EJ68" s="49"/>
      <c r="EK68" s="49"/>
      <c r="EL68" s="34"/>
      <c r="EM68" s="34"/>
      <c r="EN68" s="34"/>
      <c r="EO68" s="34"/>
      <c r="EP68" s="34"/>
      <c r="EQ68" s="34"/>
      <c r="ER68" s="34"/>
      <c r="ES68" s="34"/>
      <c r="ET68" s="34"/>
      <c r="EU68" s="48"/>
      <c r="EV68" s="49"/>
      <c r="EW68" s="49"/>
      <c r="EX68" s="49"/>
      <c r="EY68" s="49"/>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42"/>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c r="IM68" s="15"/>
      <c r="IN68" s="15"/>
      <c r="IO68" s="15"/>
      <c r="IP68" s="15"/>
      <c r="IQ68" s="15"/>
      <c r="IR68" s="16"/>
      <c r="IS68" s="17"/>
      <c r="IT68" s="17"/>
      <c r="IU68" s="17"/>
      <c r="IV68" s="17"/>
      <c r="IW68" s="17"/>
      <c r="IX68" s="17"/>
      <c r="IY68" s="17"/>
      <c r="IZ68" s="17"/>
      <c r="JA68" s="17"/>
      <c r="JB68" s="17"/>
      <c r="JC68" s="17"/>
      <c r="JD68" s="17"/>
      <c r="JE68" s="17"/>
      <c r="JF68" s="17"/>
      <c r="JG68" s="17"/>
      <c r="JH68" s="17"/>
      <c r="JI68" s="17"/>
      <c r="JJ68" s="17"/>
      <c r="JK68" s="17"/>
      <c r="JL68" s="17"/>
      <c r="JM68" s="17"/>
      <c r="JN68" s="17"/>
      <c r="JO68" s="17"/>
      <c r="JP68" s="17"/>
      <c r="JQ68" s="17"/>
      <c r="JR68" s="17"/>
      <c r="JS68" s="17"/>
      <c r="JT68" s="17"/>
      <c r="JU68" s="17"/>
      <c r="JV68" s="17"/>
      <c r="JW68" s="17"/>
      <c r="JX68" s="17"/>
      <c r="JY68" s="17"/>
      <c r="JZ68" s="17"/>
      <c r="KA68" s="17"/>
      <c r="KB68" s="17"/>
      <c r="KC68" s="17"/>
      <c r="KD68" s="17"/>
      <c r="KE68" s="17"/>
      <c r="KF68" s="17"/>
      <c r="KG68" s="17"/>
      <c r="KH68" s="17"/>
      <c r="KI68" s="17"/>
      <c r="KJ68" s="17"/>
      <c r="KK68" s="17"/>
      <c r="KL68" s="17"/>
      <c r="KM68" s="17"/>
      <c r="KN68" s="17"/>
      <c r="KO68" s="17"/>
      <c r="KP68" s="17"/>
      <c r="KQ68" s="17"/>
      <c r="KR68" s="17"/>
      <c r="KS68" s="17"/>
      <c r="KT68" s="17"/>
      <c r="KU68" s="17"/>
      <c r="KV68" s="17"/>
      <c r="KW68" s="17"/>
      <c r="KX68" s="17"/>
      <c r="KY68" s="17"/>
      <c r="KZ68" s="17"/>
      <c r="LA68" s="17"/>
      <c r="LB68" s="17"/>
      <c r="LC68" s="17"/>
      <c r="LD68" s="17"/>
      <c r="LE68" s="17"/>
      <c r="LF68" s="17"/>
      <c r="LG68" s="17"/>
      <c r="LH68" s="17"/>
      <c r="LI68" s="17"/>
      <c r="LJ68" s="17"/>
      <c r="LK68" s="17"/>
      <c r="LL68" s="17"/>
      <c r="LM68" s="17"/>
      <c r="LN68" s="17"/>
      <c r="LO68" s="17"/>
      <c r="LP68" s="17"/>
      <c r="LQ68" s="17"/>
      <c r="LR68" s="17"/>
      <c r="LS68" s="17"/>
      <c r="LT68" s="17"/>
      <c r="LU68" s="17"/>
      <c r="LV68" s="17"/>
      <c r="LW68" s="17"/>
      <c r="LX68" s="17"/>
      <c r="LY68" s="17"/>
      <c r="LZ68" s="17"/>
      <c r="MA68" s="17"/>
      <c r="MB68" s="17"/>
      <c r="MC68" s="17"/>
      <c r="MD68" s="18"/>
      <c r="ME68" s="18"/>
      <c r="MF68" s="18"/>
      <c r="MG68" s="18"/>
      <c r="MH68" s="18"/>
      <c r="MI68" s="18"/>
      <c r="MJ68" s="18"/>
      <c r="MK68" s="18"/>
      <c r="ML68" s="18"/>
      <c r="MM68" s="18"/>
      <c r="MN68" s="18"/>
      <c r="MO68" s="18"/>
      <c r="MP68" s="18"/>
      <c r="MQ68" s="18"/>
      <c r="MR68" s="18"/>
      <c r="MS68" s="18"/>
      <c r="MT68" s="18"/>
      <c r="MU68" s="18"/>
      <c r="MV68" s="18"/>
      <c r="MW68" s="18"/>
      <c r="MX68" s="18"/>
      <c r="MY68" s="24"/>
      <c r="MZ68" s="49"/>
      <c r="NA68" s="49"/>
      <c r="NB68" s="49"/>
      <c r="NC68" s="49"/>
      <c r="ND68" s="49"/>
      <c r="NE68" s="49"/>
      <c r="NF68" s="49"/>
      <c r="NG68" s="49"/>
      <c r="NH68" s="49"/>
      <c r="NI68" s="49"/>
      <c r="NJ68" s="40"/>
      <c r="NK68" s="20"/>
      <c r="NL68" s="18"/>
      <c r="NM68" s="18"/>
      <c r="NN68" s="18"/>
      <c r="NO68" s="54"/>
      <c r="NP68" s="49"/>
      <c r="NQ68" s="49"/>
      <c r="NR68" s="49"/>
      <c r="NS68" s="56"/>
      <c r="NT68" s="19"/>
      <c r="NU68" s="18"/>
      <c r="NV68" s="18"/>
      <c r="NW68" s="18"/>
      <c r="NX68" s="39"/>
      <c r="NY68" s="56"/>
      <c r="NZ68" s="49"/>
      <c r="OA68" s="49"/>
      <c r="OB68" s="49"/>
      <c r="OC68" s="49"/>
      <c r="OD68" s="49"/>
      <c r="OE68" s="49"/>
      <c r="OF68" s="49"/>
      <c r="OG68" s="49"/>
      <c r="OH68" s="49"/>
      <c r="OI68" s="49"/>
      <c r="OJ68" s="57"/>
      <c r="OK68" s="18"/>
      <c r="OL68" s="18"/>
      <c r="OM68" s="18"/>
      <c r="ON68" s="18"/>
      <c r="OO68" s="18"/>
      <c r="OP68" s="18"/>
      <c r="OQ68" s="18"/>
      <c r="OR68" s="18"/>
      <c r="OS68" s="18"/>
      <c r="OT68" s="20"/>
      <c r="OU68" s="54"/>
      <c r="OV68" s="49"/>
      <c r="OW68" s="56"/>
      <c r="OX68" s="18"/>
      <c r="OY68" s="18"/>
      <c r="OZ68" s="18"/>
      <c r="PA68" s="18"/>
      <c r="PB68" s="18"/>
      <c r="PC68" s="18"/>
      <c r="PD68" s="18"/>
      <c r="PE68" s="18"/>
      <c r="PF68" s="20"/>
      <c r="PG68" s="27"/>
      <c r="PH68" s="49"/>
      <c r="PI68" s="49"/>
      <c r="PJ68" s="49"/>
      <c r="PK68" s="56"/>
      <c r="PL68" s="39"/>
      <c r="PM68" s="18"/>
      <c r="PN68" s="18"/>
      <c r="PO68" s="18"/>
      <c r="PP68" s="18"/>
      <c r="PQ68" s="18"/>
      <c r="PR68" s="18"/>
      <c r="PS68" s="18"/>
      <c r="PT68" s="18"/>
      <c r="PU68" s="18"/>
      <c r="PV68" s="18"/>
      <c r="PW68" s="18"/>
      <c r="PX68" s="18"/>
      <c r="PY68" s="18"/>
      <c r="PZ68" s="18"/>
      <c r="QA68" s="18"/>
      <c r="QB68" s="18"/>
      <c r="QC68" s="18"/>
      <c r="QD68" s="18"/>
      <c r="QE68" s="18"/>
      <c r="QF68" s="18"/>
      <c r="QG68" s="18"/>
      <c r="QH68" s="35"/>
      <c r="QI68" s="17"/>
      <c r="QJ68" s="17"/>
      <c r="QK68" s="17"/>
      <c r="QL68" s="17"/>
      <c r="QM68" s="17"/>
      <c r="QN68" s="17"/>
      <c r="QO68" s="17"/>
      <c r="QP68" s="17"/>
      <c r="QQ68" s="17"/>
      <c r="QR68" s="17"/>
      <c r="QS68" s="17"/>
      <c r="QT68" s="17"/>
      <c r="QU68" s="17"/>
      <c r="QV68" s="17"/>
      <c r="QW68" s="17"/>
      <c r="QX68" s="17"/>
      <c r="QY68" s="17"/>
      <c r="QZ68" s="17"/>
      <c r="RA68" s="17"/>
      <c r="RB68" s="17"/>
      <c r="RC68" s="17"/>
      <c r="RD68" s="17"/>
      <c r="RE68" s="17"/>
      <c r="RF68" s="17"/>
      <c r="RG68" s="17"/>
      <c r="RH68" s="17"/>
      <c r="RI68" s="17"/>
      <c r="RJ68" s="17"/>
      <c r="RK68" s="17"/>
      <c r="RL68" s="17"/>
      <c r="RM68" s="17"/>
      <c r="RN68" s="17"/>
      <c r="RO68" s="17"/>
      <c r="RP68" s="17"/>
      <c r="RQ68" s="17"/>
      <c r="RR68" s="17"/>
      <c r="RS68" s="17"/>
      <c r="RT68" s="17"/>
      <c r="RU68" s="17"/>
      <c r="RV68" s="17"/>
      <c r="RW68" s="17"/>
      <c r="RX68" s="17"/>
      <c r="RY68" s="17"/>
      <c r="RZ68" s="17"/>
      <c r="SA68" s="17"/>
      <c r="SB68" s="17"/>
      <c r="SC68" s="17"/>
      <c r="SD68" s="17"/>
      <c r="SE68" s="17"/>
      <c r="SF68" s="17"/>
      <c r="SG68" s="17"/>
      <c r="SH68" s="17"/>
      <c r="SI68" s="17"/>
      <c r="SJ68" s="17"/>
      <c r="SK68" s="17"/>
      <c r="SL68" s="17"/>
      <c r="SM68" s="17"/>
      <c r="SN68" s="17"/>
      <c r="SO68" s="17"/>
      <c r="SP68" s="17"/>
      <c r="SQ68" s="17"/>
      <c r="SR68" s="17"/>
      <c r="SS68" s="17"/>
      <c r="ST68" s="17"/>
      <c r="SU68" s="17"/>
      <c r="SV68" s="17"/>
      <c r="SW68" s="17"/>
      <c r="SX68" s="17"/>
      <c r="SY68" s="17"/>
      <c r="SZ68" s="17"/>
      <c r="TA68" s="17"/>
      <c r="TB68" s="17"/>
      <c r="TC68" s="17"/>
      <c r="TD68" s="17"/>
      <c r="TE68" s="17"/>
      <c r="TF68" s="17"/>
      <c r="TG68" s="17"/>
      <c r="TH68" s="17"/>
      <c r="TI68" s="17"/>
      <c r="TJ68" s="17"/>
      <c r="TK68" s="17"/>
      <c r="TL68" s="17"/>
      <c r="TM68" s="17"/>
      <c r="TN68" s="17"/>
      <c r="TO68" s="17"/>
      <c r="TP68" s="17"/>
      <c r="TQ68" s="17"/>
      <c r="TR68" s="17"/>
      <c r="TS68" s="15"/>
      <c r="TT68" s="15"/>
    </row>
    <row r="69" spans="1:540" ht="9.6"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2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48"/>
      <c r="CN69" s="49"/>
      <c r="CO69" s="49"/>
      <c r="CP69" s="49"/>
      <c r="CQ69" s="49"/>
      <c r="CR69" s="49"/>
      <c r="CS69" s="49"/>
      <c r="CT69" s="49"/>
      <c r="CU69" s="49"/>
      <c r="CV69" s="49"/>
      <c r="CW69" s="49"/>
      <c r="CX69" s="49"/>
      <c r="CY69" s="49"/>
      <c r="CZ69" s="34"/>
      <c r="DA69" s="34"/>
      <c r="DB69" s="34"/>
      <c r="DC69" s="34"/>
      <c r="DD69" s="32"/>
      <c r="DE69" s="49"/>
      <c r="DF69" s="50"/>
      <c r="DG69" s="34"/>
      <c r="DH69" s="34"/>
      <c r="DI69" s="34"/>
      <c r="DJ69" s="34"/>
      <c r="DK69" s="48"/>
      <c r="DL69" s="49"/>
      <c r="DM69" s="49"/>
      <c r="DN69" s="49"/>
      <c r="DO69" s="49"/>
      <c r="DP69" s="49"/>
      <c r="DQ69" s="49"/>
      <c r="DR69" s="49"/>
      <c r="DS69" s="49"/>
      <c r="DT69" s="49"/>
      <c r="DU69" s="49"/>
      <c r="DV69" s="49"/>
      <c r="DW69" s="49"/>
      <c r="DX69" s="50"/>
      <c r="DY69" s="34"/>
      <c r="DZ69" s="34"/>
      <c r="EA69" s="34"/>
      <c r="EB69" s="34"/>
      <c r="EC69" s="34"/>
      <c r="ED69" s="34"/>
      <c r="EE69" s="34"/>
      <c r="EF69" s="34"/>
      <c r="EG69" s="34"/>
      <c r="EH69" s="34"/>
      <c r="EI69" s="48"/>
      <c r="EJ69" s="49"/>
      <c r="EK69" s="49"/>
      <c r="EL69" s="34"/>
      <c r="EM69" s="34"/>
      <c r="EN69" s="34"/>
      <c r="EO69" s="34"/>
      <c r="EP69" s="34"/>
      <c r="EQ69" s="34"/>
      <c r="ER69" s="34"/>
      <c r="ES69" s="34"/>
      <c r="ET69" s="34"/>
      <c r="EU69" s="22"/>
      <c r="EV69" s="49"/>
      <c r="EW69" s="49"/>
      <c r="EX69" s="49"/>
      <c r="EY69" s="49"/>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17"/>
      <c r="FY69" s="40"/>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c r="IM69" s="15"/>
      <c r="IN69" s="15"/>
      <c r="IO69" s="15"/>
      <c r="IP69" s="15"/>
      <c r="IQ69" s="15"/>
      <c r="IR69" s="16"/>
      <c r="IS69" s="17"/>
      <c r="IT69" s="17"/>
      <c r="IU69" s="17"/>
      <c r="IV69" s="17"/>
      <c r="IW69" s="17"/>
      <c r="IX69" s="17"/>
      <c r="IY69" s="17"/>
      <c r="IZ69" s="17"/>
      <c r="JA69" s="17"/>
      <c r="JB69" s="17"/>
      <c r="JC69" s="17"/>
      <c r="JD69" s="17"/>
      <c r="JE69" s="17"/>
      <c r="JF69" s="17"/>
      <c r="JG69" s="17"/>
      <c r="JH69" s="17"/>
      <c r="JI69" s="17"/>
      <c r="JJ69" s="17"/>
      <c r="JK69" s="17"/>
      <c r="JL69" s="17"/>
      <c r="JM69" s="17"/>
      <c r="JN69" s="17"/>
      <c r="JO69" s="17"/>
      <c r="JP69" s="17"/>
      <c r="JQ69" s="17"/>
      <c r="JR69" s="17"/>
      <c r="JS69" s="17"/>
      <c r="JT69" s="17"/>
      <c r="JU69" s="17"/>
      <c r="JV69" s="17"/>
      <c r="JW69" s="17"/>
      <c r="JX69" s="17"/>
      <c r="JY69" s="17"/>
      <c r="JZ69" s="17"/>
      <c r="KA69" s="17"/>
      <c r="KB69" s="17"/>
      <c r="KC69" s="17"/>
      <c r="KD69" s="17"/>
      <c r="KE69" s="17"/>
      <c r="KF69" s="17"/>
      <c r="KG69" s="17"/>
      <c r="KH69" s="17"/>
      <c r="KI69" s="17"/>
      <c r="KJ69" s="17"/>
      <c r="KK69" s="17"/>
      <c r="KL69" s="17"/>
      <c r="KM69" s="17"/>
      <c r="KN69" s="17"/>
      <c r="KO69" s="17"/>
      <c r="KP69" s="17"/>
      <c r="KQ69" s="17"/>
      <c r="KR69" s="17"/>
      <c r="KS69" s="17"/>
      <c r="KT69" s="17"/>
      <c r="KU69" s="17"/>
      <c r="KV69" s="17"/>
      <c r="KW69" s="17"/>
      <c r="KX69" s="17"/>
      <c r="KY69" s="17"/>
      <c r="KZ69" s="17"/>
      <c r="LA69" s="17"/>
      <c r="LB69" s="17"/>
      <c r="LC69" s="17"/>
      <c r="LD69" s="17"/>
      <c r="LE69" s="17"/>
      <c r="LF69" s="17"/>
      <c r="LG69" s="17"/>
      <c r="LH69" s="17"/>
      <c r="LI69" s="17"/>
      <c r="LJ69" s="17"/>
      <c r="LK69" s="17"/>
      <c r="LL69" s="17"/>
      <c r="LM69" s="17"/>
      <c r="LN69" s="17"/>
      <c r="LO69" s="17"/>
      <c r="LP69" s="17"/>
      <c r="LQ69" s="17"/>
      <c r="LR69" s="17"/>
      <c r="LS69" s="17"/>
      <c r="LT69" s="17"/>
      <c r="LU69" s="17"/>
      <c r="LV69" s="17"/>
      <c r="LW69" s="17"/>
      <c r="LX69" s="17"/>
      <c r="LY69" s="17"/>
      <c r="LZ69" s="17"/>
      <c r="MA69" s="17"/>
      <c r="MB69" s="17"/>
      <c r="MC69" s="43"/>
      <c r="MD69" s="20"/>
      <c r="ME69" s="18"/>
      <c r="MF69" s="18"/>
      <c r="MG69" s="18"/>
      <c r="MH69" s="18"/>
      <c r="MI69" s="18"/>
      <c r="MJ69" s="18"/>
      <c r="MK69" s="18"/>
      <c r="ML69" s="18"/>
      <c r="MM69" s="18"/>
      <c r="MN69" s="18"/>
      <c r="MO69" s="18"/>
      <c r="MP69" s="18"/>
      <c r="MQ69" s="18"/>
      <c r="MR69" s="18"/>
      <c r="MS69" s="18"/>
      <c r="MT69" s="18"/>
      <c r="MU69" s="18"/>
      <c r="MV69" s="18"/>
      <c r="MW69" s="18"/>
      <c r="MX69" s="18"/>
      <c r="MY69" s="24"/>
      <c r="MZ69" s="49"/>
      <c r="NA69" s="49"/>
      <c r="NB69" s="49"/>
      <c r="NC69" s="49"/>
      <c r="ND69" s="49"/>
      <c r="NE69" s="49"/>
      <c r="NF69" s="49"/>
      <c r="NG69" s="49"/>
      <c r="NH69" s="49"/>
      <c r="NI69" s="49"/>
      <c r="NJ69" s="49"/>
      <c r="NK69" s="18"/>
      <c r="NL69" s="18"/>
      <c r="NM69" s="18"/>
      <c r="NN69" s="18"/>
      <c r="NO69" s="39"/>
      <c r="NP69" s="56"/>
      <c r="NQ69" s="49"/>
      <c r="NR69" s="49"/>
      <c r="NS69" s="58"/>
      <c r="NT69" s="18"/>
      <c r="NU69" s="18"/>
      <c r="NV69" s="18"/>
      <c r="NW69" s="18"/>
      <c r="NX69" s="54"/>
      <c r="NY69" s="49"/>
      <c r="NZ69" s="49"/>
      <c r="OA69" s="49"/>
      <c r="OB69" s="49"/>
      <c r="OC69" s="49"/>
      <c r="OD69" s="49"/>
      <c r="OE69" s="49"/>
      <c r="OF69" s="49"/>
      <c r="OG69" s="49"/>
      <c r="OH69" s="49"/>
      <c r="OI69" s="49"/>
      <c r="OJ69" s="57"/>
      <c r="OK69" s="18"/>
      <c r="OL69" s="18"/>
      <c r="OM69" s="18"/>
      <c r="ON69" s="18"/>
      <c r="OO69" s="18"/>
      <c r="OP69" s="18"/>
      <c r="OQ69" s="18"/>
      <c r="OR69" s="18"/>
      <c r="OS69" s="18"/>
      <c r="OT69" s="18"/>
      <c r="OU69" s="53"/>
      <c r="OV69" s="49"/>
      <c r="OW69" s="56"/>
      <c r="OX69" s="19"/>
      <c r="OY69" s="18"/>
      <c r="OZ69" s="18"/>
      <c r="PA69" s="18"/>
      <c r="PB69" s="18"/>
      <c r="PC69" s="18"/>
      <c r="PD69" s="18"/>
      <c r="PE69" s="18"/>
      <c r="PF69" s="18"/>
      <c r="PG69" s="54"/>
      <c r="PH69" s="49"/>
      <c r="PI69" s="49"/>
      <c r="PJ69" s="49"/>
      <c r="PK69" s="56"/>
      <c r="PL69" s="39"/>
      <c r="PM69" s="18"/>
      <c r="PN69" s="18"/>
      <c r="PO69" s="18"/>
      <c r="PP69" s="18"/>
      <c r="PQ69" s="18"/>
      <c r="PR69" s="18"/>
      <c r="PS69" s="18"/>
      <c r="PT69" s="18"/>
      <c r="PU69" s="18"/>
      <c r="PV69" s="18"/>
      <c r="PW69" s="18"/>
      <c r="PX69" s="18"/>
      <c r="PY69" s="18"/>
      <c r="PZ69" s="18"/>
      <c r="QA69" s="18"/>
      <c r="QB69" s="18"/>
      <c r="QC69" s="18"/>
      <c r="QD69" s="18"/>
      <c r="QE69" s="18"/>
      <c r="QF69" s="18"/>
      <c r="QG69" s="18"/>
      <c r="QH69" s="20"/>
      <c r="QI69" s="25"/>
      <c r="QJ69" s="17"/>
      <c r="QK69" s="17"/>
      <c r="QL69" s="17"/>
      <c r="QM69" s="17"/>
      <c r="QN69" s="17"/>
      <c r="QO69" s="17"/>
      <c r="QP69" s="17"/>
      <c r="QQ69" s="17"/>
      <c r="QR69" s="17"/>
      <c r="QS69" s="17"/>
      <c r="QT69" s="17"/>
      <c r="QU69" s="17"/>
      <c r="QV69" s="17"/>
      <c r="QW69" s="17"/>
      <c r="QX69" s="17"/>
      <c r="QY69" s="17"/>
      <c r="QZ69" s="17"/>
      <c r="RA69" s="17"/>
      <c r="RB69" s="17"/>
      <c r="RC69" s="17"/>
      <c r="RD69" s="17"/>
      <c r="RE69" s="17"/>
      <c r="RF69" s="17"/>
      <c r="RG69" s="17"/>
      <c r="RH69" s="17"/>
      <c r="RI69" s="17"/>
      <c r="RJ69" s="17"/>
      <c r="RK69" s="17"/>
      <c r="RL69" s="17"/>
      <c r="RM69" s="17"/>
      <c r="RN69" s="17"/>
      <c r="RO69" s="17"/>
      <c r="RP69" s="17"/>
      <c r="RQ69" s="17"/>
      <c r="RR69" s="17"/>
      <c r="RS69" s="17"/>
      <c r="RT69" s="17"/>
      <c r="RU69" s="17"/>
      <c r="RV69" s="17"/>
      <c r="RW69" s="17"/>
      <c r="RX69" s="17"/>
      <c r="RY69" s="17"/>
      <c r="RZ69" s="17"/>
      <c r="SA69" s="17"/>
      <c r="SB69" s="17"/>
      <c r="SC69" s="17"/>
      <c r="SD69" s="17"/>
      <c r="SE69" s="17"/>
      <c r="SF69" s="17"/>
      <c r="SG69" s="17"/>
      <c r="SH69" s="17"/>
      <c r="SI69" s="17"/>
      <c r="SJ69" s="17"/>
      <c r="SK69" s="17"/>
      <c r="SL69" s="17"/>
      <c r="SM69" s="17"/>
      <c r="SN69" s="17"/>
      <c r="SO69" s="17"/>
      <c r="SP69" s="17"/>
      <c r="SQ69" s="17"/>
      <c r="SR69" s="17"/>
      <c r="SS69" s="17"/>
      <c r="ST69" s="17"/>
      <c r="SU69" s="17"/>
      <c r="SV69" s="17"/>
      <c r="SW69" s="17"/>
      <c r="SX69" s="17"/>
      <c r="SY69" s="17"/>
      <c r="SZ69" s="17"/>
      <c r="TA69" s="17"/>
      <c r="TB69" s="17"/>
      <c r="TC69" s="17"/>
      <c r="TD69" s="17"/>
      <c r="TE69" s="17"/>
      <c r="TF69" s="17"/>
      <c r="TG69" s="17"/>
      <c r="TH69" s="17"/>
      <c r="TI69" s="17"/>
      <c r="TJ69" s="17"/>
      <c r="TK69" s="17"/>
      <c r="TL69" s="17"/>
      <c r="TM69" s="17"/>
      <c r="TN69" s="17"/>
      <c r="TO69" s="17"/>
      <c r="TP69" s="17"/>
      <c r="TQ69" s="17"/>
      <c r="TR69" s="17"/>
      <c r="TS69" s="15"/>
      <c r="TT69" s="15"/>
    </row>
    <row r="70" spans="1:540" ht="9.6"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33"/>
      <c r="BO70" s="17"/>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48"/>
      <c r="CN70" s="49"/>
      <c r="CO70" s="49"/>
      <c r="CP70" s="49"/>
      <c r="CQ70" s="49"/>
      <c r="CR70" s="49"/>
      <c r="CS70" s="49"/>
      <c r="CT70" s="49"/>
      <c r="CU70" s="49"/>
      <c r="CV70" s="49"/>
      <c r="CW70" s="49"/>
      <c r="CX70" s="49"/>
      <c r="CY70" s="49"/>
      <c r="CZ70" s="32"/>
      <c r="DA70" s="34"/>
      <c r="DB70" s="34"/>
      <c r="DC70" s="34"/>
      <c r="DD70" s="43"/>
      <c r="DE70" s="49"/>
      <c r="DF70" s="22"/>
      <c r="DG70" s="34"/>
      <c r="DH70" s="34"/>
      <c r="DI70" s="34"/>
      <c r="DJ70" s="22"/>
      <c r="DK70" s="49"/>
      <c r="DL70" s="49"/>
      <c r="DM70" s="49"/>
      <c r="DN70" s="49"/>
      <c r="DO70" s="49"/>
      <c r="DP70" s="49"/>
      <c r="DQ70" s="49"/>
      <c r="DR70" s="49"/>
      <c r="DS70" s="49"/>
      <c r="DT70" s="49"/>
      <c r="DU70" s="49"/>
      <c r="DV70" s="49"/>
      <c r="DW70" s="49"/>
      <c r="DX70" s="50"/>
      <c r="DY70" s="34"/>
      <c r="DZ70" s="34"/>
      <c r="EA70" s="34"/>
      <c r="EB70" s="43"/>
      <c r="EC70" s="43"/>
      <c r="ED70" s="43"/>
      <c r="EE70" s="43"/>
      <c r="EF70" s="43"/>
      <c r="EG70" s="43"/>
      <c r="EH70" s="34"/>
      <c r="EI70" s="50"/>
      <c r="EJ70" s="49"/>
      <c r="EK70" s="49"/>
      <c r="EL70" s="34"/>
      <c r="EM70" s="34"/>
      <c r="EN70" s="43"/>
      <c r="EO70" s="43"/>
      <c r="EP70" s="43"/>
      <c r="EQ70" s="43"/>
      <c r="ER70" s="43"/>
      <c r="ES70" s="43"/>
      <c r="ET70" s="34"/>
      <c r="EU70" s="48"/>
      <c r="EV70" s="49"/>
      <c r="EW70" s="49"/>
      <c r="EX70" s="49"/>
      <c r="EY70" s="49"/>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16"/>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c r="HF70" s="15"/>
      <c r="HG70" s="15"/>
      <c r="HH70" s="15"/>
      <c r="HI70" s="15"/>
      <c r="HJ70" s="15"/>
      <c r="HK70" s="15"/>
      <c r="HL70" s="15"/>
      <c r="HM70" s="15"/>
      <c r="HN70" s="15"/>
      <c r="HO70" s="15"/>
      <c r="HP70" s="15"/>
      <c r="HQ70" s="15"/>
      <c r="HR70" s="15"/>
      <c r="HS70" s="15"/>
      <c r="HT70" s="15"/>
      <c r="HU70" s="15"/>
      <c r="HV70" s="15"/>
      <c r="HW70" s="15"/>
      <c r="HX70" s="15"/>
      <c r="HY70" s="15"/>
      <c r="HZ70" s="15"/>
      <c r="IA70" s="15"/>
      <c r="IB70" s="15"/>
      <c r="IC70" s="15"/>
      <c r="ID70" s="15"/>
      <c r="IE70" s="15"/>
      <c r="IF70" s="15"/>
      <c r="IG70" s="15"/>
      <c r="IH70" s="15"/>
      <c r="II70" s="15"/>
      <c r="IJ70" s="15"/>
      <c r="IK70" s="15"/>
      <c r="IL70" s="15"/>
      <c r="IM70" s="15"/>
      <c r="IN70" s="15"/>
      <c r="IO70" s="15"/>
      <c r="IP70" s="15"/>
      <c r="IQ70" s="15"/>
      <c r="IR70" s="16"/>
      <c r="IS70" s="17"/>
      <c r="IT70" s="17"/>
      <c r="IU70" s="17"/>
      <c r="IV70" s="17"/>
      <c r="IW70" s="17"/>
      <c r="IX70" s="17"/>
      <c r="IY70" s="17"/>
      <c r="IZ70" s="17"/>
      <c r="JA70" s="17"/>
      <c r="JB70" s="17"/>
      <c r="JC70" s="17"/>
      <c r="JD70" s="17"/>
      <c r="JE70" s="17"/>
      <c r="JF70" s="17"/>
      <c r="JG70" s="17"/>
      <c r="JH70" s="17"/>
      <c r="JI70" s="17"/>
      <c r="JJ70" s="17"/>
      <c r="JK70" s="17"/>
      <c r="JL70" s="17"/>
      <c r="JM70" s="17"/>
      <c r="JN70" s="17"/>
      <c r="JO70" s="17"/>
      <c r="JP70" s="17"/>
      <c r="JQ70" s="17"/>
      <c r="JR70" s="17"/>
      <c r="JS70" s="17"/>
      <c r="JT70" s="17"/>
      <c r="JU70" s="17"/>
      <c r="JV70" s="17"/>
      <c r="JW70" s="17"/>
      <c r="JX70" s="17"/>
      <c r="JY70" s="17"/>
      <c r="JZ70" s="17"/>
      <c r="KA70" s="17"/>
      <c r="KB70" s="17"/>
      <c r="KC70" s="17"/>
      <c r="KD70" s="17"/>
      <c r="KE70" s="17"/>
      <c r="KF70" s="17"/>
      <c r="KG70" s="17"/>
      <c r="KH70" s="17"/>
      <c r="KI70" s="17"/>
      <c r="KJ70" s="17"/>
      <c r="KK70" s="17"/>
      <c r="KL70" s="17"/>
      <c r="KM70" s="17"/>
      <c r="KN70" s="17"/>
      <c r="KO70" s="17"/>
      <c r="KP70" s="17"/>
      <c r="KQ70" s="17"/>
      <c r="KR70" s="17"/>
      <c r="KS70" s="17"/>
      <c r="KT70" s="17"/>
      <c r="KU70" s="17"/>
      <c r="KV70" s="17"/>
      <c r="KW70" s="17"/>
      <c r="KX70" s="17"/>
      <c r="KY70" s="17"/>
      <c r="KZ70" s="17"/>
      <c r="LA70" s="17"/>
      <c r="LB70" s="17"/>
      <c r="LC70" s="17"/>
      <c r="LD70" s="17"/>
      <c r="LE70" s="17"/>
      <c r="LF70" s="17"/>
      <c r="LG70" s="17"/>
      <c r="LH70" s="17"/>
      <c r="LI70" s="17"/>
      <c r="LJ70" s="17"/>
      <c r="LK70" s="17"/>
      <c r="LL70" s="17"/>
      <c r="LM70" s="17"/>
      <c r="LN70" s="17"/>
      <c r="LO70" s="17"/>
      <c r="LP70" s="17"/>
      <c r="LQ70" s="17"/>
      <c r="LR70" s="17"/>
      <c r="LS70" s="17"/>
      <c r="LT70" s="17"/>
      <c r="LU70" s="17"/>
      <c r="LV70" s="17"/>
      <c r="LW70" s="17"/>
      <c r="LX70" s="17"/>
      <c r="LY70" s="17"/>
      <c r="LZ70" s="17"/>
      <c r="MA70" s="17"/>
      <c r="MB70" s="17"/>
      <c r="MC70" s="29"/>
      <c r="MD70" s="18"/>
      <c r="ME70" s="18"/>
      <c r="MF70" s="18"/>
      <c r="MG70" s="18"/>
      <c r="MH70" s="18"/>
      <c r="MI70" s="18"/>
      <c r="MJ70" s="18"/>
      <c r="MK70" s="18"/>
      <c r="ML70" s="18"/>
      <c r="MM70" s="18"/>
      <c r="MN70" s="18"/>
      <c r="MO70" s="18"/>
      <c r="MP70" s="18"/>
      <c r="MQ70" s="18"/>
      <c r="MR70" s="18"/>
      <c r="MS70" s="18"/>
      <c r="MT70" s="18"/>
      <c r="MU70" s="18"/>
      <c r="MV70" s="18"/>
      <c r="MW70" s="18"/>
      <c r="MX70" s="18"/>
      <c r="MY70" s="24"/>
      <c r="MZ70" s="49"/>
      <c r="NA70" s="49"/>
      <c r="NB70" s="49"/>
      <c r="NC70" s="49"/>
      <c r="ND70" s="49"/>
      <c r="NE70" s="49"/>
      <c r="NF70" s="49"/>
      <c r="NG70" s="49"/>
      <c r="NH70" s="49"/>
      <c r="NI70" s="49"/>
      <c r="NJ70" s="49"/>
      <c r="NK70" s="53"/>
      <c r="NL70" s="18"/>
      <c r="NM70" s="18"/>
      <c r="NN70" s="18"/>
      <c r="NO70" s="18"/>
      <c r="NP70" s="63"/>
      <c r="NQ70" s="49"/>
      <c r="NR70" s="49"/>
      <c r="NS70" s="18"/>
      <c r="NT70" s="18"/>
      <c r="NU70" s="18"/>
      <c r="NV70" s="18"/>
      <c r="NW70" s="18"/>
      <c r="NX70" s="49"/>
      <c r="NY70" s="49"/>
      <c r="NZ70" s="49"/>
      <c r="OA70" s="49"/>
      <c r="OB70" s="49"/>
      <c r="OC70" s="49"/>
      <c r="OD70" s="49"/>
      <c r="OE70" s="49"/>
      <c r="OF70" s="49"/>
      <c r="OG70" s="49"/>
      <c r="OH70" s="49"/>
      <c r="OI70" s="49"/>
      <c r="OJ70" s="57"/>
      <c r="OK70" s="18"/>
      <c r="OL70" s="18"/>
      <c r="OM70" s="18"/>
      <c r="ON70" s="18"/>
      <c r="OO70" s="18"/>
      <c r="OP70" s="18"/>
      <c r="OQ70" s="18"/>
      <c r="OR70" s="18"/>
      <c r="OS70" s="18"/>
      <c r="OT70" s="18"/>
      <c r="OU70" s="53"/>
      <c r="OV70" s="49"/>
      <c r="OW70" s="56"/>
      <c r="OX70" s="19"/>
      <c r="OY70" s="18"/>
      <c r="OZ70" s="18"/>
      <c r="PA70" s="18"/>
      <c r="PB70" s="18"/>
      <c r="PC70" s="18"/>
      <c r="PD70" s="18"/>
      <c r="PE70" s="18"/>
      <c r="PF70" s="18"/>
      <c r="PG70" s="54"/>
      <c r="PH70" s="49"/>
      <c r="PI70" s="49"/>
      <c r="PJ70" s="49"/>
      <c r="PK70" s="56"/>
      <c r="PL70" s="39"/>
      <c r="PM70" s="18"/>
      <c r="PN70" s="18"/>
      <c r="PO70" s="18"/>
      <c r="PP70" s="18"/>
      <c r="PQ70" s="18"/>
      <c r="PR70" s="18"/>
      <c r="PS70" s="18"/>
      <c r="PT70" s="18"/>
      <c r="PU70" s="18"/>
      <c r="PV70" s="18"/>
      <c r="PW70" s="18"/>
      <c r="PX70" s="18"/>
      <c r="PY70" s="18"/>
      <c r="PZ70" s="18"/>
      <c r="QA70" s="18"/>
      <c r="QB70" s="18"/>
      <c r="QC70" s="18"/>
      <c r="QD70" s="18"/>
      <c r="QE70" s="18"/>
      <c r="QF70" s="18"/>
      <c r="QG70" s="18"/>
      <c r="QH70" s="18"/>
      <c r="QI70" s="29"/>
      <c r="QJ70" s="17"/>
      <c r="QK70" s="17"/>
      <c r="QL70" s="17"/>
      <c r="QM70" s="17"/>
      <c r="QN70" s="17"/>
      <c r="QO70" s="17"/>
      <c r="QP70" s="17"/>
      <c r="QQ70" s="17"/>
      <c r="QR70" s="17"/>
      <c r="QS70" s="17"/>
      <c r="QT70" s="17"/>
      <c r="QU70" s="17"/>
      <c r="QV70" s="17"/>
      <c r="QW70" s="17"/>
      <c r="QX70" s="17"/>
      <c r="QY70" s="17"/>
      <c r="QZ70" s="17"/>
      <c r="RA70" s="17"/>
      <c r="RB70" s="17"/>
      <c r="RC70" s="17"/>
      <c r="RD70" s="17"/>
      <c r="RE70" s="17"/>
      <c r="RF70" s="17"/>
      <c r="RG70" s="17"/>
      <c r="RH70" s="17"/>
      <c r="RI70" s="17"/>
      <c r="RJ70" s="17"/>
      <c r="RK70" s="17"/>
      <c r="RL70" s="17"/>
      <c r="RM70" s="17"/>
      <c r="RN70" s="17"/>
      <c r="RO70" s="17"/>
      <c r="RP70" s="17"/>
      <c r="RQ70" s="17"/>
      <c r="RR70" s="17"/>
      <c r="RS70" s="17"/>
      <c r="RT70" s="17"/>
      <c r="RU70" s="17"/>
      <c r="RV70" s="17"/>
      <c r="RW70" s="17"/>
      <c r="RX70" s="17"/>
      <c r="RY70" s="17"/>
      <c r="RZ70" s="17"/>
      <c r="SA70" s="17"/>
      <c r="SB70" s="17"/>
      <c r="SC70" s="17"/>
      <c r="SD70" s="17"/>
      <c r="SE70" s="17"/>
      <c r="SF70" s="17"/>
      <c r="SG70" s="17"/>
      <c r="SH70" s="17"/>
      <c r="SI70" s="17"/>
      <c r="SJ70" s="17"/>
      <c r="SK70" s="17"/>
      <c r="SL70" s="17"/>
      <c r="SM70" s="17"/>
      <c r="SN70" s="17"/>
      <c r="SO70" s="17"/>
      <c r="SP70" s="17"/>
      <c r="SQ70" s="17"/>
      <c r="SR70" s="17"/>
      <c r="SS70" s="17"/>
      <c r="ST70" s="17"/>
      <c r="SU70" s="17"/>
      <c r="SV70" s="17"/>
      <c r="SW70" s="17"/>
      <c r="SX70" s="17"/>
      <c r="SY70" s="17"/>
      <c r="SZ70" s="17"/>
      <c r="TA70" s="17"/>
      <c r="TB70" s="17"/>
      <c r="TC70" s="17"/>
      <c r="TD70" s="17"/>
      <c r="TE70" s="17"/>
      <c r="TF70" s="17"/>
      <c r="TG70" s="17"/>
      <c r="TH70" s="17"/>
      <c r="TI70" s="17"/>
      <c r="TJ70" s="17"/>
      <c r="TK70" s="17"/>
      <c r="TL70" s="17"/>
      <c r="TM70" s="17"/>
      <c r="TN70" s="17"/>
      <c r="TO70" s="17"/>
      <c r="TP70" s="17"/>
      <c r="TQ70" s="17"/>
      <c r="TR70" s="17"/>
      <c r="TS70" s="15"/>
      <c r="TT70" s="15"/>
    </row>
    <row r="71" spans="1:540" ht="9.6"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23"/>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48"/>
      <c r="CN71" s="49"/>
      <c r="CO71" s="49"/>
      <c r="CP71" s="49"/>
      <c r="CQ71" s="49"/>
      <c r="CR71" s="49"/>
      <c r="CS71" s="49"/>
      <c r="CT71" s="49"/>
      <c r="CU71" s="49"/>
      <c r="CV71" s="49"/>
      <c r="CW71" s="49"/>
      <c r="CX71" s="49"/>
      <c r="CY71" s="49"/>
      <c r="CZ71" s="50"/>
      <c r="DA71" s="34"/>
      <c r="DB71" s="34"/>
      <c r="DC71" s="34"/>
      <c r="DD71" s="34"/>
      <c r="DE71" s="50"/>
      <c r="DF71" s="34"/>
      <c r="DG71" s="34"/>
      <c r="DH71" s="34"/>
      <c r="DI71" s="34"/>
      <c r="DJ71" s="48"/>
      <c r="DK71" s="49"/>
      <c r="DL71" s="49"/>
      <c r="DM71" s="49"/>
      <c r="DN71" s="49"/>
      <c r="DO71" s="49"/>
      <c r="DP71" s="49"/>
      <c r="DQ71" s="49"/>
      <c r="DR71" s="49"/>
      <c r="DS71" s="49"/>
      <c r="DT71" s="49"/>
      <c r="DU71" s="49"/>
      <c r="DV71" s="49"/>
      <c r="DW71" s="49"/>
      <c r="DX71" s="50"/>
      <c r="DY71" s="34"/>
      <c r="DZ71" s="34"/>
      <c r="EA71" s="49"/>
      <c r="EB71" s="49"/>
      <c r="EC71" s="49"/>
      <c r="ED71" s="49"/>
      <c r="EE71" s="49"/>
      <c r="EF71" s="49"/>
      <c r="EG71" s="49"/>
      <c r="EH71" s="49"/>
      <c r="EI71" s="49"/>
      <c r="EJ71" s="49"/>
      <c r="EK71" s="49"/>
      <c r="EL71" s="49"/>
      <c r="EM71" s="49"/>
      <c r="EN71" s="49"/>
      <c r="EO71" s="49"/>
      <c r="EP71" s="49"/>
      <c r="EQ71" s="49"/>
      <c r="ER71" s="49"/>
      <c r="ES71" s="49"/>
      <c r="ET71" s="49"/>
      <c r="EU71" s="49"/>
      <c r="EV71" s="49"/>
      <c r="EW71" s="49"/>
      <c r="EX71" s="49"/>
      <c r="EY71" s="49"/>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2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c r="HF71" s="15"/>
      <c r="HG71" s="15"/>
      <c r="HH71" s="15"/>
      <c r="HI71" s="15"/>
      <c r="HJ71" s="15"/>
      <c r="HK71" s="15"/>
      <c r="HL71" s="15"/>
      <c r="HM71" s="15"/>
      <c r="HN71" s="15"/>
      <c r="HO71" s="15"/>
      <c r="HP71" s="15"/>
      <c r="HQ71" s="15"/>
      <c r="HR71" s="15"/>
      <c r="HS71" s="15"/>
      <c r="HT71" s="15"/>
      <c r="HU71" s="15"/>
      <c r="HV71" s="15"/>
      <c r="HW71" s="15"/>
      <c r="HX71" s="15"/>
      <c r="HY71" s="15"/>
      <c r="HZ71" s="15"/>
      <c r="IA71" s="15"/>
      <c r="IB71" s="15"/>
      <c r="IC71" s="15"/>
      <c r="ID71" s="15"/>
      <c r="IE71" s="15"/>
      <c r="IF71" s="15"/>
      <c r="IG71" s="15"/>
      <c r="IH71" s="15"/>
      <c r="II71" s="15"/>
      <c r="IJ71" s="15"/>
      <c r="IK71" s="15"/>
      <c r="IL71" s="15"/>
      <c r="IM71" s="15"/>
      <c r="IN71" s="15"/>
      <c r="IO71" s="15"/>
      <c r="IP71" s="15"/>
      <c r="IQ71" s="15"/>
      <c r="IR71" s="16"/>
      <c r="IS71" s="17"/>
      <c r="IT71" s="17"/>
      <c r="IU71" s="17"/>
      <c r="IV71" s="17"/>
      <c r="IW71" s="17"/>
      <c r="IX71" s="17"/>
      <c r="IY71" s="17"/>
      <c r="IZ71" s="17"/>
      <c r="JA71" s="17"/>
      <c r="JB71" s="17"/>
      <c r="JC71" s="17"/>
      <c r="JD71" s="17"/>
      <c r="JE71" s="17"/>
      <c r="JF71" s="17"/>
      <c r="JG71" s="17"/>
      <c r="JH71" s="17"/>
      <c r="JI71" s="17"/>
      <c r="JJ71" s="17"/>
      <c r="JK71" s="17"/>
      <c r="JL71" s="17"/>
      <c r="JM71" s="17"/>
      <c r="JN71" s="17"/>
      <c r="JO71" s="17"/>
      <c r="JP71" s="17"/>
      <c r="JQ71" s="17"/>
      <c r="JR71" s="17"/>
      <c r="JS71" s="17"/>
      <c r="JT71" s="17"/>
      <c r="JU71" s="17"/>
      <c r="JV71" s="17"/>
      <c r="JW71" s="17"/>
      <c r="JX71" s="17"/>
      <c r="JY71" s="17"/>
      <c r="JZ71" s="17"/>
      <c r="KA71" s="17"/>
      <c r="KB71" s="17"/>
      <c r="KC71" s="17"/>
      <c r="KD71" s="17"/>
      <c r="KE71" s="17"/>
      <c r="KF71" s="17"/>
      <c r="KG71" s="17"/>
      <c r="KH71" s="17"/>
      <c r="KI71" s="17"/>
      <c r="KJ71" s="17"/>
      <c r="KK71" s="17"/>
      <c r="KL71" s="17"/>
      <c r="KM71" s="17"/>
      <c r="KN71" s="17"/>
      <c r="KO71" s="17"/>
      <c r="KP71" s="17"/>
      <c r="KQ71" s="17"/>
      <c r="KR71" s="17"/>
      <c r="KS71" s="17"/>
      <c r="KT71" s="17"/>
      <c r="KU71" s="17"/>
      <c r="KV71" s="17"/>
      <c r="KW71" s="17"/>
      <c r="KX71" s="17"/>
      <c r="KY71" s="17"/>
      <c r="KZ71" s="17"/>
      <c r="LA71" s="17"/>
      <c r="LB71" s="17"/>
      <c r="LC71" s="17"/>
      <c r="LD71" s="17"/>
      <c r="LE71" s="17"/>
      <c r="LF71" s="17"/>
      <c r="LG71" s="17"/>
      <c r="LH71" s="17"/>
      <c r="LI71" s="17"/>
      <c r="LJ71" s="17"/>
      <c r="LK71" s="17"/>
      <c r="LL71" s="17"/>
      <c r="LM71" s="17"/>
      <c r="LN71" s="17"/>
      <c r="LO71" s="17"/>
      <c r="LP71" s="17"/>
      <c r="LQ71" s="17"/>
      <c r="LR71" s="17"/>
      <c r="LS71" s="17"/>
      <c r="LT71" s="17"/>
      <c r="LU71" s="17"/>
      <c r="LV71" s="17"/>
      <c r="LW71" s="17"/>
      <c r="LX71" s="17"/>
      <c r="LY71" s="17"/>
      <c r="LZ71" s="17"/>
      <c r="MA71" s="17"/>
      <c r="MB71" s="17"/>
      <c r="MC71" s="24"/>
      <c r="MD71" s="18"/>
      <c r="ME71" s="18"/>
      <c r="MF71" s="18"/>
      <c r="MG71" s="18"/>
      <c r="MH71" s="18"/>
      <c r="MI71" s="18"/>
      <c r="MJ71" s="18"/>
      <c r="MK71" s="18"/>
      <c r="ML71" s="18"/>
      <c r="MM71" s="18"/>
      <c r="MN71" s="18"/>
      <c r="MO71" s="18"/>
      <c r="MP71" s="18"/>
      <c r="MQ71" s="18"/>
      <c r="MR71" s="18"/>
      <c r="MS71" s="18"/>
      <c r="MT71" s="18"/>
      <c r="MU71" s="18"/>
      <c r="MV71" s="18"/>
      <c r="MW71" s="18"/>
      <c r="MX71" s="18"/>
      <c r="MY71" s="24"/>
      <c r="MZ71" s="49"/>
      <c r="NA71" s="49"/>
      <c r="NB71" s="49"/>
      <c r="NC71" s="49"/>
      <c r="ND71" s="49"/>
      <c r="NE71" s="49"/>
      <c r="NF71" s="49"/>
      <c r="NG71" s="49"/>
      <c r="NH71" s="49"/>
      <c r="NI71" s="49"/>
      <c r="NJ71" s="49"/>
      <c r="NK71" s="63"/>
      <c r="NL71" s="18"/>
      <c r="NM71" s="18"/>
      <c r="NN71" s="18"/>
      <c r="NO71" s="18"/>
      <c r="NP71" s="53"/>
      <c r="NQ71" s="49"/>
      <c r="NR71" s="66"/>
      <c r="NS71" s="18"/>
      <c r="NT71" s="18"/>
      <c r="NU71" s="18"/>
      <c r="NV71" s="18"/>
      <c r="NW71" s="40"/>
      <c r="NX71" s="49"/>
      <c r="NY71" s="49"/>
      <c r="NZ71" s="49"/>
      <c r="OA71" s="49"/>
      <c r="OB71" s="49"/>
      <c r="OC71" s="49"/>
      <c r="OD71" s="49"/>
      <c r="OE71" s="49"/>
      <c r="OF71" s="49"/>
      <c r="OG71" s="49"/>
      <c r="OH71" s="49"/>
      <c r="OI71" s="49"/>
      <c r="OJ71" s="57"/>
      <c r="OK71" s="18"/>
      <c r="OL71" s="18"/>
      <c r="OM71" s="18"/>
      <c r="ON71" s="18"/>
      <c r="OO71" s="18"/>
      <c r="OP71" s="18"/>
      <c r="OQ71" s="18"/>
      <c r="OR71" s="18"/>
      <c r="OS71" s="18"/>
      <c r="OT71" s="18"/>
      <c r="OU71" s="54"/>
      <c r="OV71" s="49"/>
      <c r="OW71" s="56"/>
      <c r="OX71" s="19"/>
      <c r="OY71" s="18"/>
      <c r="OZ71" s="18"/>
      <c r="PA71" s="18"/>
      <c r="PB71" s="18"/>
      <c r="PC71" s="18"/>
      <c r="PD71" s="18"/>
      <c r="PE71" s="18"/>
      <c r="PF71" s="18"/>
      <c r="PG71" s="54"/>
      <c r="PH71" s="49"/>
      <c r="PI71" s="49"/>
      <c r="PJ71" s="49"/>
      <c r="PK71" s="56"/>
      <c r="PL71" s="39"/>
      <c r="PM71" s="18"/>
      <c r="PN71" s="18"/>
      <c r="PO71" s="18"/>
      <c r="PP71" s="18"/>
      <c r="PQ71" s="18"/>
      <c r="PR71" s="18"/>
      <c r="PS71" s="18"/>
      <c r="PT71" s="18"/>
      <c r="PU71" s="18"/>
      <c r="PV71" s="18"/>
      <c r="PW71" s="18"/>
      <c r="PX71" s="18"/>
      <c r="PY71" s="18"/>
      <c r="PZ71" s="18"/>
      <c r="QA71" s="18"/>
      <c r="QB71" s="18"/>
      <c r="QC71" s="18"/>
      <c r="QD71" s="18"/>
      <c r="QE71" s="18"/>
      <c r="QF71" s="18"/>
      <c r="QG71" s="18"/>
      <c r="QH71" s="18"/>
      <c r="QI71" s="39"/>
      <c r="QJ71" s="17"/>
      <c r="QK71" s="17"/>
      <c r="QL71" s="17"/>
      <c r="QM71" s="17"/>
      <c r="QN71" s="17"/>
      <c r="QO71" s="17"/>
      <c r="QP71" s="17"/>
      <c r="QQ71" s="17"/>
      <c r="QR71" s="17"/>
      <c r="QS71" s="17"/>
      <c r="QT71" s="17"/>
      <c r="QU71" s="17"/>
      <c r="QV71" s="17"/>
      <c r="QW71" s="17"/>
      <c r="QX71" s="17"/>
      <c r="QY71" s="17"/>
      <c r="QZ71" s="17"/>
      <c r="RA71" s="17"/>
      <c r="RB71" s="17"/>
      <c r="RC71" s="17"/>
      <c r="RD71" s="17"/>
      <c r="RE71" s="17"/>
      <c r="RF71" s="17"/>
      <c r="RG71" s="17"/>
      <c r="RH71" s="17"/>
      <c r="RI71" s="17"/>
      <c r="RJ71" s="17"/>
      <c r="RK71" s="17"/>
      <c r="RL71" s="17"/>
      <c r="RM71" s="17"/>
      <c r="RN71" s="17"/>
      <c r="RO71" s="17"/>
      <c r="RP71" s="17"/>
      <c r="RQ71" s="17"/>
      <c r="RR71" s="17"/>
      <c r="RS71" s="17"/>
      <c r="RT71" s="17"/>
      <c r="RU71" s="17"/>
      <c r="RV71" s="17"/>
      <c r="RW71" s="17"/>
      <c r="RX71" s="17"/>
      <c r="RY71" s="17"/>
      <c r="RZ71" s="17"/>
      <c r="SA71" s="17"/>
      <c r="SB71" s="17"/>
      <c r="SC71" s="17"/>
      <c r="SD71" s="17"/>
      <c r="SE71" s="17"/>
      <c r="SF71" s="17"/>
      <c r="SG71" s="17"/>
      <c r="SH71" s="17"/>
      <c r="SI71" s="17"/>
      <c r="SJ71" s="17"/>
      <c r="SK71" s="17"/>
      <c r="SL71" s="17"/>
      <c r="SM71" s="17"/>
      <c r="SN71" s="17"/>
      <c r="SO71" s="17"/>
      <c r="SP71" s="17"/>
      <c r="SQ71" s="17"/>
      <c r="SR71" s="17"/>
      <c r="SS71" s="17"/>
      <c r="ST71" s="17"/>
      <c r="SU71" s="17"/>
      <c r="SV71" s="17"/>
      <c r="SW71" s="17"/>
      <c r="SX71" s="17"/>
      <c r="SY71" s="17"/>
      <c r="SZ71" s="17"/>
      <c r="TA71" s="17"/>
      <c r="TB71" s="17"/>
      <c r="TC71" s="17"/>
      <c r="TD71" s="17"/>
      <c r="TE71" s="17"/>
      <c r="TF71" s="17"/>
      <c r="TG71" s="17"/>
      <c r="TH71" s="17"/>
      <c r="TI71" s="17"/>
      <c r="TJ71" s="17"/>
      <c r="TK71" s="17"/>
      <c r="TL71" s="17"/>
      <c r="TM71" s="17"/>
      <c r="TN71" s="17"/>
      <c r="TO71" s="17"/>
      <c r="TP71" s="17"/>
      <c r="TQ71" s="17"/>
      <c r="TR71" s="17"/>
      <c r="TS71" s="15"/>
      <c r="TT71" s="15"/>
    </row>
    <row r="72" spans="1:540" ht="9.6"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20"/>
      <c r="BN72" s="17"/>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48"/>
      <c r="CN72" s="49"/>
      <c r="CO72" s="49"/>
      <c r="CP72" s="49"/>
      <c r="CQ72" s="49"/>
      <c r="CR72" s="49"/>
      <c r="CS72" s="49"/>
      <c r="CT72" s="49"/>
      <c r="CU72" s="49"/>
      <c r="CV72" s="49"/>
      <c r="CW72" s="49"/>
      <c r="CX72" s="49"/>
      <c r="CY72" s="49"/>
      <c r="CZ72" s="49"/>
      <c r="DA72" s="25"/>
      <c r="DB72" s="34"/>
      <c r="DC72" s="34"/>
      <c r="DD72" s="34"/>
      <c r="DE72" s="32"/>
      <c r="DF72" s="34"/>
      <c r="DG72" s="34"/>
      <c r="DH72" s="34"/>
      <c r="DI72" s="25"/>
      <c r="DJ72" s="62"/>
      <c r="DK72" s="49"/>
      <c r="DL72" s="49"/>
      <c r="DM72" s="49"/>
      <c r="DN72" s="49"/>
      <c r="DO72" s="49"/>
      <c r="DP72" s="49"/>
      <c r="DQ72" s="49"/>
      <c r="DR72" s="49"/>
      <c r="DS72" s="49"/>
      <c r="DT72" s="49"/>
      <c r="DU72" s="49"/>
      <c r="DV72" s="49"/>
      <c r="DW72" s="49"/>
      <c r="DX72" s="50"/>
      <c r="DY72" s="34"/>
      <c r="DZ72" s="43"/>
      <c r="EA72" s="49"/>
      <c r="EB72" s="49"/>
      <c r="EC72" s="49"/>
      <c r="ED72" s="49"/>
      <c r="EE72" s="49"/>
      <c r="EF72" s="49"/>
      <c r="EG72" s="49"/>
      <c r="EH72" s="49"/>
      <c r="EI72" s="49"/>
      <c r="EJ72" s="49"/>
      <c r="EK72" s="49"/>
      <c r="EL72" s="49"/>
      <c r="EM72" s="49"/>
      <c r="EN72" s="49"/>
      <c r="EO72" s="49"/>
      <c r="EP72" s="49"/>
      <c r="EQ72" s="49"/>
      <c r="ER72" s="49"/>
      <c r="ES72" s="49"/>
      <c r="ET72" s="49"/>
      <c r="EU72" s="49"/>
      <c r="EV72" s="49"/>
      <c r="EW72" s="49"/>
      <c r="EX72" s="49"/>
      <c r="EY72" s="49"/>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18"/>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c r="HY72" s="15"/>
      <c r="HZ72" s="15"/>
      <c r="IA72" s="15"/>
      <c r="IB72" s="15"/>
      <c r="IC72" s="15"/>
      <c r="ID72" s="15"/>
      <c r="IE72" s="15"/>
      <c r="IF72" s="15"/>
      <c r="IG72" s="15"/>
      <c r="IH72" s="15"/>
      <c r="II72" s="15"/>
      <c r="IJ72" s="15"/>
      <c r="IK72" s="15"/>
      <c r="IL72" s="15"/>
      <c r="IM72" s="15"/>
      <c r="IN72" s="15"/>
      <c r="IO72" s="15"/>
      <c r="IP72" s="15"/>
      <c r="IQ72" s="15"/>
      <c r="IR72" s="16"/>
      <c r="IS72" s="17"/>
      <c r="IT72" s="17"/>
      <c r="IU72" s="17"/>
      <c r="IV72" s="17"/>
      <c r="IW72" s="17"/>
      <c r="IX72" s="17"/>
      <c r="IY72" s="17"/>
      <c r="IZ72" s="17"/>
      <c r="JA72" s="17"/>
      <c r="JB72" s="17"/>
      <c r="JC72" s="17"/>
      <c r="JD72" s="17"/>
      <c r="JE72" s="17"/>
      <c r="JF72" s="17"/>
      <c r="JG72" s="17"/>
      <c r="JH72" s="17"/>
      <c r="JI72" s="17"/>
      <c r="JJ72" s="17"/>
      <c r="JK72" s="17"/>
      <c r="JL72" s="17"/>
      <c r="JM72" s="17"/>
      <c r="JN72" s="17"/>
      <c r="JO72" s="17"/>
      <c r="JP72" s="17"/>
      <c r="JQ72" s="17"/>
      <c r="JR72" s="17"/>
      <c r="JS72" s="17"/>
      <c r="JT72" s="17"/>
      <c r="JU72" s="17"/>
      <c r="JV72" s="17"/>
      <c r="JW72" s="17"/>
      <c r="JX72" s="17"/>
      <c r="JY72" s="17"/>
      <c r="JZ72" s="17"/>
      <c r="KA72" s="17"/>
      <c r="KB72" s="17"/>
      <c r="KC72" s="17"/>
      <c r="KD72" s="17"/>
      <c r="KE72" s="17"/>
      <c r="KF72" s="17"/>
      <c r="KG72" s="17"/>
      <c r="KH72" s="17"/>
      <c r="KI72" s="17"/>
      <c r="KJ72" s="17"/>
      <c r="KK72" s="17"/>
      <c r="KL72" s="17"/>
      <c r="KM72" s="17"/>
      <c r="KN72" s="17"/>
      <c r="KO72" s="17"/>
      <c r="KP72" s="17"/>
      <c r="KQ72" s="17"/>
      <c r="KR72" s="17"/>
      <c r="KS72" s="17"/>
      <c r="KT72" s="17"/>
      <c r="KU72" s="17"/>
      <c r="KV72" s="17"/>
      <c r="KW72" s="17"/>
      <c r="KX72" s="17"/>
      <c r="KY72" s="17"/>
      <c r="KZ72" s="17"/>
      <c r="LA72" s="17"/>
      <c r="LB72" s="17"/>
      <c r="LC72" s="17"/>
      <c r="LD72" s="17"/>
      <c r="LE72" s="17"/>
      <c r="LF72" s="17"/>
      <c r="LG72" s="17"/>
      <c r="LH72" s="17"/>
      <c r="LI72" s="17"/>
      <c r="LJ72" s="17"/>
      <c r="LK72" s="17"/>
      <c r="LL72" s="17"/>
      <c r="LM72" s="17"/>
      <c r="LN72" s="17"/>
      <c r="LO72" s="17"/>
      <c r="LP72" s="17"/>
      <c r="LQ72" s="17"/>
      <c r="LR72" s="17"/>
      <c r="LS72" s="17"/>
      <c r="LT72" s="17"/>
      <c r="LU72" s="17"/>
      <c r="LV72" s="17"/>
      <c r="LW72" s="17"/>
      <c r="LX72" s="17"/>
      <c r="LY72" s="17"/>
      <c r="LZ72" s="17"/>
      <c r="MA72" s="17"/>
      <c r="MB72" s="25"/>
      <c r="MC72" s="19"/>
      <c r="MD72" s="18"/>
      <c r="ME72" s="18"/>
      <c r="MF72" s="18"/>
      <c r="MG72" s="18"/>
      <c r="MH72" s="18"/>
      <c r="MI72" s="18"/>
      <c r="MJ72" s="18"/>
      <c r="MK72" s="18"/>
      <c r="ML72" s="18"/>
      <c r="MM72" s="18"/>
      <c r="MN72" s="18"/>
      <c r="MO72" s="18"/>
      <c r="MP72" s="18"/>
      <c r="MQ72" s="18"/>
      <c r="MR72" s="18"/>
      <c r="MS72" s="18"/>
      <c r="MT72" s="18"/>
      <c r="MU72" s="18"/>
      <c r="MV72" s="18"/>
      <c r="MW72" s="18"/>
      <c r="MX72" s="18"/>
      <c r="MY72" s="24"/>
      <c r="MZ72" s="49"/>
      <c r="NA72" s="49"/>
      <c r="NB72" s="49"/>
      <c r="NC72" s="49"/>
      <c r="ND72" s="49"/>
      <c r="NE72" s="49"/>
      <c r="NF72" s="49"/>
      <c r="NG72" s="49"/>
      <c r="NH72" s="49"/>
      <c r="NI72" s="49"/>
      <c r="NJ72" s="49"/>
      <c r="NK72" s="49"/>
      <c r="NL72" s="39"/>
      <c r="NM72" s="18"/>
      <c r="NN72" s="18"/>
      <c r="NO72" s="18"/>
      <c r="NP72" s="18"/>
      <c r="NQ72" s="49"/>
      <c r="NR72" s="58"/>
      <c r="NS72" s="18"/>
      <c r="NT72" s="18"/>
      <c r="NU72" s="18"/>
      <c r="NV72" s="19"/>
      <c r="NW72" s="62"/>
      <c r="NX72" s="49"/>
      <c r="NY72" s="49"/>
      <c r="NZ72" s="49"/>
      <c r="OA72" s="49"/>
      <c r="OB72" s="49"/>
      <c r="OC72" s="49"/>
      <c r="OD72" s="49"/>
      <c r="OE72" s="49"/>
      <c r="OF72" s="49"/>
      <c r="OG72" s="49"/>
      <c r="OH72" s="49"/>
      <c r="OI72" s="49"/>
      <c r="OJ72" s="57"/>
      <c r="OK72" s="18"/>
      <c r="OL72" s="18"/>
      <c r="OM72" s="18"/>
      <c r="ON72" s="18"/>
      <c r="OO72" s="18"/>
      <c r="OP72" s="18"/>
      <c r="OQ72" s="18"/>
      <c r="OR72" s="18"/>
      <c r="OS72" s="18"/>
      <c r="OT72" s="15"/>
      <c r="OU72" s="53"/>
      <c r="OV72" s="49"/>
      <c r="OW72" s="56"/>
      <c r="OX72" s="20"/>
      <c r="OY72" s="20"/>
      <c r="OZ72" s="18"/>
      <c r="PA72" s="18"/>
      <c r="PB72" s="18"/>
      <c r="PC72" s="18"/>
      <c r="PD72" s="18"/>
      <c r="PE72" s="18"/>
      <c r="PF72" s="15"/>
      <c r="PG72" s="54"/>
      <c r="PH72" s="49"/>
      <c r="PI72" s="49"/>
      <c r="PJ72" s="49"/>
      <c r="PK72" s="56"/>
      <c r="PL72" s="39"/>
      <c r="PM72" s="18"/>
      <c r="PN72" s="18"/>
      <c r="PO72" s="18"/>
      <c r="PP72" s="18"/>
      <c r="PQ72" s="18"/>
      <c r="PR72" s="18"/>
      <c r="PS72" s="18"/>
      <c r="PT72" s="18"/>
      <c r="PU72" s="18"/>
      <c r="PV72" s="18"/>
      <c r="PW72" s="18"/>
      <c r="PX72" s="18"/>
      <c r="PY72" s="18"/>
      <c r="PZ72" s="18"/>
      <c r="QA72" s="18"/>
      <c r="QB72" s="18"/>
      <c r="QC72" s="18"/>
      <c r="QD72" s="18"/>
      <c r="QE72" s="18"/>
      <c r="QF72" s="18"/>
      <c r="QG72" s="18"/>
      <c r="QH72" s="18"/>
      <c r="QI72" s="20"/>
      <c r="QJ72" s="23"/>
      <c r="QK72" s="17"/>
      <c r="QL72" s="17"/>
      <c r="QM72" s="17"/>
      <c r="QN72" s="17"/>
      <c r="QO72" s="17"/>
      <c r="QP72" s="17"/>
      <c r="QQ72" s="17"/>
      <c r="QR72" s="17"/>
      <c r="QS72" s="17"/>
      <c r="QT72" s="17"/>
      <c r="QU72" s="17"/>
      <c r="QV72" s="17"/>
      <c r="QW72" s="17"/>
      <c r="QX72" s="17"/>
      <c r="QY72" s="17"/>
      <c r="QZ72" s="17"/>
      <c r="RA72" s="17"/>
      <c r="RB72" s="17"/>
      <c r="RC72" s="17"/>
      <c r="RD72" s="17"/>
      <c r="RE72" s="17"/>
      <c r="RF72" s="17"/>
      <c r="RG72" s="17"/>
      <c r="RH72" s="17"/>
      <c r="RI72" s="17"/>
      <c r="RJ72" s="17"/>
      <c r="RK72" s="17"/>
      <c r="RL72" s="17"/>
      <c r="RM72" s="17"/>
      <c r="RN72" s="17"/>
      <c r="RO72" s="17"/>
      <c r="RP72" s="17"/>
      <c r="RQ72" s="17"/>
      <c r="RR72" s="17"/>
      <c r="RS72" s="17"/>
      <c r="RT72" s="17"/>
      <c r="RU72" s="17"/>
      <c r="RV72" s="17"/>
      <c r="RW72" s="17"/>
      <c r="RX72" s="17"/>
      <c r="RY72" s="17"/>
      <c r="RZ72" s="17"/>
      <c r="SA72" s="17"/>
      <c r="SB72" s="17"/>
      <c r="SC72" s="17"/>
      <c r="SD72" s="17"/>
      <c r="SE72" s="17"/>
      <c r="SF72" s="17"/>
      <c r="SG72" s="17"/>
      <c r="SH72" s="17"/>
      <c r="SI72" s="17"/>
      <c r="SJ72" s="17"/>
      <c r="SK72" s="17"/>
      <c r="SL72" s="17"/>
      <c r="SM72" s="17"/>
      <c r="SN72" s="17"/>
      <c r="SO72" s="17"/>
      <c r="SP72" s="17"/>
      <c r="SQ72" s="17"/>
      <c r="SR72" s="17"/>
      <c r="SS72" s="17"/>
      <c r="ST72" s="17"/>
      <c r="SU72" s="17"/>
      <c r="SV72" s="17"/>
      <c r="SW72" s="17"/>
      <c r="SX72" s="17"/>
      <c r="SY72" s="17"/>
      <c r="SZ72" s="17"/>
      <c r="TA72" s="17"/>
      <c r="TB72" s="17"/>
      <c r="TC72" s="17"/>
      <c r="TD72" s="17"/>
      <c r="TE72" s="17"/>
      <c r="TF72" s="17"/>
      <c r="TG72" s="17"/>
      <c r="TH72" s="17"/>
      <c r="TI72" s="17"/>
      <c r="TJ72" s="17"/>
      <c r="TK72" s="17"/>
      <c r="TL72" s="17"/>
      <c r="TM72" s="17"/>
      <c r="TN72" s="17"/>
      <c r="TO72" s="17"/>
      <c r="TP72" s="17"/>
      <c r="TQ72" s="17"/>
      <c r="TR72" s="17"/>
      <c r="TS72" s="15"/>
      <c r="TT72" s="15"/>
    </row>
    <row r="73" spans="1:540" ht="9.6"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24"/>
      <c r="BN73" s="17"/>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48"/>
      <c r="CN73" s="49"/>
      <c r="CO73" s="49"/>
      <c r="CP73" s="49"/>
      <c r="CQ73" s="49"/>
      <c r="CR73" s="49"/>
      <c r="CS73" s="49"/>
      <c r="CT73" s="49"/>
      <c r="CU73" s="49"/>
      <c r="CV73" s="49"/>
      <c r="CW73" s="49"/>
      <c r="CX73" s="49"/>
      <c r="CY73" s="49"/>
      <c r="CZ73" s="49"/>
      <c r="DA73" s="50"/>
      <c r="DB73" s="34"/>
      <c r="DC73" s="34"/>
      <c r="DD73" s="34"/>
      <c r="DE73" s="34"/>
      <c r="DF73" s="34"/>
      <c r="DG73" s="34"/>
      <c r="DH73" s="34"/>
      <c r="DI73" s="50"/>
      <c r="DJ73" s="49"/>
      <c r="DK73" s="49"/>
      <c r="DL73" s="49"/>
      <c r="DM73" s="49"/>
      <c r="DN73" s="49"/>
      <c r="DO73" s="49"/>
      <c r="DP73" s="49"/>
      <c r="DQ73" s="49"/>
      <c r="DR73" s="49"/>
      <c r="DS73" s="49"/>
      <c r="DT73" s="49"/>
      <c r="DU73" s="49"/>
      <c r="DV73" s="49"/>
      <c r="DW73" s="49"/>
      <c r="DX73" s="50"/>
      <c r="DY73" s="34"/>
      <c r="DZ73" s="34"/>
      <c r="EA73" s="32"/>
      <c r="EB73" s="32"/>
      <c r="EC73" s="32"/>
      <c r="ED73" s="32"/>
      <c r="EE73" s="32"/>
      <c r="EF73" s="32"/>
      <c r="EG73" s="32"/>
      <c r="EH73" s="32"/>
      <c r="EI73" s="50"/>
      <c r="EJ73" s="49"/>
      <c r="EK73" s="49"/>
      <c r="EL73" s="22"/>
      <c r="EM73" s="32"/>
      <c r="EN73" s="32"/>
      <c r="EO73" s="32"/>
      <c r="EP73" s="32"/>
      <c r="EQ73" s="32"/>
      <c r="ER73" s="32"/>
      <c r="ES73" s="32"/>
      <c r="ET73" s="32"/>
      <c r="EU73" s="50"/>
      <c r="EV73" s="49"/>
      <c r="EW73" s="49"/>
      <c r="EX73" s="49"/>
      <c r="EY73" s="49"/>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17"/>
      <c r="FZ73" s="67"/>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c r="IQ73" s="15"/>
      <c r="IR73" s="16"/>
      <c r="IS73" s="17"/>
      <c r="IT73" s="17"/>
      <c r="IU73" s="17"/>
      <c r="IV73" s="17"/>
      <c r="IW73" s="17"/>
      <c r="IX73" s="17"/>
      <c r="IY73" s="17"/>
      <c r="IZ73" s="17"/>
      <c r="JA73" s="17"/>
      <c r="JB73" s="17"/>
      <c r="JC73" s="17"/>
      <c r="JD73" s="17"/>
      <c r="JE73" s="17"/>
      <c r="JF73" s="17"/>
      <c r="JG73" s="17"/>
      <c r="JH73" s="17"/>
      <c r="JI73" s="17"/>
      <c r="JJ73" s="17"/>
      <c r="JK73" s="17"/>
      <c r="JL73" s="17"/>
      <c r="JM73" s="17"/>
      <c r="JN73" s="17"/>
      <c r="JO73" s="17"/>
      <c r="JP73" s="17"/>
      <c r="JQ73" s="17"/>
      <c r="JR73" s="17"/>
      <c r="JS73" s="17"/>
      <c r="JT73" s="17"/>
      <c r="JU73" s="17"/>
      <c r="JV73" s="17"/>
      <c r="JW73" s="17"/>
      <c r="JX73" s="17"/>
      <c r="JY73" s="17"/>
      <c r="JZ73" s="17"/>
      <c r="KA73" s="17"/>
      <c r="KB73" s="17"/>
      <c r="KC73" s="17"/>
      <c r="KD73" s="17"/>
      <c r="KE73" s="17"/>
      <c r="KF73" s="17"/>
      <c r="KG73" s="17"/>
      <c r="KH73" s="17"/>
      <c r="KI73" s="17"/>
      <c r="KJ73" s="17"/>
      <c r="KK73" s="17"/>
      <c r="KL73" s="17"/>
      <c r="KM73" s="17"/>
      <c r="KN73" s="17"/>
      <c r="KO73" s="17"/>
      <c r="KP73" s="17"/>
      <c r="KQ73" s="17"/>
      <c r="KR73" s="17"/>
      <c r="KS73" s="17"/>
      <c r="KT73" s="17"/>
      <c r="KU73" s="17"/>
      <c r="KV73" s="17"/>
      <c r="KW73" s="17"/>
      <c r="KX73" s="17"/>
      <c r="KY73" s="17"/>
      <c r="KZ73" s="17"/>
      <c r="LA73" s="17"/>
      <c r="LB73" s="17"/>
      <c r="LC73" s="17"/>
      <c r="LD73" s="17"/>
      <c r="LE73" s="17"/>
      <c r="LF73" s="17"/>
      <c r="LG73" s="17"/>
      <c r="LH73" s="17"/>
      <c r="LI73" s="17"/>
      <c r="LJ73" s="17"/>
      <c r="LK73" s="17"/>
      <c r="LL73" s="17"/>
      <c r="LM73" s="17"/>
      <c r="LN73" s="17"/>
      <c r="LO73" s="17"/>
      <c r="LP73" s="17"/>
      <c r="LQ73" s="17"/>
      <c r="LR73" s="17"/>
      <c r="LS73" s="17"/>
      <c r="LT73" s="17"/>
      <c r="LU73" s="17"/>
      <c r="LV73" s="17"/>
      <c r="LW73" s="17"/>
      <c r="LX73" s="17"/>
      <c r="LY73" s="17"/>
      <c r="LZ73" s="17"/>
      <c r="MA73" s="17"/>
      <c r="MB73" s="37"/>
      <c r="MC73" s="18"/>
      <c r="MD73" s="18"/>
      <c r="ME73" s="18"/>
      <c r="MF73" s="18"/>
      <c r="MG73" s="18"/>
      <c r="MH73" s="18"/>
      <c r="MI73" s="18"/>
      <c r="MJ73" s="18"/>
      <c r="MK73" s="18"/>
      <c r="ML73" s="18"/>
      <c r="MM73" s="18"/>
      <c r="MN73" s="18"/>
      <c r="MO73" s="18"/>
      <c r="MP73" s="18"/>
      <c r="MQ73" s="18"/>
      <c r="MR73" s="18"/>
      <c r="MS73" s="18"/>
      <c r="MT73" s="18"/>
      <c r="MU73" s="18"/>
      <c r="MV73" s="18"/>
      <c r="MW73" s="18"/>
      <c r="MX73" s="18"/>
      <c r="MY73" s="24"/>
      <c r="MZ73" s="49"/>
      <c r="NA73" s="49"/>
      <c r="NB73" s="49"/>
      <c r="NC73" s="49"/>
      <c r="ND73" s="49"/>
      <c r="NE73" s="49"/>
      <c r="NF73" s="49"/>
      <c r="NG73" s="49"/>
      <c r="NH73" s="49"/>
      <c r="NI73" s="49"/>
      <c r="NJ73" s="49"/>
      <c r="NK73" s="49"/>
      <c r="NL73" s="63"/>
      <c r="NM73" s="18"/>
      <c r="NN73" s="18"/>
      <c r="NO73" s="18"/>
      <c r="NP73" s="18"/>
      <c r="NQ73" s="61"/>
      <c r="NR73" s="18"/>
      <c r="NS73" s="18"/>
      <c r="NT73" s="18"/>
      <c r="NU73" s="18"/>
      <c r="NV73" s="54"/>
      <c r="NW73" s="49"/>
      <c r="NX73" s="49"/>
      <c r="NY73" s="49"/>
      <c r="NZ73" s="49"/>
      <c r="OA73" s="49"/>
      <c r="OB73" s="49"/>
      <c r="OC73" s="49"/>
      <c r="OD73" s="49"/>
      <c r="OE73" s="49"/>
      <c r="OF73" s="49"/>
      <c r="OG73" s="49"/>
      <c r="OH73" s="49"/>
      <c r="OI73" s="49"/>
      <c r="OJ73" s="57"/>
      <c r="OK73" s="18"/>
      <c r="OL73" s="18"/>
      <c r="OM73" s="55"/>
      <c r="ON73" s="55"/>
      <c r="OO73" s="55"/>
      <c r="OP73" s="55"/>
      <c r="OQ73" s="55"/>
      <c r="OR73" s="55"/>
      <c r="OS73" s="55"/>
      <c r="OT73" s="55"/>
      <c r="OU73" s="56"/>
      <c r="OV73" s="49"/>
      <c r="OW73" s="49"/>
      <c r="OX73" s="57"/>
      <c r="OY73" s="55"/>
      <c r="OZ73" s="55"/>
      <c r="PA73" s="55"/>
      <c r="PB73" s="55"/>
      <c r="PC73" s="55"/>
      <c r="PD73" s="55"/>
      <c r="PE73" s="55"/>
      <c r="PF73" s="55"/>
      <c r="PG73" s="49"/>
      <c r="PH73" s="49"/>
      <c r="PI73" s="49"/>
      <c r="PJ73" s="49"/>
      <c r="PK73" s="56"/>
      <c r="PL73" s="39"/>
      <c r="PM73" s="18"/>
      <c r="PN73" s="18"/>
      <c r="PO73" s="18"/>
      <c r="PP73" s="18"/>
      <c r="PQ73" s="18"/>
      <c r="PR73" s="18"/>
      <c r="PS73" s="18"/>
      <c r="PT73" s="18"/>
      <c r="PU73" s="18"/>
      <c r="PV73" s="18"/>
      <c r="PW73" s="18"/>
      <c r="PX73" s="18"/>
      <c r="PY73" s="18"/>
      <c r="PZ73" s="18"/>
      <c r="QA73" s="18"/>
      <c r="QB73" s="18"/>
      <c r="QC73" s="18"/>
      <c r="QD73" s="18"/>
      <c r="QE73" s="18"/>
      <c r="QF73" s="18"/>
      <c r="QG73" s="18"/>
      <c r="QH73" s="18"/>
      <c r="QI73" s="20"/>
      <c r="QJ73" s="33"/>
      <c r="QK73" s="17"/>
      <c r="QL73" s="17"/>
      <c r="QM73" s="17"/>
      <c r="QN73" s="17"/>
      <c r="QO73" s="17"/>
      <c r="QP73" s="17"/>
      <c r="QQ73" s="17"/>
      <c r="QR73" s="17"/>
      <c r="QS73" s="17"/>
      <c r="QT73" s="17"/>
      <c r="QU73" s="17"/>
      <c r="QV73" s="17"/>
      <c r="QW73" s="17"/>
      <c r="QX73" s="17"/>
      <c r="QY73" s="17"/>
      <c r="QZ73" s="17"/>
      <c r="RA73" s="17"/>
      <c r="RB73" s="17"/>
      <c r="RC73" s="17"/>
      <c r="RD73" s="17"/>
      <c r="RE73" s="17"/>
      <c r="RF73" s="17"/>
      <c r="RG73" s="17"/>
      <c r="RH73" s="17"/>
      <c r="RI73" s="17"/>
      <c r="RJ73" s="17"/>
      <c r="RK73" s="17"/>
      <c r="RL73" s="17"/>
      <c r="RM73" s="17"/>
      <c r="RN73" s="17"/>
      <c r="RO73" s="17"/>
      <c r="RP73" s="17"/>
      <c r="RQ73" s="17"/>
      <c r="RR73" s="17"/>
      <c r="RS73" s="17"/>
      <c r="RT73" s="17"/>
      <c r="RU73" s="17"/>
      <c r="RV73" s="17"/>
      <c r="RW73" s="17"/>
      <c r="RX73" s="17"/>
      <c r="RY73" s="17"/>
      <c r="RZ73" s="17"/>
      <c r="SA73" s="17"/>
      <c r="SB73" s="17"/>
      <c r="SC73" s="17"/>
      <c r="SD73" s="17"/>
      <c r="SE73" s="17"/>
      <c r="SF73" s="17"/>
      <c r="SG73" s="17"/>
      <c r="SH73" s="17"/>
      <c r="SI73" s="17"/>
      <c r="SJ73" s="17"/>
      <c r="SK73" s="17"/>
      <c r="SL73" s="17"/>
      <c r="SM73" s="17"/>
      <c r="SN73" s="17"/>
      <c r="SO73" s="17"/>
      <c r="SP73" s="17"/>
      <c r="SQ73" s="17"/>
      <c r="SR73" s="17"/>
      <c r="SS73" s="17"/>
      <c r="ST73" s="17"/>
      <c r="SU73" s="17"/>
      <c r="SV73" s="17"/>
      <c r="SW73" s="17"/>
      <c r="SX73" s="17"/>
      <c r="SY73" s="17"/>
      <c r="SZ73" s="17"/>
      <c r="TA73" s="17"/>
      <c r="TB73" s="17"/>
      <c r="TC73" s="17"/>
      <c r="TD73" s="17"/>
      <c r="TE73" s="17"/>
      <c r="TF73" s="17"/>
      <c r="TG73" s="17"/>
      <c r="TH73" s="17"/>
      <c r="TI73" s="17"/>
      <c r="TJ73" s="17"/>
      <c r="TK73" s="17"/>
      <c r="TL73" s="17"/>
      <c r="TM73" s="17"/>
      <c r="TN73" s="17"/>
      <c r="TO73" s="17"/>
      <c r="TP73" s="17"/>
      <c r="TQ73" s="17"/>
      <c r="TR73" s="17"/>
      <c r="TS73" s="15"/>
      <c r="TT73" s="15"/>
    </row>
    <row r="74" spans="1:540" ht="9.6"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33"/>
      <c r="BN74" s="17"/>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48"/>
      <c r="CN74" s="49"/>
      <c r="CO74" s="49"/>
      <c r="CP74" s="49"/>
      <c r="CQ74" s="49"/>
      <c r="CR74" s="49"/>
      <c r="CS74" s="49"/>
      <c r="CT74" s="49"/>
      <c r="CU74" s="49"/>
      <c r="CV74" s="49"/>
      <c r="CW74" s="49"/>
      <c r="CX74" s="49"/>
      <c r="CY74" s="49"/>
      <c r="CZ74" s="49"/>
      <c r="DA74" s="49"/>
      <c r="DB74" s="34"/>
      <c r="DC74" s="34"/>
      <c r="DD74" s="34"/>
      <c r="DE74" s="34"/>
      <c r="DF74" s="34"/>
      <c r="DG74" s="34"/>
      <c r="DH74" s="34"/>
      <c r="DI74" s="49"/>
      <c r="DJ74" s="49"/>
      <c r="DK74" s="49"/>
      <c r="DL74" s="49"/>
      <c r="DM74" s="49"/>
      <c r="DN74" s="49"/>
      <c r="DO74" s="49"/>
      <c r="DP74" s="49"/>
      <c r="DQ74" s="49"/>
      <c r="DR74" s="49"/>
      <c r="DS74" s="49"/>
      <c r="DT74" s="49"/>
      <c r="DU74" s="49"/>
      <c r="DV74" s="49"/>
      <c r="DW74" s="49"/>
      <c r="DX74" s="50"/>
      <c r="DY74" s="34"/>
      <c r="DZ74" s="34"/>
      <c r="EA74" s="34"/>
      <c r="EB74" s="34"/>
      <c r="EC74" s="34"/>
      <c r="ED74" s="34"/>
      <c r="EE74" s="34"/>
      <c r="EF74" s="34"/>
      <c r="EG74" s="34"/>
      <c r="EH74" s="34"/>
      <c r="EI74" s="48"/>
      <c r="EJ74" s="49"/>
      <c r="EK74" s="49"/>
      <c r="EL74" s="34"/>
      <c r="EM74" s="34"/>
      <c r="EN74" s="34"/>
      <c r="EO74" s="34"/>
      <c r="EP74" s="34"/>
      <c r="EQ74" s="34"/>
      <c r="ER74" s="34"/>
      <c r="ES74" s="34"/>
      <c r="ET74" s="34"/>
      <c r="EU74" s="48"/>
      <c r="EV74" s="49"/>
      <c r="EW74" s="49"/>
      <c r="EX74" s="49"/>
      <c r="EY74" s="49"/>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24"/>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c r="IQ74" s="15"/>
      <c r="IR74" s="16"/>
      <c r="IS74" s="17"/>
      <c r="IT74" s="17"/>
      <c r="IU74" s="17"/>
      <c r="IV74" s="17"/>
      <c r="IW74" s="17"/>
      <c r="IX74" s="17"/>
      <c r="IY74" s="17"/>
      <c r="IZ74" s="17"/>
      <c r="JA74" s="17"/>
      <c r="JB74" s="17"/>
      <c r="JC74" s="17"/>
      <c r="JD74" s="17"/>
      <c r="JE74" s="17"/>
      <c r="JF74" s="17"/>
      <c r="JG74" s="17"/>
      <c r="JH74" s="17"/>
      <c r="JI74" s="17"/>
      <c r="JJ74" s="17"/>
      <c r="JK74" s="17"/>
      <c r="JL74" s="17"/>
      <c r="JM74" s="17"/>
      <c r="JN74" s="17"/>
      <c r="JO74" s="17"/>
      <c r="JP74" s="17"/>
      <c r="JQ74" s="17"/>
      <c r="JR74" s="17"/>
      <c r="JS74" s="17"/>
      <c r="JT74" s="17"/>
      <c r="JU74" s="17"/>
      <c r="JV74" s="17"/>
      <c r="JW74" s="17"/>
      <c r="JX74" s="17"/>
      <c r="JY74" s="17"/>
      <c r="JZ74" s="17"/>
      <c r="KA74" s="17"/>
      <c r="KB74" s="17"/>
      <c r="KC74" s="17"/>
      <c r="KD74" s="17"/>
      <c r="KE74" s="17"/>
      <c r="KF74" s="17"/>
      <c r="KG74" s="17"/>
      <c r="KH74" s="17"/>
      <c r="KI74" s="17"/>
      <c r="KJ74" s="17"/>
      <c r="KK74" s="17"/>
      <c r="KL74" s="17"/>
      <c r="KM74" s="17"/>
      <c r="KN74" s="17"/>
      <c r="KO74" s="17"/>
      <c r="KP74" s="17"/>
      <c r="KQ74" s="17"/>
      <c r="KR74" s="17"/>
      <c r="KS74" s="17"/>
      <c r="KT74" s="17"/>
      <c r="KU74" s="17"/>
      <c r="KV74" s="17"/>
      <c r="KW74" s="17"/>
      <c r="KX74" s="17"/>
      <c r="KY74" s="17"/>
      <c r="KZ74" s="17"/>
      <c r="LA74" s="17"/>
      <c r="LB74" s="17"/>
      <c r="LC74" s="17"/>
      <c r="LD74" s="17"/>
      <c r="LE74" s="17"/>
      <c r="LF74" s="17"/>
      <c r="LG74" s="17"/>
      <c r="LH74" s="17"/>
      <c r="LI74" s="17"/>
      <c r="LJ74" s="17"/>
      <c r="LK74" s="17"/>
      <c r="LL74" s="17"/>
      <c r="LM74" s="17"/>
      <c r="LN74" s="17"/>
      <c r="LO74" s="17"/>
      <c r="LP74" s="17"/>
      <c r="LQ74" s="17"/>
      <c r="LR74" s="17"/>
      <c r="LS74" s="17"/>
      <c r="LT74" s="17"/>
      <c r="LU74" s="17"/>
      <c r="LV74" s="17"/>
      <c r="LW74" s="17"/>
      <c r="LX74" s="17"/>
      <c r="LY74" s="17"/>
      <c r="LZ74" s="17"/>
      <c r="MA74" s="17"/>
      <c r="MB74" s="29"/>
      <c r="MC74" s="20"/>
      <c r="MD74" s="18"/>
      <c r="ME74" s="18"/>
      <c r="MF74" s="18"/>
      <c r="MG74" s="18"/>
      <c r="MH74" s="18"/>
      <c r="MI74" s="18"/>
      <c r="MJ74" s="18"/>
      <c r="MK74" s="18"/>
      <c r="ML74" s="18"/>
      <c r="MM74" s="18"/>
      <c r="MN74" s="18"/>
      <c r="MO74" s="18"/>
      <c r="MP74" s="18"/>
      <c r="MQ74" s="18"/>
      <c r="MR74" s="18"/>
      <c r="MS74" s="18"/>
      <c r="MT74" s="18"/>
      <c r="MU74" s="18"/>
      <c r="MV74" s="18"/>
      <c r="MW74" s="18"/>
      <c r="MX74" s="18"/>
      <c r="MY74" s="24"/>
      <c r="MZ74" s="49"/>
      <c r="NA74" s="49"/>
      <c r="NB74" s="49"/>
      <c r="NC74" s="49"/>
      <c r="ND74" s="49"/>
      <c r="NE74" s="49"/>
      <c r="NF74" s="49"/>
      <c r="NG74" s="49"/>
      <c r="NH74" s="49"/>
      <c r="NI74" s="49"/>
      <c r="NJ74" s="49"/>
      <c r="NK74" s="49"/>
      <c r="NL74" s="49"/>
      <c r="NM74" s="39"/>
      <c r="NN74" s="18"/>
      <c r="NO74" s="18"/>
      <c r="NP74" s="18"/>
      <c r="NQ74" s="39"/>
      <c r="NR74" s="18"/>
      <c r="NS74" s="18"/>
      <c r="NT74" s="18"/>
      <c r="NU74" s="18"/>
      <c r="NV74" s="61"/>
      <c r="NW74" s="49"/>
      <c r="NX74" s="49"/>
      <c r="NY74" s="49"/>
      <c r="NZ74" s="49"/>
      <c r="OA74" s="49"/>
      <c r="OB74" s="49"/>
      <c r="OC74" s="49"/>
      <c r="OD74" s="49"/>
      <c r="OE74" s="49"/>
      <c r="OF74" s="49"/>
      <c r="OG74" s="49"/>
      <c r="OH74" s="49"/>
      <c r="OI74" s="49"/>
      <c r="OJ74" s="57"/>
      <c r="OK74" s="18"/>
      <c r="OL74" s="19"/>
      <c r="OM74" s="49"/>
      <c r="ON74" s="49"/>
      <c r="OO74" s="49"/>
      <c r="OP74" s="49"/>
      <c r="OQ74" s="49"/>
      <c r="OR74" s="49"/>
      <c r="OS74" s="49"/>
      <c r="OT74" s="49"/>
      <c r="OU74" s="49"/>
      <c r="OV74" s="49"/>
      <c r="OW74" s="49"/>
      <c r="OX74" s="49"/>
      <c r="OY74" s="49"/>
      <c r="OZ74" s="49"/>
      <c r="PA74" s="49"/>
      <c r="PB74" s="49"/>
      <c r="PC74" s="49"/>
      <c r="PD74" s="49"/>
      <c r="PE74" s="49"/>
      <c r="PF74" s="49"/>
      <c r="PG74" s="49"/>
      <c r="PH74" s="49"/>
      <c r="PI74" s="49"/>
      <c r="PJ74" s="49"/>
      <c r="PK74" s="56"/>
      <c r="PL74" s="39"/>
      <c r="PM74" s="18"/>
      <c r="PN74" s="18"/>
      <c r="PO74" s="18"/>
      <c r="PP74" s="18"/>
      <c r="PQ74" s="18"/>
      <c r="PR74" s="18"/>
      <c r="PS74" s="18"/>
      <c r="PT74" s="18"/>
      <c r="PU74" s="18"/>
      <c r="PV74" s="18"/>
      <c r="PW74" s="18"/>
      <c r="PX74" s="18"/>
      <c r="PY74" s="18"/>
      <c r="PZ74" s="18"/>
      <c r="QA74" s="18"/>
      <c r="QB74" s="18"/>
      <c r="QC74" s="18"/>
      <c r="QD74" s="18"/>
      <c r="QE74" s="18"/>
      <c r="QF74" s="18"/>
      <c r="QG74" s="18"/>
      <c r="QH74" s="18"/>
      <c r="QI74" s="18"/>
      <c r="QJ74" s="40"/>
      <c r="QK74" s="17"/>
      <c r="QL74" s="17"/>
      <c r="QM74" s="17"/>
      <c r="QN74" s="17"/>
      <c r="QO74" s="17"/>
      <c r="QP74" s="17"/>
      <c r="QQ74" s="17"/>
      <c r="QR74" s="17"/>
      <c r="QS74" s="17"/>
      <c r="QT74" s="17"/>
      <c r="QU74" s="17"/>
      <c r="QV74" s="17"/>
      <c r="QW74" s="17"/>
      <c r="QX74" s="17"/>
      <c r="QY74" s="17"/>
      <c r="QZ74" s="17"/>
      <c r="RA74" s="17"/>
      <c r="RB74" s="17"/>
      <c r="RC74" s="17"/>
      <c r="RD74" s="17"/>
      <c r="RE74" s="17"/>
      <c r="RF74" s="17"/>
      <c r="RG74" s="17"/>
      <c r="RH74" s="17"/>
      <c r="RI74" s="17"/>
      <c r="RJ74" s="17"/>
      <c r="RK74" s="17"/>
      <c r="RL74" s="17"/>
      <c r="RM74" s="17"/>
      <c r="RN74" s="17"/>
      <c r="RO74" s="17"/>
      <c r="RP74" s="17"/>
      <c r="RQ74" s="17"/>
      <c r="RR74" s="17"/>
      <c r="RS74" s="17"/>
      <c r="RT74" s="17"/>
      <c r="RU74" s="17"/>
      <c r="RV74" s="17"/>
      <c r="RW74" s="17"/>
      <c r="RX74" s="17"/>
      <c r="RY74" s="17"/>
      <c r="RZ74" s="17"/>
      <c r="SA74" s="17"/>
      <c r="SB74" s="17"/>
      <c r="SC74" s="17"/>
      <c r="SD74" s="17"/>
      <c r="SE74" s="17"/>
      <c r="SF74" s="17"/>
      <c r="SG74" s="17"/>
      <c r="SH74" s="17"/>
      <c r="SI74" s="17"/>
      <c r="SJ74" s="17"/>
      <c r="SK74" s="17"/>
      <c r="SL74" s="17"/>
      <c r="SM74" s="17"/>
      <c r="SN74" s="17"/>
      <c r="SO74" s="17"/>
      <c r="SP74" s="17"/>
      <c r="SQ74" s="17"/>
      <c r="SR74" s="17"/>
      <c r="SS74" s="17"/>
      <c r="ST74" s="17"/>
      <c r="SU74" s="17"/>
      <c r="SV74" s="17"/>
      <c r="SW74" s="17"/>
      <c r="SX74" s="17"/>
      <c r="SY74" s="17"/>
      <c r="SZ74" s="17"/>
      <c r="TA74" s="17"/>
      <c r="TB74" s="17"/>
      <c r="TC74" s="17"/>
      <c r="TD74" s="17"/>
      <c r="TE74" s="17"/>
      <c r="TF74" s="17"/>
      <c r="TG74" s="17"/>
      <c r="TH74" s="17"/>
      <c r="TI74" s="17"/>
      <c r="TJ74" s="17"/>
      <c r="TK74" s="17"/>
      <c r="TL74" s="17"/>
      <c r="TM74" s="17"/>
      <c r="TN74" s="17"/>
      <c r="TO74" s="17"/>
      <c r="TP74" s="17"/>
      <c r="TQ74" s="17"/>
      <c r="TR74" s="17"/>
      <c r="TS74" s="15"/>
      <c r="TT74" s="15"/>
    </row>
    <row r="75" spans="1:540" ht="9.6"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23"/>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48"/>
      <c r="CN75" s="49"/>
      <c r="CO75" s="49"/>
      <c r="CP75" s="49"/>
      <c r="CQ75" s="49"/>
      <c r="CR75" s="49"/>
      <c r="CS75" s="49"/>
      <c r="CT75" s="49"/>
      <c r="CU75" s="49"/>
      <c r="CV75" s="49"/>
      <c r="CW75" s="49"/>
      <c r="CX75" s="49"/>
      <c r="CY75" s="49"/>
      <c r="CZ75" s="49"/>
      <c r="DA75" s="49"/>
      <c r="DB75" s="48"/>
      <c r="DC75" s="34"/>
      <c r="DD75" s="34"/>
      <c r="DE75" s="34"/>
      <c r="DF75" s="34"/>
      <c r="DG75" s="34"/>
      <c r="DH75" s="32"/>
      <c r="DI75" s="49"/>
      <c r="DJ75" s="49"/>
      <c r="DK75" s="49"/>
      <c r="DL75" s="49"/>
      <c r="DM75" s="49"/>
      <c r="DN75" s="49"/>
      <c r="DO75" s="49"/>
      <c r="DP75" s="49"/>
      <c r="DQ75" s="49"/>
      <c r="DR75" s="49"/>
      <c r="DS75" s="49"/>
      <c r="DT75" s="49"/>
      <c r="DU75" s="49"/>
      <c r="DV75" s="49"/>
      <c r="DW75" s="49"/>
      <c r="DX75" s="50"/>
      <c r="DY75" s="34"/>
      <c r="DZ75" s="34"/>
      <c r="EA75" s="34"/>
      <c r="EB75" s="34"/>
      <c r="EC75" s="34"/>
      <c r="ED75" s="34"/>
      <c r="EE75" s="34"/>
      <c r="EF75" s="34"/>
      <c r="EG75" s="34"/>
      <c r="EH75" s="34"/>
      <c r="EI75" s="48"/>
      <c r="EJ75" s="49"/>
      <c r="EK75" s="49"/>
      <c r="EL75" s="34"/>
      <c r="EM75" s="34"/>
      <c r="EN75" s="34"/>
      <c r="EO75" s="34"/>
      <c r="EP75" s="34"/>
      <c r="EQ75" s="34"/>
      <c r="ER75" s="34"/>
      <c r="ES75" s="34"/>
      <c r="ET75" s="34"/>
      <c r="EU75" s="48"/>
      <c r="EV75" s="49"/>
      <c r="EW75" s="49"/>
      <c r="EX75" s="49"/>
      <c r="EY75" s="49"/>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28"/>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c r="IQ75" s="15"/>
      <c r="IR75" s="16"/>
      <c r="IS75" s="17"/>
      <c r="IT75" s="17"/>
      <c r="IU75" s="17"/>
      <c r="IV75" s="17"/>
      <c r="IW75" s="17"/>
      <c r="IX75" s="17"/>
      <c r="IY75" s="17"/>
      <c r="IZ75" s="17"/>
      <c r="JA75" s="17"/>
      <c r="JB75" s="17"/>
      <c r="JC75" s="17"/>
      <c r="JD75" s="17"/>
      <c r="JE75" s="17"/>
      <c r="JF75" s="17"/>
      <c r="JG75" s="17"/>
      <c r="JH75" s="17"/>
      <c r="JI75" s="17"/>
      <c r="JJ75" s="17"/>
      <c r="JK75" s="17"/>
      <c r="JL75" s="17"/>
      <c r="JM75" s="17"/>
      <c r="JN75" s="17"/>
      <c r="JO75" s="17"/>
      <c r="JP75" s="17"/>
      <c r="JQ75" s="17"/>
      <c r="JR75" s="17"/>
      <c r="JS75" s="17"/>
      <c r="JT75" s="17"/>
      <c r="JU75" s="17"/>
      <c r="JV75" s="17"/>
      <c r="JW75" s="17"/>
      <c r="JX75" s="17"/>
      <c r="JY75" s="17"/>
      <c r="JZ75" s="17"/>
      <c r="KA75" s="17"/>
      <c r="KB75" s="17"/>
      <c r="KC75" s="17"/>
      <c r="KD75" s="17"/>
      <c r="KE75" s="17"/>
      <c r="KF75" s="17"/>
      <c r="KG75" s="17"/>
      <c r="KH75" s="17"/>
      <c r="KI75" s="17"/>
      <c r="KJ75" s="17"/>
      <c r="KK75" s="17"/>
      <c r="KL75" s="17"/>
      <c r="KM75" s="17"/>
      <c r="KN75" s="17"/>
      <c r="KO75" s="17"/>
      <c r="KP75" s="17"/>
      <c r="KQ75" s="17"/>
      <c r="KR75" s="17"/>
      <c r="KS75" s="17"/>
      <c r="KT75" s="17"/>
      <c r="KU75" s="17"/>
      <c r="KV75" s="17"/>
      <c r="KW75" s="17"/>
      <c r="KX75" s="17"/>
      <c r="KY75" s="17"/>
      <c r="KZ75" s="17"/>
      <c r="LA75" s="17"/>
      <c r="LB75" s="17"/>
      <c r="LC75" s="17"/>
      <c r="LD75" s="17"/>
      <c r="LE75" s="17"/>
      <c r="LF75" s="17"/>
      <c r="LG75" s="17"/>
      <c r="LH75" s="17"/>
      <c r="LI75" s="17"/>
      <c r="LJ75" s="17"/>
      <c r="LK75" s="17"/>
      <c r="LL75" s="17"/>
      <c r="LM75" s="17"/>
      <c r="LN75" s="17"/>
      <c r="LO75" s="17"/>
      <c r="LP75" s="17"/>
      <c r="LQ75" s="17"/>
      <c r="LR75" s="17"/>
      <c r="LS75" s="17"/>
      <c r="LT75" s="17"/>
      <c r="LU75" s="17"/>
      <c r="LV75" s="17"/>
      <c r="LW75" s="17"/>
      <c r="LX75" s="17"/>
      <c r="LY75" s="17"/>
      <c r="LZ75" s="17"/>
      <c r="MA75" s="17"/>
      <c r="MB75" s="24"/>
      <c r="MC75" s="18"/>
      <c r="MD75" s="18"/>
      <c r="ME75" s="18"/>
      <c r="MF75" s="18"/>
      <c r="MG75" s="18"/>
      <c r="MH75" s="18"/>
      <c r="MI75" s="18"/>
      <c r="MJ75" s="18"/>
      <c r="MK75" s="18"/>
      <c r="ML75" s="18"/>
      <c r="MM75" s="18"/>
      <c r="MN75" s="18"/>
      <c r="MO75" s="18"/>
      <c r="MP75" s="18"/>
      <c r="MQ75" s="18"/>
      <c r="MR75" s="18"/>
      <c r="MS75" s="18"/>
      <c r="MT75" s="18"/>
      <c r="MU75" s="18"/>
      <c r="MV75" s="18"/>
      <c r="MW75" s="18"/>
      <c r="MX75" s="18"/>
      <c r="MY75" s="24"/>
      <c r="MZ75" s="49"/>
      <c r="NA75" s="49"/>
      <c r="NB75" s="49"/>
      <c r="NC75" s="49"/>
      <c r="ND75" s="49"/>
      <c r="NE75" s="49"/>
      <c r="NF75" s="49"/>
      <c r="NG75" s="49"/>
      <c r="NH75" s="49"/>
      <c r="NI75" s="49"/>
      <c r="NJ75" s="49"/>
      <c r="NK75" s="49"/>
      <c r="NL75" s="49"/>
      <c r="NM75" s="63"/>
      <c r="NN75" s="18"/>
      <c r="NO75" s="18"/>
      <c r="NP75" s="18"/>
      <c r="NQ75" s="18"/>
      <c r="NR75" s="18"/>
      <c r="NS75" s="18"/>
      <c r="NT75" s="20"/>
      <c r="NU75" s="53"/>
      <c r="NV75" s="49"/>
      <c r="NW75" s="49"/>
      <c r="NX75" s="49"/>
      <c r="NY75" s="49"/>
      <c r="NZ75" s="49"/>
      <c r="OA75" s="49"/>
      <c r="OB75" s="49"/>
      <c r="OC75" s="49"/>
      <c r="OD75" s="49"/>
      <c r="OE75" s="49"/>
      <c r="OF75" s="49"/>
      <c r="OG75" s="49"/>
      <c r="OH75" s="49"/>
      <c r="OI75" s="49"/>
      <c r="OJ75" s="57"/>
      <c r="OK75" s="18"/>
      <c r="OL75" s="19"/>
      <c r="OM75" s="54"/>
      <c r="ON75" s="54"/>
      <c r="OO75" s="54"/>
      <c r="OP75" s="54"/>
      <c r="OQ75" s="54"/>
      <c r="OR75" s="54"/>
      <c r="OS75" s="54"/>
      <c r="OT75" s="58"/>
      <c r="OU75" s="61"/>
      <c r="OV75" s="49"/>
      <c r="OW75" s="49"/>
      <c r="OX75" s="54"/>
      <c r="OY75" s="54"/>
      <c r="OZ75" s="54"/>
      <c r="PA75" s="54"/>
      <c r="PB75" s="54"/>
      <c r="PC75" s="54"/>
      <c r="PD75" s="54"/>
      <c r="PE75" s="54"/>
      <c r="PF75" s="54"/>
      <c r="PG75" s="56"/>
      <c r="PH75" s="49"/>
      <c r="PI75" s="49"/>
      <c r="PJ75" s="49"/>
      <c r="PK75" s="56"/>
      <c r="PL75" s="39"/>
      <c r="PM75" s="18"/>
      <c r="PN75" s="18"/>
      <c r="PO75" s="18"/>
      <c r="PP75" s="18"/>
      <c r="PQ75" s="18"/>
      <c r="PR75" s="18"/>
      <c r="PS75" s="18"/>
      <c r="PT75" s="18"/>
      <c r="PU75" s="18"/>
      <c r="PV75" s="18"/>
      <c r="PW75" s="18"/>
      <c r="PX75" s="18"/>
      <c r="PY75" s="18"/>
      <c r="PZ75" s="18"/>
      <c r="QA75" s="18"/>
      <c r="QB75" s="18"/>
      <c r="QC75" s="18"/>
      <c r="QD75" s="18"/>
      <c r="QE75" s="18"/>
      <c r="QF75" s="18"/>
      <c r="QG75" s="18"/>
      <c r="QH75" s="18"/>
      <c r="QI75" s="18"/>
      <c r="QJ75" s="19"/>
      <c r="QK75" s="17"/>
      <c r="QL75" s="17"/>
      <c r="QM75" s="17"/>
      <c r="QN75" s="17"/>
      <c r="QO75" s="17"/>
      <c r="QP75" s="17"/>
      <c r="QQ75" s="17"/>
      <c r="QR75" s="17"/>
      <c r="QS75" s="17"/>
      <c r="QT75" s="17"/>
      <c r="QU75" s="17"/>
      <c r="QV75" s="17"/>
      <c r="QW75" s="17"/>
      <c r="QX75" s="17"/>
      <c r="QY75" s="17"/>
      <c r="QZ75" s="17"/>
      <c r="RA75" s="17"/>
      <c r="RB75" s="17"/>
      <c r="RC75" s="17"/>
      <c r="RD75" s="17"/>
      <c r="RE75" s="17"/>
      <c r="RF75" s="17"/>
      <c r="RG75" s="17"/>
      <c r="RH75" s="17"/>
      <c r="RI75" s="17"/>
      <c r="RJ75" s="17"/>
      <c r="RK75" s="17"/>
      <c r="RL75" s="17"/>
      <c r="RM75" s="17"/>
      <c r="RN75" s="17"/>
      <c r="RO75" s="17"/>
      <c r="RP75" s="17"/>
      <c r="RQ75" s="17"/>
      <c r="RR75" s="17"/>
      <c r="RS75" s="17"/>
      <c r="RT75" s="17"/>
      <c r="RU75" s="17"/>
      <c r="RV75" s="17"/>
      <c r="RW75" s="17"/>
      <c r="RX75" s="17"/>
      <c r="RY75" s="17"/>
      <c r="RZ75" s="17"/>
      <c r="SA75" s="17"/>
      <c r="SB75" s="17"/>
      <c r="SC75" s="17"/>
      <c r="SD75" s="17"/>
      <c r="SE75" s="17"/>
      <c r="SF75" s="17"/>
      <c r="SG75" s="17"/>
      <c r="SH75" s="17"/>
      <c r="SI75" s="17"/>
      <c r="SJ75" s="17"/>
      <c r="SK75" s="17"/>
      <c r="SL75" s="17"/>
      <c r="SM75" s="17"/>
      <c r="SN75" s="17"/>
      <c r="SO75" s="17"/>
      <c r="SP75" s="17"/>
      <c r="SQ75" s="17"/>
      <c r="SR75" s="17"/>
      <c r="SS75" s="17"/>
      <c r="ST75" s="17"/>
      <c r="SU75" s="17"/>
      <c r="SV75" s="17"/>
      <c r="SW75" s="17"/>
      <c r="SX75" s="17"/>
      <c r="SY75" s="17"/>
      <c r="SZ75" s="17"/>
      <c r="TA75" s="17"/>
      <c r="TB75" s="17"/>
      <c r="TC75" s="17"/>
      <c r="TD75" s="17"/>
      <c r="TE75" s="17"/>
      <c r="TF75" s="17"/>
      <c r="TG75" s="17"/>
      <c r="TH75" s="17"/>
      <c r="TI75" s="17"/>
      <c r="TJ75" s="17"/>
      <c r="TK75" s="17"/>
      <c r="TL75" s="17"/>
      <c r="TM75" s="17"/>
      <c r="TN75" s="17"/>
      <c r="TO75" s="17"/>
      <c r="TP75" s="17"/>
      <c r="TQ75" s="17"/>
      <c r="TR75" s="17"/>
      <c r="TS75" s="15"/>
      <c r="TT75" s="15"/>
    </row>
    <row r="76" spans="1:540" ht="9.6"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48"/>
      <c r="CN76" s="49"/>
      <c r="CO76" s="49"/>
      <c r="CP76" s="49"/>
      <c r="CQ76" s="49"/>
      <c r="CR76" s="49"/>
      <c r="CS76" s="49"/>
      <c r="CT76" s="49"/>
      <c r="CU76" s="49"/>
      <c r="CV76" s="49"/>
      <c r="CW76" s="49"/>
      <c r="CX76" s="49"/>
      <c r="CY76" s="49"/>
      <c r="CZ76" s="49"/>
      <c r="DA76" s="49"/>
      <c r="DB76" s="25"/>
      <c r="DC76" s="34"/>
      <c r="DD76" s="34"/>
      <c r="DE76" s="34"/>
      <c r="DF76" s="34"/>
      <c r="DG76" s="34"/>
      <c r="DH76" s="34"/>
      <c r="DI76" s="49"/>
      <c r="DJ76" s="49"/>
      <c r="DK76" s="49"/>
      <c r="DL76" s="49"/>
      <c r="DM76" s="49"/>
      <c r="DN76" s="49"/>
      <c r="DO76" s="49"/>
      <c r="DP76" s="49"/>
      <c r="DQ76" s="49"/>
      <c r="DR76" s="49"/>
      <c r="DS76" s="49"/>
      <c r="DT76" s="49"/>
      <c r="DU76" s="49"/>
      <c r="DV76" s="49"/>
      <c r="DW76" s="49"/>
      <c r="DX76" s="50"/>
      <c r="DY76" s="34"/>
      <c r="DZ76" s="34"/>
      <c r="EA76" s="34"/>
      <c r="EB76" s="34"/>
      <c r="EC76" s="34"/>
      <c r="ED76" s="34"/>
      <c r="EE76" s="34"/>
      <c r="EF76" s="34"/>
      <c r="EG76" s="34"/>
      <c r="EH76" s="34"/>
      <c r="EI76" s="48"/>
      <c r="EJ76" s="49"/>
      <c r="EK76" s="49"/>
      <c r="EL76" s="34"/>
      <c r="EM76" s="34"/>
      <c r="EN76" s="34"/>
      <c r="EO76" s="34"/>
      <c r="EP76" s="34"/>
      <c r="EQ76" s="34"/>
      <c r="ER76" s="34"/>
      <c r="ES76" s="34"/>
      <c r="ET76" s="34"/>
      <c r="EU76" s="48"/>
      <c r="EV76" s="49"/>
      <c r="EW76" s="49"/>
      <c r="EX76" s="49"/>
      <c r="EY76" s="49"/>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3"/>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c r="IQ76" s="15"/>
      <c r="IR76" s="16"/>
      <c r="IS76" s="17"/>
      <c r="IT76" s="17"/>
      <c r="IU76" s="17"/>
      <c r="IV76" s="17"/>
      <c r="IW76" s="17"/>
      <c r="IX76" s="17"/>
      <c r="IY76" s="17"/>
      <c r="IZ76" s="17"/>
      <c r="JA76" s="17"/>
      <c r="JB76" s="17"/>
      <c r="JC76" s="17"/>
      <c r="JD76" s="17"/>
      <c r="JE76" s="17"/>
      <c r="JF76" s="17"/>
      <c r="JG76" s="17"/>
      <c r="JH76" s="17"/>
      <c r="JI76" s="17"/>
      <c r="JJ76" s="17"/>
      <c r="JK76" s="17"/>
      <c r="JL76" s="17"/>
      <c r="JM76" s="17"/>
      <c r="JN76" s="17"/>
      <c r="JO76" s="17"/>
      <c r="JP76" s="17"/>
      <c r="JQ76" s="17"/>
      <c r="JR76" s="17"/>
      <c r="JS76" s="17"/>
      <c r="JT76" s="17"/>
      <c r="JU76" s="17"/>
      <c r="JV76" s="17"/>
      <c r="JW76" s="17"/>
      <c r="JX76" s="17"/>
      <c r="JY76" s="17"/>
      <c r="JZ76" s="17"/>
      <c r="KA76" s="17"/>
      <c r="KB76" s="17"/>
      <c r="KC76" s="17"/>
      <c r="KD76" s="17"/>
      <c r="KE76" s="17"/>
      <c r="KF76" s="17"/>
      <c r="KG76" s="17"/>
      <c r="KH76" s="17"/>
      <c r="KI76" s="17"/>
      <c r="KJ76" s="17"/>
      <c r="KK76" s="17"/>
      <c r="KL76" s="17"/>
      <c r="KM76" s="17"/>
      <c r="KN76" s="17"/>
      <c r="KO76" s="17"/>
      <c r="KP76" s="17"/>
      <c r="KQ76" s="17"/>
      <c r="KR76" s="17"/>
      <c r="KS76" s="17"/>
      <c r="KT76" s="17"/>
      <c r="KU76" s="17"/>
      <c r="KV76" s="17"/>
      <c r="KW76" s="17"/>
      <c r="KX76" s="17"/>
      <c r="KY76" s="17"/>
      <c r="KZ76" s="17"/>
      <c r="LA76" s="17"/>
      <c r="LB76" s="17"/>
      <c r="LC76" s="17"/>
      <c r="LD76" s="17"/>
      <c r="LE76" s="17"/>
      <c r="LF76" s="17"/>
      <c r="LG76" s="17"/>
      <c r="LH76" s="17"/>
      <c r="LI76" s="17"/>
      <c r="LJ76" s="17"/>
      <c r="LK76" s="17"/>
      <c r="LL76" s="17"/>
      <c r="LM76" s="17"/>
      <c r="LN76" s="17"/>
      <c r="LO76" s="17"/>
      <c r="LP76" s="17"/>
      <c r="LQ76" s="17"/>
      <c r="LR76" s="17"/>
      <c r="LS76" s="17"/>
      <c r="LT76" s="17"/>
      <c r="LU76" s="17"/>
      <c r="LV76" s="17"/>
      <c r="LW76" s="17"/>
      <c r="LX76" s="17"/>
      <c r="LY76" s="17"/>
      <c r="LZ76" s="17"/>
      <c r="MA76" s="25"/>
      <c r="MB76" s="39"/>
      <c r="MC76" s="18"/>
      <c r="MD76" s="18"/>
      <c r="ME76" s="18"/>
      <c r="MF76" s="18"/>
      <c r="MG76" s="18"/>
      <c r="MH76" s="18"/>
      <c r="MI76" s="18"/>
      <c r="MJ76" s="18"/>
      <c r="MK76" s="18"/>
      <c r="ML76" s="18"/>
      <c r="MM76" s="18"/>
      <c r="MN76" s="18"/>
      <c r="MO76" s="18"/>
      <c r="MP76" s="18"/>
      <c r="MQ76" s="18"/>
      <c r="MR76" s="18"/>
      <c r="MS76" s="18"/>
      <c r="MT76" s="18"/>
      <c r="MU76" s="18"/>
      <c r="MV76" s="18"/>
      <c r="MW76" s="18"/>
      <c r="MX76" s="18"/>
      <c r="MY76" s="24"/>
      <c r="MZ76" s="49"/>
      <c r="NA76" s="49"/>
      <c r="NB76" s="49"/>
      <c r="NC76" s="49"/>
      <c r="ND76" s="49"/>
      <c r="NE76" s="49"/>
      <c r="NF76" s="49"/>
      <c r="NG76" s="49"/>
      <c r="NH76" s="49"/>
      <c r="NI76" s="49"/>
      <c r="NJ76" s="49"/>
      <c r="NK76" s="49"/>
      <c r="NL76" s="49"/>
      <c r="NM76" s="49"/>
      <c r="NN76" s="18"/>
      <c r="NO76" s="18"/>
      <c r="NP76" s="18"/>
      <c r="NQ76" s="18"/>
      <c r="NR76" s="18"/>
      <c r="NS76" s="18"/>
      <c r="NT76" s="18"/>
      <c r="NU76" s="60"/>
      <c r="NV76" s="49"/>
      <c r="NW76" s="49"/>
      <c r="NX76" s="49"/>
      <c r="NY76" s="49"/>
      <c r="NZ76" s="49"/>
      <c r="OA76" s="49"/>
      <c r="OB76" s="49"/>
      <c r="OC76" s="49"/>
      <c r="OD76" s="49"/>
      <c r="OE76" s="49"/>
      <c r="OF76" s="49"/>
      <c r="OG76" s="49"/>
      <c r="OH76" s="49"/>
      <c r="OI76" s="49"/>
      <c r="OJ76" s="57"/>
      <c r="OK76" s="18"/>
      <c r="OL76" s="18"/>
      <c r="OM76" s="20"/>
      <c r="ON76" s="20"/>
      <c r="OO76" s="20"/>
      <c r="OP76" s="20"/>
      <c r="OQ76" s="20"/>
      <c r="OR76" s="20"/>
      <c r="OS76" s="20"/>
      <c r="OT76" s="20"/>
      <c r="OU76" s="54"/>
      <c r="OV76" s="49"/>
      <c r="OW76" s="56"/>
      <c r="OX76" s="20"/>
      <c r="OY76" s="20"/>
      <c r="OZ76" s="20"/>
      <c r="PA76" s="20"/>
      <c r="PB76" s="20"/>
      <c r="PC76" s="20"/>
      <c r="PD76" s="20"/>
      <c r="PE76" s="20"/>
      <c r="PF76" s="20"/>
      <c r="PG76" s="54"/>
      <c r="PH76" s="49"/>
      <c r="PI76" s="49"/>
      <c r="PJ76" s="49"/>
      <c r="PK76" s="56"/>
      <c r="PL76" s="39"/>
      <c r="PM76" s="18"/>
      <c r="PN76" s="18"/>
      <c r="PO76" s="18"/>
      <c r="PP76" s="18"/>
      <c r="PQ76" s="18"/>
      <c r="PR76" s="18"/>
      <c r="PS76" s="18"/>
      <c r="PT76" s="18"/>
      <c r="PU76" s="18"/>
      <c r="PV76" s="18"/>
      <c r="PW76" s="18"/>
      <c r="PX76" s="18"/>
      <c r="PY76" s="18"/>
      <c r="PZ76" s="18"/>
      <c r="QA76" s="18"/>
      <c r="QB76" s="18"/>
      <c r="QC76" s="18"/>
      <c r="QD76" s="18"/>
      <c r="QE76" s="18"/>
      <c r="QF76" s="18"/>
      <c r="QG76" s="18"/>
      <c r="QH76" s="18"/>
      <c r="QI76" s="18"/>
      <c r="QJ76" s="19"/>
      <c r="QK76" s="17"/>
      <c r="QL76" s="17"/>
      <c r="QM76" s="17"/>
      <c r="QN76" s="17"/>
      <c r="QO76" s="17"/>
      <c r="QP76" s="17"/>
      <c r="QQ76" s="17"/>
      <c r="QR76" s="17"/>
      <c r="QS76" s="17"/>
      <c r="QT76" s="17"/>
      <c r="QU76" s="17"/>
      <c r="QV76" s="17"/>
      <c r="QW76" s="17"/>
      <c r="QX76" s="17"/>
      <c r="QY76" s="17"/>
      <c r="QZ76" s="17"/>
      <c r="RA76" s="17"/>
      <c r="RB76" s="17"/>
      <c r="RC76" s="17"/>
      <c r="RD76" s="17"/>
      <c r="RE76" s="17"/>
      <c r="RF76" s="17"/>
      <c r="RG76" s="17"/>
      <c r="RH76" s="17"/>
      <c r="RI76" s="17"/>
      <c r="RJ76" s="17"/>
      <c r="RK76" s="17"/>
      <c r="RL76" s="17"/>
      <c r="RM76" s="17"/>
      <c r="RN76" s="17"/>
      <c r="RO76" s="17"/>
      <c r="RP76" s="17"/>
      <c r="RQ76" s="17"/>
      <c r="RR76" s="17"/>
      <c r="RS76" s="17"/>
      <c r="RT76" s="17"/>
      <c r="RU76" s="17"/>
      <c r="RV76" s="17"/>
      <c r="RW76" s="17"/>
      <c r="RX76" s="17"/>
      <c r="RY76" s="17"/>
      <c r="RZ76" s="17"/>
      <c r="SA76" s="17"/>
      <c r="SB76" s="17"/>
      <c r="SC76" s="17"/>
      <c r="SD76" s="17"/>
      <c r="SE76" s="17"/>
      <c r="SF76" s="17"/>
      <c r="SG76" s="17"/>
      <c r="SH76" s="17"/>
      <c r="SI76" s="17"/>
      <c r="SJ76" s="17"/>
      <c r="SK76" s="17"/>
      <c r="SL76" s="17"/>
      <c r="SM76" s="17"/>
      <c r="SN76" s="17"/>
      <c r="SO76" s="17"/>
      <c r="SP76" s="17"/>
      <c r="SQ76" s="17"/>
      <c r="SR76" s="17"/>
      <c r="SS76" s="17"/>
      <c r="ST76" s="17"/>
      <c r="SU76" s="17"/>
      <c r="SV76" s="17"/>
      <c r="SW76" s="17"/>
      <c r="SX76" s="17"/>
      <c r="SY76" s="17"/>
      <c r="SZ76" s="17"/>
      <c r="TA76" s="17"/>
      <c r="TB76" s="17"/>
      <c r="TC76" s="17"/>
      <c r="TD76" s="17"/>
      <c r="TE76" s="17"/>
      <c r="TF76" s="17"/>
      <c r="TG76" s="17"/>
      <c r="TH76" s="17"/>
      <c r="TI76" s="17"/>
      <c r="TJ76" s="17"/>
      <c r="TK76" s="17"/>
      <c r="TL76" s="17"/>
      <c r="TM76" s="17"/>
      <c r="TN76" s="17"/>
      <c r="TO76" s="17"/>
      <c r="TP76" s="17"/>
      <c r="TQ76" s="17"/>
      <c r="TR76" s="17"/>
      <c r="TS76" s="15"/>
      <c r="TT76" s="15"/>
    </row>
    <row r="77" spans="1:540" ht="9.6"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8"/>
      <c r="BM77" s="17"/>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48"/>
      <c r="CN77" s="49"/>
      <c r="CO77" s="49"/>
      <c r="CP77" s="49"/>
      <c r="CQ77" s="49"/>
      <c r="CR77" s="49"/>
      <c r="CS77" s="49"/>
      <c r="CT77" s="49"/>
      <c r="CU77" s="49"/>
      <c r="CV77" s="49"/>
      <c r="CW77" s="49"/>
      <c r="CX77" s="49"/>
      <c r="CY77" s="49"/>
      <c r="CZ77" s="49"/>
      <c r="DA77" s="48"/>
      <c r="DB77" s="34"/>
      <c r="DC77" s="34"/>
      <c r="DD77" s="34"/>
      <c r="DE77" s="34"/>
      <c r="DF77" s="34"/>
      <c r="DG77" s="34"/>
      <c r="DH77" s="34"/>
      <c r="DI77" s="51"/>
      <c r="DJ77" s="49"/>
      <c r="DK77" s="49"/>
      <c r="DL77" s="49"/>
      <c r="DM77" s="49"/>
      <c r="DN77" s="49"/>
      <c r="DO77" s="49"/>
      <c r="DP77" s="49"/>
      <c r="DQ77" s="49"/>
      <c r="DR77" s="49"/>
      <c r="DS77" s="49"/>
      <c r="DT77" s="49"/>
      <c r="DU77" s="49"/>
      <c r="DV77" s="49"/>
      <c r="DW77" s="49"/>
      <c r="DX77" s="50"/>
      <c r="DY77" s="34"/>
      <c r="DZ77" s="34"/>
      <c r="EA77" s="34"/>
      <c r="EB77" s="34"/>
      <c r="EC77" s="34"/>
      <c r="ED77" s="34"/>
      <c r="EE77" s="34"/>
      <c r="EF77" s="34"/>
      <c r="EG77" s="34"/>
      <c r="EH77" s="34"/>
      <c r="EI77" s="48"/>
      <c r="EJ77" s="49"/>
      <c r="EK77" s="49"/>
      <c r="EL77" s="34"/>
      <c r="EM77" s="34"/>
      <c r="EN77" s="34"/>
      <c r="EO77" s="34"/>
      <c r="EP77" s="34"/>
      <c r="EQ77" s="34"/>
      <c r="ER77" s="34"/>
      <c r="ES77" s="34"/>
      <c r="ET77" s="34"/>
      <c r="EU77" s="22"/>
      <c r="EV77" s="49"/>
      <c r="EW77" s="49"/>
      <c r="EX77" s="49"/>
      <c r="EY77" s="49"/>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3"/>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c r="IQ77" s="15"/>
      <c r="IR77" s="16"/>
      <c r="IS77" s="17"/>
      <c r="IT77" s="17"/>
      <c r="IU77" s="17"/>
      <c r="IV77" s="17"/>
      <c r="IW77" s="17"/>
      <c r="IX77" s="17"/>
      <c r="IY77" s="17"/>
      <c r="IZ77" s="17"/>
      <c r="JA77" s="17"/>
      <c r="JB77" s="17"/>
      <c r="JC77" s="17"/>
      <c r="JD77" s="17"/>
      <c r="JE77" s="17"/>
      <c r="JF77" s="17"/>
      <c r="JG77" s="17"/>
      <c r="JH77" s="17"/>
      <c r="JI77" s="17"/>
      <c r="JJ77" s="17"/>
      <c r="JK77" s="17"/>
      <c r="JL77" s="17"/>
      <c r="JM77" s="17"/>
      <c r="JN77" s="17"/>
      <c r="JO77" s="17"/>
      <c r="JP77" s="17"/>
      <c r="JQ77" s="17"/>
      <c r="JR77" s="17"/>
      <c r="JS77" s="17"/>
      <c r="JT77" s="17"/>
      <c r="JU77" s="17"/>
      <c r="JV77" s="17"/>
      <c r="JW77" s="17"/>
      <c r="JX77" s="17"/>
      <c r="JY77" s="17"/>
      <c r="JZ77" s="17"/>
      <c r="KA77" s="17"/>
      <c r="KB77" s="17"/>
      <c r="KC77" s="17"/>
      <c r="KD77" s="17"/>
      <c r="KE77" s="17"/>
      <c r="KF77" s="17"/>
      <c r="KG77" s="17"/>
      <c r="KH77" s="17"/>
      <c r="KI77" s="17"/>
      <c r="KJ77" s="17"/>
      <c r="KK77" s="17"/>
      <c r="KL77" s="17"/>
      <c r="KM77" s="17"/>
      <c r="KN77" s="17"/>
      <c r="KO77" s="17"/>
      <c r="KP77" s="17"/>
      <c r="KQ77" s="17"/>
      <c r="KR77" s="17"/>
      <c r="KS77" s="17"/>
      <c r="KT77" s="17"/>
      <c r="KU77" s="17"/>
      <c r="KV77" s="17"/>
      <c r="KW77" s="17"/>
      <c r="KX77" s="17"/>
      <c r="KY77" s="17"/>
      <c r="KZ77" s="17"/>
      <c r="LA77" s="17"/>
      <c r="LB77" s="17"/>
      <c r="LC77" s="17"/>
      <c r="LD77" s="17"/>
      <c r="LE77" s="17"/>
      <c r="LF77" s="17"/>
      <c r="LG77" s="17"/>
      <c r="LH77" s="17"/>
      <c r="LI77" s="17"/>
      <c r="LJ77" s="17"/>
      <c r="LK77" s="17"/>
      <c r="LL77" s="17"/>
      <c r="LM77" s="17"/>
      <c r="LN77" s="17"/>
      <c r="LO77" s="17"/>
      <c r="LP77" s="17"/>
      <c r="LQ77" s="17"/>
      <c r="LR77" s="17"/>
      <c r="LS77" s="17"/>
      <c r="LT77" s="17"/>
      <c r="LU77" s="17"/>
      <c r="LV77" s="17"/>
      <c r="LW77" s="17"/>
      <c r="LX77" s="17"/>
      <c r="LY77" s="17"/>
      <c r="LZ77" s="17"/>
      <c r="MA77" s="23"/>
      <c r="MB77" s="20"/>
      <c r="MC77" s="18"/>
      <c r="MD77" s="18"/>
      <c r="ME77" s="18"/>
      <c r="MF77" s="18"/>
      <c r="MG77" s="18"/>
      <c r="MH77" s="18"/>
      <c r="MI77" s="18"/>
      <c r="MJ77" s="18"/>
      <c r="MK77" s="18"/>
      <c r="ML77" s="18"/>
      <c r="MM77" s="18"/>
      <c r="MN77" s="18"/>
      <c r="MO77" s="18"/>
      <c r="MP77" s="18"/>
      <c r="MQ77" s="18"/>
      <c r="MR77" s="18"/>
      <c r="MS77" s="18"/>
      <c r="MT77" s="18"/>
      <c r="MU77" s="18"/>
      <c r="MV77" s="18"/>
      <c r="MW77" s="18"/>
      <c r="MX77" s="18"/>
      <c r="MY77" s="24"/>
      <c r="MZ77" s="49"/>
      <c r="NA77" s="49"/>
      <c r="NB77" s="49"/>
      <c r="NC77" s="49"/>
      <c r="ND77" s="49"/>
      <c r="NE77" s="49"/>
      <c r="NF77" s="49"/>
      <c r="NG77" s="49"/>
      <c r="NH77" s="49"/>
      <c r="NI77" s="49"/>
      <c r="NJ77" s="49"/>
      <c r="NK77" s="49"/>
      <c r="NL77" s="49"/>
      <c r="NM77" s="49"/>
      <c r="NN77" s="58"/>
      <c r="NO77" s="18"/>
      <c r="NP77" s="18"/>
      <c r="NQ77" s="18"/>
      <c r="NR77" s="18"/>
      <c r="NS77" s="18"/>
      <c r="NT77" s="53"/>
      <c r="NU77" s="49"/>
      <c r="NV77" s="49"/>
      <c r="NW77" s="49"/>
      <c r="NX77" s="49"/>
      <c r="NY77" s="49"/>
      <c r="NZ77" s="49"/>
      <c r="OA77" s="49"/>
      <c r="OB77" s="49"/>
      <c r="OC77" s="49"/>
      <c r="OD77" s="49"/>
      <c r="OE77" s="49"/>
      <c r="OF77" s="49"/>
      <c r="OG77" s="49"/>
      <c r="OH77" s="49"/>
      <c r="OI77" s="49"/>
      <c r="OJ77" s="57"/>
      <c r="OK77" s="18"/>
      <c r="OL77" s="18"/>
      <c r="OM77" s="18"/>
      <c r="ON77" s="18"/>
      <c r="OO77" s="18"/>
      <c r="OP77" s="18"/>
      <c r="OQ77" s="18"/>
      <c r="OR77" s="18"/>
      <c r="OS77" s="18"/>
      <c r="OT77" s="18"/>
      <c r="OU77" s="53"/>
      <c r="OV77" s="49"/>
      <c r="OW77" s="56"/>
      <c r="OX77" s="19"/>
      <c r="OY77" s="18"/>
      <c r="OZ77" s="18"/>
      <c r="PA77" s="18"/>
      <c r="PB77" s="18"/>
      <c r="PC77" s="18"/>
      <c r="PD77" s="18"/>
      <c r="PE77" s="18"/>
      <c r="PF77" s="18"/>
      <c r="PG77" s="54"/>
      <c r="PH77" s="49"/>
      <c r="PI77" s="49"/>
      <c r="PJ77" s="49"/>
      <c r="PK77" s="56"/>
      <c r="PL77" s="39"/>
      <c r="PM77" s="18"/>
      <c r="PN77" s="18"/>
      <c r="PO77" s="18"/>
      <c r="PP77" s="18"/>
      <c r="PQ77" s="18"/>
      <c r="PR77" s="18"/>
      <c r="PS77" s="18"/>
      <c r="PT77" s="18"/>
      <c r="PU77" s="18"/>
      <c r="PV77" s="18"/>
      <c r="PW77" s="18"/>
      <c r="PX77" s="18"/>
      <c r="PY77" s="18"/>
      <c r="PZ77" s="18"/>
      <c r="QA77" s="18"/>
      <c r="QB77" s="18"/>
      <c r="QC77" s="18"/>
      <c r="QD77" s="18"/>
      <c r="QE77" s="18"/>
      <c r="QF77" s="18"/>
      <c r="QG77" s="18"/>
      <c r="QH77" s="18"/>
      <c r="QI77" s="18"/>
      <c r="QJ77" s="19"/>
      <c r="QK77" s="23"/>
      <c r="QL77" s="17"/>
      <c r="QM77" s="17"/>
      <c r="QN77" s="17"/>
      <c r="QO77" s="17"/>
      <c r="QP77" s="17"/>
      <c r="QQ77" s="17"/>
      <c r="QR77" s="17"/>
      <c r="QS77" s="17"/>
      <c r="QT77" s="17"/>
      <c r="QU77" s="17"/>
      <c r="QV77" s="17"/>
      <c r="QW77" s="17"/>
      <c r="QX77" s="17"/>
      <c r="QY77" s="17"/>
      <c r="QZ77" s="17"/>
      <c r="RA77" s="17"/>
      <c r="RB77" s="17"/>
      <c r="RC77" s="17"/>
      <c r="RD77" s="17"/>
      <c r="RE77" s="17"/>
      <c r="RF77" s="17"/>
      <c r="RG77" s="17"/>
      <c r="RH77" s="17"/>
      <c r="RI77" s="17"/>
      <c r="RJ77" s="17"/>
      <c r="RK77" s="17"/>
      <c r="RL77" s="17"/>
      <c r="RM77" s="17"/>
      <c r="RN77" s="17"/>
      <c r="RO77" s="17"/>
      <c r="RP77" s="17"/>
      <c r="RQ77" s="17"/>
      <c r="RR77" s="17"/>
      <c r="RS77" s="17"/>
      <c r="RT77" s="17"/>
      <c r="RU77" s="17"/>
      <c r="RV77" s="17"/>
      <c r="RW77" s="17"/>
      <c r="RX77" s="17"/>
      <c r="RY77" s="17"/>
      <c r="RZ77" s="17"/>
      <c r="SA77" s="17"/>
      <c r="SB77" s="17"/>
      <c r="SC77" s="17"/>
      <c r="SD77" s="17"/>
      <c r="SE77" s="17"/>
      <c r="SF77" s="17"/>
      <c r="SG77" s="17"/>
      <c r="SH77" s="17"/>
      <c r="SI77" s="17"/>
      <c r="SJ77" s="17"/>
      <c r="SK77" s="17"/>
      <c r="SL77" s="17"/>
      <c r="SM77" s="17"/>
      <c r="SN77" s="17"/>
      <c r="SO77" s="17"/>
      <c r="SP77" s="17"/>
      <c r="SQ77" s="17"/>
      <c r="SR77" s="17"/>
      <c r="SS77" s="17"/>
      <c r="ST77" s="17"/>
      <c r="SU77" s="17"/>
      <c r="SV77" s="17"/>
      <c r="SW77" s="17"/>
      <c r="SX77" s="17"/>
      <c r="SY77" s="17"/>
      <c r="SZ77" s="17"/>
      <c r="TA77" s="17"/>
      <c r="TB77" s="17"/>
      <c r="TC77" s="17"/>
      <c r="TD77" s="17"/>
      <c r="TE77" s="17"/>
      <c r="TF77" s="17"/>
      <c r="TG77" s="17"/>
      <c r="TH77" s="17"/>
      <c r="TI77" s="17"/>
      <c r="TJ77" s="17"/>
      <c r="TK77" s="17"/>
      <c r="TL77" s="17"/>
      <c r="TM77" s="17"/>
      <c r="TN77" s="17"/>
      <c r="TO77" s="17"/>
      <c r="TP77" s="17"/>
      <c r="TQ77" s="17"/>
      <c r="TR77" s="17"/>
      <c r="TS77" s="15"/>
      <c r="TT77" s="15"/>
    </row>
    <row r="78" spans="1:540" ht="9.6"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9"/>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48"/>
      <c r="CN78" s="49"/>
      <c r="CO78" s="49"/>
      <c r="CP78" s="49"/>
      <c r="CQ78" s="49"/>
      <c r="CR78" s="49"/>
      <c r="CS78" s="49"/>
      <c r="CT78" s="49"/>
      <c r="CU78" s="49"/>
      <c r="CV78" s="49"/>
      <c r="CW78" s="49"/>
      <c r="CX78" s="49"/>
      <c r="CY78" s="49"/>
      <c r="CZ78" s="49"/>
      <c r="DA78" s="34"/>
      <c r="DB78" s="34"/>
      <c r="DC78" s="34"/>
      <c r="DD78" s="34"/>
      <c r="DE78" s="32"/>
      <c r="DF78" s="34"/>
      <c r="DG78" s="34"/>
      <c r="DH78" s="34"/>
      <c r="DI78" s="34"/>
      <c r="DJ78" s="49"/>
      <c r="DK78" s="49"/>
      <c r="DL78" s="49"/>
      <c r="DM78" s="49"/>
      <c r="DN78" s="49"/>
      <c r="DO78" s="49"/>
      <c r="DP78" s="49"/>
      <c r="DQ78" s="49"/>
      <c r="DR78" s="49"/>
      <c r="DS78" s="49"/>
      <c r="DT78" s="49"/>
      <c r="DU78" s="49"/>
      <c r="DV78" s="49"/>
      <c r="DW78" s="49"/>
      <c r="DX78" s="50"/>
      <c r="DY78" s="34"/>
      <c r="DZ78" s="34"/>
      <c r="EA78" s="34"/>
      <c r="EB78" s="34"/>
      <c r="EC78" s="34"/>
      <c r="ED78" s="34"/>
      <c r="EE78" s="34"/>
      <c r="EF78" s="34"/>
      <c r="EG78" s="34"/>
      <c r="EH78" s="34"/>
      <c r="EI78" s="48"/>
      <c r="EJ78" s="49"/>
      <c r="EK78" s="49"/>
      <c r="EL78" s="34"/>
      <c r="EM78" s="34"/>
      <c r="EN78" s="34"/>
      <c r="EO78" s="34"/>
      <c r="EP78" s="34"/>
      <c r="EQ78" s="34"/>
      <c r="ER78" s="34"/>
      <c r="ES78" s="34"/>
      <c r="ET78" s="34"/>
      <c r="EU78" s="48"/>
      <c r="EV78" s="49"/>
      <c r="EW78" s="49"/>
      <c r="EX78" s="49"/>
      <c r="EY78" s="49"/>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28"/>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c r="IQ78" s="15"/>
      <c r="IR78" s="16"/>
      <c r="IS78" s="17"/>
      <c r="IT78" s="17"/>
      <c r="IU78" s="17"/>
      <c r="IV78" s="17"/>
      <c r="IW78" s="17"/>
      <c r="IX78" s="17"/>
      <c r="IY78" s="17"/>
      <c r="IZ78" s="17"/>
      <c r="JA78" s="17"/>
      <c r="JB78" s="17"/>
      <c r="JC78" s="17"/>
      <c r="JD78" s="17"/>
      <c r="JE78" s="17"/>
      <c r="JF78" s="17"/>
      <c r="JG78" s="17"/>
      <c r="JH78" s="17"/>
      <c r="JI78" s="17"/>
      <c r="JJ78" s="17"/>
      <c r="JK78" s="17"/>
      <c r="JL78" s="17"/>
      <c r="JM78" s="17"/>
      <c r="JN78" s="17"/>
      <c r="JO78" s="17"/>
      <c r="JP78" s="17"/>
      <c r="JQ78" s="17"/>
      <c r="JR78" s="17"/>
      <c r="JS78" s="17"/>
      <c r="JT78" s="17"/>
      <c r="JU78" s="17"/>
      <c r="JV78" s="17"/>
      <c r="JW78" s="17"/>
      <c r="JX78" s="17"/>
      <c r="JY78" s="17"/>
      <c r="JZ78" s="17"/>
      <c r="KA78" s="17"/>
      <c r="KB78" s="17"/>
      <c r="KC78" s="17"/>
      <c r="KD78" s="17"/>
      <c r="KE78" s="17"/>
      <c r="KF78" s="17"/>
      <c r="KG78" s="17"/>
      <c r="KH78" s="17"/>
      <c r="KI78" s="17"/>
      <c r="KJ78" s="17"/>
      <c r="KK78" s="17"/>
      <c r="KL78" s="17"/>
      <c r="KM78" s="17"/>
      <c r="KN78" s="17"/>
      <c r="KO78" s="17"/>
      <c r="KP78" s="17"/>
      <c r="KQ78" s="17"/>
      <c r="KR78" s="17"/>
      <c r="KS78" s="17"/>
      <c r="KT78" s="17"/>
      <c r="KU78" s="17"/>
      <c r="KV78" s="17"/>
      <c r="KW78" s="17"/>
      <c r="KX78" s="17"/>
      <c r="KY78" s="17"/>
      <c r="KZ78" s="17"/>
      <c r="LA78" s="17"/>
      <c r="LB78" s="17"/>
      <c r="LC78" s="17"/>
      <c r="LD78" s="17"/>
      <c r="LE78" s="17"/>
      <c r="LF78" s="17"/>
      <c r="LG78" s="17"/>
      <c r="LH78" s="17"/>
      <c r="LI78" s="17"/>
      <c r="LJ78" s="17"/>
      <c r="LK78" s="17"/>
      <c r="LL78" s="17"/>
      <c r="LM78" s="17"/>
      <c r="LN78" s="17"/>
      <c r="LO78" s="17"/>
      <c r="LP78" s="17"/>
      <c r="LQ78" s="17"/>
      <c r="LR78" s="17"/>
      <c r="LS78" s="17"/>
      <c r="LT78" s="17"/>
      <c r="LU78" s="17"/>
      <c r="LV78" s="17"/>
      <c r="LW78" s="17"/>
      <c r="LX78" s="17"/>
      <c r="LY78" s="17"/>
      <c r="LZ78" s="17"/>
      <c r="MA78" s="33"/>
      <c r="MB78" s="18"/>
      <c r="MC78" s="18"/>
      <c r="MD78" s="18"/>
      <c r="ME78" s="18"/>
      <c r="MF78" s="18"/>
      <c r="MG78" s="18"/>
      <c r="MH78" s="18"/>
      <c r="MI78" s="18"/>
      <c r="MJ78" s="18"/>
      <c r="MK78" s="18"/>
      <c r="ML78" s="18"/>
      <c r="MM78" s="18"/>
      <c r="MN78" s="18"/>
      <c r="MO78" s="18"/>
      <c r="MP78" s="18"/>
      <c r="MQ78" s="18"/>
      <c r="MR78" s="18"/>
      <c r="MS78" s="18"/>
      <c r="MT78" s="18"/>
      <c r="MU78" s="18"/>
      <c r="MV78" s="18"/>
      <c r="MW78" s="18"/>
      <c r="MX78" s="18"/>
      <c r="MY78" s="24"/>
      <c r="MZ78" s="49"/>
      <c r="NA78" s="49"/>
      <c r="NB78" s="49"/>
      <c r="NC78" s="49"/>
      <c r="ND78" s="49"/>
      <c r="NE78" s="49"/>
      <c r="NF78" s="49"/>
      <c r="NG78" s="49"/>
      <c r="NH78" s="49"/>
      <c r="NI78" s="49"/>
      <c r="NJ78" s="49"/>
      <c r="NK78" s="49"/>
      <c r="NL78" s="49"/>
      <c r="NM78" s="49"/>
      <c r="NN78" s="39"/>
      <c r="NO78" s="18"/>
      <c r="NP78" s="18"/>
      <c r="NQ78" s="18"/>
      <c r="NR78" s="18"/>
      <c r="NS78" s="18"/>
      <c r="NT78" s="39"/>
      <c r="NU78" s="56"/>
      <c r="NV78" s="49"/>
      <c r="NW78" s="49"/>
      <c r="NX78" s="49"/>
      <c r="NY78" s="49"/>
      <c r="NZ78" s="49"/>
      <c r="OA78" s="49"/>
      <c r="OB78" s="49"/>
      <c r="OC78" s="49"/>
      <c r="OD78" s="49"/>
      <c r="OE78" s="49"/>
      <c r="OF78" s="49"/>
      <c r="OG78" s="49"/>
      <c r="OH78" s="49"/>
      <c r="OI78" s="49"/>
      <c r="OJ78" s="57"/>
      <c r="OK78" s="18"/>
      <c r="OL78" s="18"/>
      <c r="OM78" s="18"/>
      <c r="ON78" s="18"/>
      <c r="OO78" s="18"/>
      <c r="OP78" s="18"/>
      <c r="OQ78" s="18"/>
      <c r="OR78" s="18"/>
      <c r="OS78" s="18"/>
      <c r="OT78" s="18"/>
      <c r="OU78" s="53"/>
      <c r="OV78" s="49"/>
      <c r="OW78" s="56"/>
      <c r="OX78" s="19"/>
      <c r="OY78" s="18"/>
      <c r="OZ78" s="18"/>
      <c r="PA78" s="18"/>
      <c r="PB78" s="18"/>
      <c r="PC78" s="18"/>
      <c r="PD78" s="18"/>
      <c r="PE78" s="18"/>
      <c r="PF78" s="18"/>
      <c r="PG78" s="54"/>
      <c r="PH78" s="49"/>
      <c r="PI78" s="49"/>
      <c r="PJ78" s="49"/>
      <c r="PK78" s="56"/>
      <c r="PL78" s="39"/>
      <c r="PM78" s="18"/>
      <c r="PN78" s="18"/>
      <c r="PO78" s="18"/>
      <c r="PP78" s="18"/>
      <c r="PQ78" s="18"/>
      <c r="PR78" s="18"/>
      <c r="PS78" s="18"/>
      <c r="PT78" s="18"/>
      <c r="PU78" s="18"/>
      <c r="PV78" s="18"/>
      <c r="PW78" s="18"/>
      <c r="PX78" s="18"/>
      <c r="PY78" s="18"/>
      <c r="PZ78" s="18"/>
      <c r="QA78" s="18"/>
      <c r="QB78" s="18"/>
      <c r="QC78" s="18"/>
      <c r="QD78" s="18"/>
      <c r="QE78" s="18"/>
      <c r="QF78" s="18"/>
      <c r="QG78" s="18"/>
      <c r="QH78" s="18"/>
      <c r="QI78" s="18"/>
      <c r="QJ78" s="19"/>
      <c r="QK78" s="23"/>
      <c r="QL78" s="17"/>
      <c r="QM78" s="17"/>
      <c r="QN78" s="17"/>
      <c r="QO78" s="17"/>
      <c r="QP78" s="17"/>
      <c r="QQ78" s="17"/>
      <c r="QR78" s="17"/>
      <c r="QS78" s="17"/>
      <c r="QT78" s="17"/>
      <c r="QU78" s="17"/>
      <c r="QV78" s="17"/>
      <c r="QW78" s="17"/>
      <c r="QX78" s="17"/>
      <c r="QY78" s="17"/>
      <c r="QZ78" s="17"/>
      <c r="RA78" s="17"/>
      <c r="RB78" s="17"/>
      <c r="RC78" s="17"/>
      <c r="RD78" s="17"/>
      <c r="RE78" s="17"/>
      <c r="RF78" s="17"/>
      <c r="RG78" s="17"/>
      <c r="RH78" s="17"/>
      <c r="RI78" s="17"/>
      <c r="RJ78" s="17"/>
      <c r="RK78" s="17"/>
      <c r="RL78" s="17"/>
      <c r="RM78" s="17"/>
      <c r="RN78" s="17"/>
      <c r="RO78" s="17"/>
      <c r="RP78" s="17"/>
      <c r="RQ78" s="17"/>
      <c r="RR78" s="17"/>
      <c r="RS78" s="17"/>
      <c r="RT78" s="17"/>
      <c r="RU78" s="17"/>
      <c r="RV78" s="17"/>
      <c r="RW78" s="17"/>
      <c r="RX78" s="17"/>
      <c r="RY78" s="17"/>
      <c r="RZ78" s="17"/>
      <c r="SA78" s="17"/>
      <c r="SB78" s="17"/>
      <c r="SC78" s="17"/>
      <c r="SD78" s="17"/>
      <c r="SE78" s="17"/>
      <c r="SF78" s="17"/>
      <c r="SG78" s="17"/>
      <c r="SH78" s="17"/>
      <c r="SI78" s="17"/>
      <c r="SJ78" s="17"/>
      <c r="SK78" s="17"/>
      <c r="SL78" s="17"/>
      <c r="SM78" s="17"/>
      <c r="SN78" s="17"/>
      <c r="SO78" s="17"/>
      <c r="SP78" s="17"/>
      <c r="SQ78" s="17"/>
      <c r="SR78" s="17"/>
      <c r="SS78" s="17"/>
      <c r="ST78" s="17"/>
      <c r="SU78" s="17"/>
      <c r="SV78" s="17"/>
      <c r="SW78" s="17"/>
      <c r="SX78" s="17"/>
      <c r="SY78" s="17"/>
      <c r="SZ78" s="17"/>
      <c r="TA78" s="17"/>
      <c r="TB78" s="17"/>
      <c r="TC78" s="17"/>
      <c r="TD78" s="17"/>
      <c r="TE78" s="17"/>
      <c r="TF78" s="17"/>
      <c r="TG78" s="17"/>
      <c r="TH78" s="17"/>
      <c r="TI78" s="17"/>
      <c r="TJ78" s="17"/>
      <c r="TK78" s="17"/>
      <c r="TL78" s="17"/>
      <c r="TM78" s="17"/>
      <c r="TN78" s="17"/>
      <c r="TO78" s="17"/>
      <c r="TP78" s="17"/>
      <c r="TQ78" s="17"/>
      <c r="TR78" s="17"/>
      <c r="TS78" s="15"/>
      <c r="TT78" s="15"/>
    </row>
    <row r="79" spans="1:540" ht="9.6"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24"/>
      <c r="BM79" s="17"/>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48"/>
      <c r="CN79" s="49"/>
      <c r="CO79" s="49"/>
      <c r="CP79" s="49"/>
      <c r="CQ79" s="49"/>
      <c r="CR79" s="49"/>
      <c r="CS79" s="49"/>
      <c r="CT79" s="49"/>
      <c r="CU79" s="49"/>
      <c r="CV79" s="49"/>
      <c r="CW79" s="49"/>
      <c r="CX79" s="49"/>
      <c r="CY79" s="49"/>
      <c r="CZ79" s="32"/>
      <c r="DA79" s="34"/>
      <c r="DB79" s="34"/>
      <c r="DC79" s="34"/>
      <c r="DD79" s="34"/>
      <c r="DE79" s="49"/>
      <c r="DF79" s="34"/>
      <c r="DG79" s="34"/>
      <c r="DH79" s="34"/>
      <c r="DI79" s="34"/>
      <c r="DJ79" s="22"/>
      <c r="DK79" s="49"/>
      <c r="DL79" s="49"/>
      <c r="DM79" s="49"/>
      <c r="DN79" s="49"/>
      <c r="DO79" s="49"/>
      <c r="DP79" s="49"/>
      <c r="DQ79" s="49"/>
      <c r="DR79" s="49"/>
      <c r="DS79" s="49"/>
      <c r="DT79" s="49"/>
      <c r="DU79" s="49"/>
      <c r="DV79" s="49"/>
      <c r="DW79" s="49"/>
      <c r="DX79" s="50"/>
      <c r="DY79" s="34"/>
      <c r="DZ79" s="34"/>
      <c r="EA79" s="50"/>
      <c r="EB79" s="49"/>
      <c r="EC79" s="49"/>
      <c r="ED79" s="49"/>
      <c r="EE79" s="49"/>
      <c r="EF79" s="49"/>
      <c r="EG79" s="49"/>
      <c r="EH79" s="50"/>
      <c r="EI79" s="49"/>
      <c r="EJ79" s="49"/>
      <c r="EK79" s="49"/>
      <c r="EL79" s="48"/>
      <c r="EM79" s="49"/>
      <c r="EN79" s="49"/>
      <c r="EO79" s="49"/>
      <c r="EP79" s="49"/>
      <c r="EQ79" s="49"/>
      <c r="ER79" s="49"/>
      <c r="ES79" s="49"/>
      <c r="ET79" s="50"/>
      <c r="EU79" s="49"/>
      <c r="EV79" s="49"/>
      <c r="EW79" s="49"/>
      <c r="EX79" s="49"/>
      <c r="EY79" s="49"/>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3"/>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c r="HF79" s="15"/>
      <c r="HG79" s="15"/>
      <c r="HH79" s="15"/>
      <c r="HI79" s="15"/>
      <c r="HJ79" s="15"/>
      <c r="HK79" s="15"/>
      <c r="HL79" s="15"/>
      <c r="HM79" s="15"/>
      <c r="HN79" s="15"/>
      <c r="HO79" s="15"/>
      <c r="HP79" s="15"/>
      <c r="HQ79" s="15"/>
      <c r="HR79" s="15"/>
      <c r="HS79" s="15"/>
      <c r="HT79" s="15"/>
      <c r="HU79" s="15"/>
      <c r="HV79" s="15"/>
      <c r="HW79" s="15"/>
      <c r="HX79" s="15"/>
      <c r="HY79" s="15"/>
      <c r="HZ79" s="15"/>
      <c r="IA79" s="15"/>
      <c r="IB79" s="15"/>
      <c r="IC79" s="15"/>
      <c r="ID79" s="15"/>
      <c r="IE79" s="15"/>
      <c r="IF79" s="15"/>
      <c r="IG79" s="15"/>
      <c r="IH79" s="15"/>
      <c r="II79" s="15"/>
      <c r="IJ79" s="15"/>
      <c r="IK79" s="15"/>
      <c r="IL79" s="15"/>
      <c r="IM79" s="15"/>
      <c r="IN79" s="15"/>
      <c r="IO79" s="15"/>
      <c r="IP79" s="15"/>
      <c r="IQ79" s="15"/>
      <c r="IR79" s="16"/>
      <c r="IS79" s="17"/>
      <c r="IT79" s="17"/>
      <c r="IU79" s="17"/>
      <c r="IV79" s="17"/>
      <c r="IW79" s="17"/>
      <c r="IX79" s="17"/>
      <c r="IY79" s="17"/>
      <c r="IZ79" s="17"/>
      <c r="JA79" s="17"/>
      <c r="JB79" s="17"/>
      <c r="JC79" s="17"/>
      <c r="JD79" s="17"/>
      <c r="JE79" s="17"/>
      <c r="JF79" s="17"/>
      <c r="JG79" s="17"/>
      <c r="JH79" s="17"/>
      <c r="JI79" s="17"/>
      <c r="JJ79" s="17"/>
      <c r="JK79" s="17"/>
      <c r="JL79" s="17"/>
      <c r="JM79" s="17"/>
      <c r="JN79" s="17"/>
      <c r="JO79" s="17"/>
      <c r="JP79" s="17"/>
      <c r="JQ79" s="17"/>
      <c r="JR79" s="17"/>
      <c r="JS79" s="17"/>
      <c r="JT79" s="17"/>
      <c r="JU79" s="17"/>
      <c r="JV79" s="17"/>
      <c r="JW79" s="17"/>
      <c r="JX79" s="17"/>
      <c r="JY79" s="17"/>
      <c r="JZ79" s="17"/>
      <c r="KA79" s="17"/>
      <c r="KB79" s="17"/>
      <c r="KC79" s="17"/>
      <c r="KD79" s="17"/>
      <c r="KE79" s="17"/>
      <c r="KF79" s="17"/>
      <c r="KG79" s="17"/>
      <c r="KH79" s="17"/>
      <c r="KI79" s="17"/>
      <c r="KJ79" s="17"/>
      <c r="KK79" s="17"/>
      <c r="KL79" s="17"/>
      <c r="KM79" s="17"/>
      <c r="KN79" s="17"/>
      <c r="KO79" s="17"/>
      <c r="KP79" s="17"/>
      <c r="KQ79" s="17"/>
      <c r="KR79" s="17"/>
      <c r="KS79" s="17"/>
      <c r="KT79" s="17"/>
      <c r="KU79" s="17"/>
      <c r="KV79" s="17"/>
      <c r="KW79" s="17"/>
      <c r="KX79" s="17"/>
      <c r="KY79" s="17"/>
      <c r="KZ79" s="17"/>
      <c r="LA79" s="17"/>
      <c r="LB79" s="17"/>
      <c r="LC79" s="17"/>
      <c r="LD79" s="17"/>
      <c r="LE79" s="17"/>
      <c r="LF79" s="17"/>
      <c r="LG79" s="17"/>
      <c r="LH79" s="17"/>
      <c r="LI79" s="17"/>
      <c r="LJ79" s="17"/>
      <c r="LK79" s="17"/>
      <c r="LL79" s="17"/>
      <c r="LM79" s="17"/>
      <c r="LN79" s="17"/>
      <c r="LO79" s="17"/>
      <c r="LP79" s="17"/>
      <c r="LQ79" s="17"/>
      <c r="LR79" s="17"/>
      <c r="LS79" s="17"/>
      <c r="LT79" s="17"/>
      <c r="LU79" s="17"/>
      <c r="LV79" s="17"/>
      <c r="LW79" s="17"/>
      <c r="LX79" s="17"/>
      <c r="LY79" s="17"/>
      <c r="LZ79" s="17"/>
      <c r="MA79" s="40"/>
      <c r="MB79" s="18"/>
      <c r="MC79" s="18"/>
      <c r="MD79" s="18"/>
      <c r="ME79" s="18"/>
      <c r="MF79" s="18"/>
      <c r="MG79" s="18"/>
      <c r="MH79" s="18"/>
      <c r="MI79" s="18"/>
      <c r="MJ79" s="18"/>
      <c r="MK79" s="18"/>
      <c r="ML79" s="18"/>
      <c r="MM79" s="18"/>
      <c r="MN79" s="18"/>
      <c r="MO79" s="18"/>
      <c r="MP79" s="18"/>
      <c r="MQ79" s="18"/>
      <c r="MR79" s="18"/>
      <c r="MS79" s="18"/>
      <c r="MT79" s="18"/>
      <c r="MU79" s="18"/>
      <c r="MV79" s="18"/>
      <c r="MW79" s="18"/>
      <c r="MX79" s="18"/>
      <c r="MY79" s="24"/>
      <c r="MZ79" s="49"/>
      <c r="NA79" s="49"/>
      <c r="NB79" s="49"/>
      <c r="NC79" s="49"/>
      <c r="ND79" s="49"/>
      <c r="NE79" s="49"/>
      <c r="NF79" s="49"/>
      <c r="NG79" s="49"/>
      <c r="NH79" s="49"/>
      <c r="NI79" s="49"/>
      <c r="NJ79" s="49"/>
      <c r="NK79" s="49"/>
      <c r="NL79" s="49"/>
      <c r="NM79" s="56"/>
      <c r="NN79" s="18"/>
      <c r="NO79" s="18"/>
      <c r="NP79" s="18"/>
      <c r="NQ79" s="18"/>
      <c r="NR79" s="18"/>
      <c r="NS79" s="18"/>
      <c r="NT79" s="18"/>
      <c r="NU79" s="58"/>
      <c r="NV79" s="49"/>
      <c r="NW79" s="49"/>
      <c r="NX79" s="49"/>
      <c r="NY79" s="49"/>
      <c r="NZ79" s="49"/>
      <c r="OA79" s="49"/>
      <c r="OB79" s="49"/>
      <c r="OC79" s="49"/>
      <c r="OD79" s="49"/>
      <c r="OE79" s="49"/>
      <c r="OF79" s="49"/>
      <c r="OG79" s="49"/>
      <c r="OH79" s="49"/>
      <c r="OI79" s="49"/>
      <c r="OJ79" s="57"/>
      <c r="OK79" s="18"/>
      <c r="OL79" s="18"/>
      <c r="OM79" s="18"/>
      <c r="ON79" s="18"/>
      <c r="OO79" s="18"/>
      <c r="OP79" s="18"/>
      <c r="OQ79" s="18"/>
      <c r="OR79" s="18"/>
      <c r="OS79" s="18"/>
      <c r="OT79" s="18"/>
      <c r="OU79" s="58"/>
      <c r="OV79" s="49"/>
      <c r="OW79" s="56"/>
      <c r="OX79" s="19"/>
      <c r="OY79" s="18"/>
      <c r="OZ79" s="18"/>
      <c r="PA79" s="18"/>
      <c r="PB79" s="18"/>
      <c r="PC79" s="18"/>
      <c r="PD79" s="18"/>
      <c r="PE79" s="18"/>
      <c r="PF79" s="18"/>
      <c r="PG79" s="54"/>
      <c r="PH79" s="49"/>
      <c r="PI79" s="49"/>
      <c r="PJ79" s="49"/>
      <c r="PK79" s="56"/>
      <c r="PL79" s="39"/>
      <c r="PM79" s="18"/>
      <c r="PN79" s="18"/>
      <c r="PO79" s="18"/>
      <c r="PP79" s="18"/>
      <c r="PQ79" s="18"/>
      <c r="PR79" s="18"/>
      <c r="PS79" s="18"/>
      <c r="PT79" s="18"/>
      <c r="PU79" s="18"/>
      <c r="PV79" s="18"/>
      <c r="PW79" s="18"/>
      <c r="PX79" s="18"/>
      <c r="PY79" s="18"/>
      <c r="PZ79" s="18"/>
      <c r="QA79" s="18"/>
      <c r="QB79" s="18"/>
      <c r="QC79" s="18"/>
      <c r="QD79" s="18"/>
      <c r="QE79" s="18"/>
      <c r="QF79" s="18"/>
      <c r="QG79" s="18"/>
      <c r="QH79" s="18"/>
      <c r="QI79" s="18"/>
      <c r="QJ79" s="19"/>
      <c r="QK79" s="23"/>
      <c r="QL79" s="17"/>
      <c r="QM79" s="17"/>
      <c r="QN79" s="17"/>
      <c r="QO79" s="17"/>
      <c r="QP79" s="17"/>
      <c r="QQ79" s="17"/>
      <c r="QR79" s="17"/>
      <c r="QS79" s="17"/>
      <c r="QT79" s="17"/>
      <c r="QU79" s="17"/>
      <c r="QV79" s="17"/>
      <c r="QW79" s="17"/>
      <c r="QX79" s="17"/>
      <c r="QY79" s="17"/>
      <c r="QZ79" s="17"/>
      <c r="RA79" s="17"/>
      <c r="RB79" s="17"/>
      <c r="RC79" s="17"/>
      <c r="RD79" s="17"/>
      <c r="RE79" s="17"/>
      <c r="RF79" s="17"/>
      <c r="RG79" s="17"/>
      <c r="RH79" s="17"/>
      <c r="RI79" s="17"/>
      <c r="RJ79" s="17"/>
      <c r="RK79" s="17"/>
      <c r="RL79" s="17"/>
      <c r="RM79" s="17"/>
      <c r="RN79" s="17"/>
      <c r="RO79" s="17"/>
      <c r="RP79" s="17"/>
      <c r="RQ79" s="17"/>
      <c r="RR79" s="17"/>
      <c r="RS79" s="17"/>
      <c r="RT79" s="17"/>
      <c r="RU79" s="17"/>
      <c r="RV79" s="17"/>
      <c r="RW79" s="17"/>
      <c r="RX79" s="17"/>
      <c r="RY79" s="17"/>
      <c r="RZ79" s="17"/>
      <c r="SA79" s="17"/>
      <c r="SB79" s="17"/>
      <c r="SC79" s="17"/>
      <c r="SD79" s="17"/>
      <c r="SE79" s="17"/>
      <c r="SF79" s="17"/>
      <c r="SG79" s="17"/>
      <c r="SH79" s="17"/>
      <c r="SI79" s="17"/>
      <c r="SJ79" s="17"/>
      <c r="SK79" s="17"/>
      <c r="SL79" s="17"/>
      <c r="SM79" s="17"/>
      <c r="SN79" s="17"/>
      <c r="SO79" s="17"/>
      <c r="SP79" s="17"/>
      <c r="SQ79" s="17"/>
      <c r="SR79" s="17"/>
      <c r="SS79" s="17"/>
      <c r="ST79" s="17"/>
      <c r="SU79" s="17"/>
      <c r="SV79" s="17"/>
      <c r="SW79" s="17"/>
      <c r="SX79" s="17"/>
      <c r="SY79" s="17"/>
      <c r="SZ79" s="17"/>
      <c r="TA79" s="17"/>
      <c r="TB79" s="17"/>
      <c r="TC79" s="17"/>
      <c r="TD79" s="17"/>
      <c r="TE79" s="17"/>
      <c r="TF79" s="17"/>
      <c r="TG79" s="17"/>
      <c r="TH79" s="17"/>
      <c r="TI79" s="17"/>
      <c r="TJ79" s="17"/>
      <c r="TK79" s="17"/>
      <c r="TL79" s="17"/>
      <c r="TM79" s="17"/>
      <c r="TN79" s="17"/>
      <c r="TO79" s="17"/>
      <c r="TP79" s="17"/>
      <c r="TQ79" s="17"/>
      <c r="TR79" s="17"/>
      <c r="TS79" s="15"/>
      <c r="TT79" s="15"/>
    </row>
    <row r="80" spans="1:540" ht="9.6"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64"/>
      <c r="BM80" s="17"/>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48"/>
      <c r="CN80" s="49"/>
      <c r="CO80" s="49"/>
      <c r="CP80" s="49"/>
      <c r="CQ80" s="49"/>
      <c r="CR80" s="49"/>
      <c r="CS80" s="49"/>
      <c r="CT80" s="49"/>
      <c r="CU80" s="49"/>
      <c r="CV80" s="49"/>
      <c r="CW80" s="49"/>
      <c r="CX80" s="49"/>
      <c r="CY80" s="49"/>
      <c r="CZ80" s="34"/>
      <c r="DA80" s="34"/>
      <c r="DB80" s="34"/>
      <c r="DC80" s="34"/>
      <c r="DD80" s="22"/>
      <c r="DE80" s="62"/>
      <c r="DF80" s="25"/>
      <c r="DG80" s="34"/>
      <c r="DH80" s="34"/>
      <c r="DI80" s="34"/>
      <c r="DJ80" s="34"/>
      <c r="DK80" s="49"/>
      <c r="DL80" s="49"/>
      <c r="DM80" s="49"/>
      <c r="DN80" s="49"/>
      <c r="DO80" s="49"/>
      <c r="DP80" s="49"/>
      <c r="DQ80" s="49"/>
      <c r="DR80" s="49"/>
      <c r="DS80" s="49"/>
      <c r="DT80" s="49"/>
      <c r="DU80" s="49"/>
      <c r="DV80" s="49"/>
      <c r="DW80" s="49"/>
      <c r="DX80" s="50"/>
      <c r="DY80" s="34"/>
      <c r="DZ80" s="34"/>
      <c r="EA80" s="49"/>
      <c r="EB80" s="49"/>
      <c r="EC80" s="49"/>
      <c r="ED80" s="49"/>
      <c r="EE80" s="49"/>
      <c r="EF80" s="49"/>
      <c r="EG80" s="49"/>
      <c r="EH80" s="49"/>
      <c r="EI80" s="49"/>
      <c r="EJ80" s="49"/>
      <c r="EK80" s="49"/>
      <c r="EL80" s="49"/>
      <c r="EM80" s="49"/>
      <c r="EN80" s="49"/>
      <c r="EO80" s="49"/>
      <c r="EP80" s="49"/>
      <c r="EQ80" s="49"/>
      <c r="ER80" s="49"/>
      <c r="ES80" s="49"/>
      <c r="ET80" s="49"/>
      <c r="EU80" s="49"/>
      <c r="EV80" s="49"/>
      <c r="EW80" s="49"/>
      <c r="EX80" s="49"/>
      <c r="EY80" s="49"/>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29"/>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c r="IQ80" s="15"/>
      <c r="IR80" s="16"/>
      <c r="IS80" s="17"/>
      <c r="IT80" s="17"/>
      <c r="IU80" s="17"/>
      <c r="IV80" s="17"/>
      <c r="IW80" s="17"/>
      <c r="IX80" s="17"/>
      <c r="IY80" s="17"/>
      <c r="IZ80" s="17"/>
      <c r="JA80" s="17"/>
      <c r="JB80" s="17"/>
      <c r="JC80" s="17"/>
      <c r="JD80" s="17"/>
      <c r="JE80" s="17"/>
      <c r="JF80" s="17"/>
      <c r="JG80" s="17"/>
      <c r="JH80" s="17"/>
      <c r="JI80" s="17"/>
      <c r="JJ80" s="17"/>
      <c r="JK80" s="17"/>
      <c r="JL80" s="17"/>
      <c r="JM80" s="17"/>
      <c r="JN80" s="17"/>
      <c r="JO80" s="17"/>
      <c r="JP80" s="17"/>
      <c r="JQ80" s="17"/>
      <c r="JR80" s="17"/>
      <c r="JS80" s="17"/>
      <c r="JT80" s="17"/>
      <c r="JU80" s="17"/>
      <c r="JV80" s="17"/>
      <c r="JW80" s="17"/>
      <c r="JX80" s="17"/>
      <c r="JY80" s="17"/>
      <c r="JZ80" s="17"/>
      <c r="KA80" s="17"/>
      <c r="KB80" s="17"/>
      <c r="KC80" s="17"/>
      <c r="KD80" s="17"/>
      <c r="KE80" s="17"/>
      <c r="KF80" s="17"/>
      <c r="KG80" s="17"/>
      <c r="KH80" s="17"/>
      <c r="KI80" s="17"/>
      <c r="KJ80" s="17"/>
      <c r="KK80" s="17"/>
      <c r="KL80" s="17"/>
      <c r="KM80" s="17"/>
      <c r="KN80" s="17"/>
      <c r="KO80" s="17"/>
      <c r="KP80" s="17"/>
      <c r="KQ80" s="17"/>
      <c r="KR80" s="17"/>
      <c r="KS80" s="17"/>
      <c r="KT80" s="17"/>
      <c r="KU80" s="17"/>
      <c r="KV80" s="17"/>
      <c r="KW80" s="17"/>
      <c r="KX80" s="17"/>
      <c r="KY80" s="17"/>
      <c r="KZ80" s="17"/>
      <c r="LA80" s="17"/>
      <c r="LB80" s="17"/>
      <c r="LC80" s="17"/>
      <c r="LD80" s="17"/>
      <c r="LE80" s="17"/>
      <c r="LF80" s="17"/>
      <c r="LG80" s="17"/>
      <c r="LH80" s="17"/>
      <c r="LI80" s="17"/>
      <c r="LJ80" s="17"/>
      <c r="LK80" s="17"/>
      <c r="LL80" s="17"/>
      <c r="LM80" s="17"/>
      <c r="LN80" s="17"/>
      <c r="LO80" s="17"/>
      <c r="LP80" s="17"/>
      <c r="LQ80" s="17"/>
      <c r="LR80" s="17"/>
      <c r="LS80" s="17"/>
      <c r="LT80" s="17"/>
      <c r="LU80" s="17"/>
      <c r="LV80" s="17"/>
      <c r="LW80" s="17"/>
      <c r="LX80" s="17"/>
      <c r="LY80" s="17"/>
      <c r="LZ80" s="17"/>
      <c r="MA80" s="29"/>
      <c r="MB80" s="18"/>
      <c r="MC80" s="18"/>
      <c r="MD80" s="18"/>
      <c r="ME80" s="18"/>
      <c r="MF80" s="18"/>
      <c r="MG80" s="18"/>
      <c r="MH80" s="18"/>
      <c r="MI80" s="18"/>
      <c r="MJ80" s="18"/>
      <c r="MK80" s="18"/>
      <c r="ML80" s="18"/>
      <c r="MM80" s="18"/>
      <c r="MN80" s="18"/>
      <c r="MO80" s="18"/>
      <c r="MP80" s="18"/>
      <c r="MQ80" s="18"/>
      <c r="MR80" s="18"/>
      <c r="MS80" s="18"/>
      <c r="MT80" s="18"/>
      <c r="MU80" s="18"/>
      <c r="MV80" s="18"/>
      <c r="MW80" s="18"/>
      <c r="MX80" s="18"/>
      <c r="MY80" s="24"/>
      <c r="MZ80" s="49"/>
      <c r="NA80" s="49"/>
      <c r="NB80" s="49"/>
      <c r="NC80" s="49"/>
      <c r="ND80" s="49"/>
      <c r="NE80" s="49"/>
      <c r="NF80" s="49"/>
      <c r="NG80" s="49"/>
      <c r="NH80" s="49"/>
      <c r="NI80" s="49"/>
      <c r="NJ80" s="49"/>
      <c r="NK80" s="49"/>
      <c r="NL80" s="49"/>
      <c r="NM80" s="53"/>
      <c r="NN80" s="18"/>
      <c r="NO80" s="18"/>
      <c r="NP80" s="18"/>
      <c r="NQ80" s="19"/>
      <c r="NR80" s="18"/>
      <c r="NS80" s="18"/>
      <c r="NT80" s="18"/>
      <c r="NU80" s="18"/>
      <c r="NV80" s="49"/>
      <c r="NW80" s="49"/>
      <c r="NX80" s="49"/>
      <c r="NY80" s="49"/>
      <c r="NZ80" s="49"/>
      <c r="OA80" s="49"/>
      <c r="OB80" s="49"/>
      <c r="OC80" s="49"/>
      <c r="OD80" s="49"/>
      <c r="OE80" s="49"/>
      <c r="OF80" s="49"/>
      <c r="OG80" s="49"/>
      <c r="OH80" s="49"/>
      <c r="OI80" s="49"/>
      <c r="OJ80" s="57"/>
      <c r="OK80" s="18"/>
      <c r="OL80" s="18"/>
      <c r="OM80" s="18"/>
      <c r="ON80" s="20"/>
      <c r="OO80" s="20"/>
      <c r="OP80" s="20"/>
      <c r="OQ80" s="20"/>
      <c r="OR80" s="20"/>
      <c r="OS80" s="20"/>
      <c r="OT80" s="20"/>
      <c r="OU80" s="58"/>
      <c r="OV80" s="49"/>
      <c r="OW80" s="56"/>
      <c r="OX80" s="20"/>
      <c r="OY80" s="20"/>
      <c r="OZ80" s="20"/>
      <c r="PA80" s="20"/>
      <c r="PB80" s="20"/>
      <c r="PC80" s="20"/>
      <c r="PD80" s="20"/>
      <c r="PE80" s="20"/>
      <c r="PF80" s="20"/>
      <c r="PG80" s="54"/>
      <c r="PH80" s="49"/>
      <c r="PI80" s="49"/>
      <c r="PJ80" s="49"/>
      <c r="PK80" s="56"/>
      <c r="PL80" s="39"/>
      <c r="PM80" s="18"/>
      <c r="PN80" s="18"/>
      <c r="PO80" s="18"/>
      <c r="PP80" s="18"/>
      <c r="PQ80" s="18"/>
      <c r="PR80" s="18"/>
      <c r="PS80" s="18"/>
      <c r="PT80" s="18"/>
      <c r="PU80" s="18"/>
      <c r="PV80" s="18"/>
      <c r="PW80" s="18"/>
      <c r="PX80" s="18"/>
      <c r="PY80" s="18"/>
      <c r="PZ80" s="18"/>
      <c r="QA80" s="18"/>
      <c r="QB80" s="18"/>
      <c r="QC80" s="18"/>
      <c r="QD80" s="18"/>
      <c r="QE80" s="18"/>
      <c r="QF80" s="18"/>
      <c r="QG80" s="18"/>
      <c r="QH80" s="18"/>
      <c r="QI80" s="18"/>
      <c r="QJ80" s="19"/>
      <c r="QK80" s="23"/>
      <c r="QL80" s="17"/>
      <c r="QM80" s="17"/>
      <c r="QN80" s="17"/>
      <c r="QO80" s="17"/>
      <c r="QP80" s="17"/>
      <c r="QQ80" s="17"/>
      <c r="QR80" s="17"/>
      <c r="QS80" s="17"/>
      <c r="QT80" s="17"/>
      <c r="QU80" s="17"/>
      <c r="QV80" s="17"/>
      <c r="QW80" s="17"/>
      <c r="QX80" s="17"/>
      <c r="QY80" s="17"/>
      <c r="QZ80" s="17"/>
      <c r="RA80" s="17"/>
      <c r="RB80" s="17"/>
      <c r="RC80" s="17"/>
      <c r="RD80" s="17"/>
      <c r="RE80" s="17"/>
      <c r="RF80" s="17"/>
      <c r="RG80" s="17"/>
      <c r="RH80" s="17"/>
      <c r="RI80" s="17"/>
      <c r="RJ80" s="17"/>
      <c r="RK80" s="17"/>
      <c r="RL80" s="17"/>
      <c r="RM80" s="17"/>
      <c r="RN80" s="17"/>
      <c r="RO80" s="17"/>
      <c r="RP80" s="17"/>
      <c r="RQ80" s="17"/>
      <c r="RR80" s="17"/>
      <c r="RS80" s="17"/>
      <c r="RT80" s="17"/>
      <c r="RU80" s="17"/>
      <c r="RV80" s="17"/>
      <c r="RW80" s="17"/>
      <c r="RX80" s="17"/>
      <c r="RY80" s="17"/>
      <c r="RZ80" s="17"/>
      <c r="SA80" s="17"/>
      <c r="SB80" s="17"/>
      <c r="SC80" s="17"/>
      <c r="SD80" s="17"/>
      <c r="SE80" s="17"/>
      <c r="SF80" s="17"/>
      <c r="SG80" s="17"/>
      <c r="SH80" s="17"/>
      <c r="SI80" s="17"/>
      <c r="SJ80" s="17"/>
      <c r="SK80" s="17"/>
      <c r="SL80" s="17"/>
      <c r="SM80" s="17"/>
      <c r="SN80" s="17"/>
      <c r="SO80" s="17"/>
      <c r="SP80" s="17"/>
      <c r="SQ80" s="17"/>
      <c r="SR80" s="17"/>
      <c r="SS80" s="17"/>
      <c r="ST80" s="17"/>
      <c r="SU80" s="17"/>
      <c r="SV80" s="17"/>
      <c r="SW80" s="17"/>
      <c r="SX80" s="17"/>
      <c r="SY80" s="17"/>
      <c r="SZ80" s="17"/>
      <c r="TA80" s="17"/>
      <c r="TB80" s="17"/>
      <c r="TC80" s="17"/>
      <c r="TD80" s="17"/>
      <c r="TE80" s="17"/>
      <c r="TF80" s="17"/>
      <c r="TG80" s="17"/>
      <c r="TH80" s="17"/>
      <c r="TI80" s="17"/>
      <c r="TJ80" s="17"/>
      <c r="TK80" s="17"/>
      <c r="TL80" s="17"/>
      <c r="TM80" s="17"/>
      <c r="TN80" s="17"/>
      <c r="TO80" s="17"/>
      <c r="TP80" s="17"/>
      <c r="TQ80" s="17"/>
      <c r="TR80" s="17"/>
      <c r="TS80" s="15"/>
      <c r="TT80" s="15"/>
    </row>
    <row r="81" spans="1:540" ht="9.6"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6"/>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48"/>
      <c r="CN81" s="49"/>
      <c r="CO81" s="49"/>
      <c r="CP81" s="49"/>
      <c r="CQ81" s="49"/>
      <c r="CR81" s="49"/>
      <c r="CS81" s="49"/>
      <c r="CT81" s="49"/>
      <c r="CU81" s="49"/>
      <c r="CV81" s="49"/>
      <c r="CW81" s="49"/>
      <c r="CX81" s="49"/>
      <c r="CY81" s="48"/>
      <c r="CZ81" s="34"/>
      <c r="DA81" s="34"/>
      <c r="DB81" s="34"/>
      <c r="DC81" s="34"/>
      <c r="DD81" s="50"/>
      <c r="DE81" s="49"/>
      <c r="DF81" s="48"/>
      <c r="DG81" s="34"/>
      <c r="DH81" s="34"/>
      <c r="DI81" s="34"/>
      <c r="DJ81" s="34"/>
      <c r="DK81" s="51"/>
      <c r="DL81" s="49"/>
      <c r="DM81" s="49"/>
      <c r="DN81" s="49"/>
      <c r="DO81" s="49"/>
      <c r="DP81" s="49"/>
      <c r="DQ81" s="49"/>
      <c r="DR81" s="49"/>
      <c r="DS81" s="49"/>
      <c r="DT81" s="49"/>
      <c r="DU81" s="49"/>
      <c r="DV81" s="49"/>
      <c r="DW81" s="49"/>
      <c r="DX81" s="50"/>
      <c r="DY81" s="34"/>
      <c r="DZ81" s="34"/>
      <c r="EA81" s="50"/>
      <c r="EB81" s="50"/>
      <c r="EC81" s="50"/>
      <c r="ED81" s="50"/>
      <c r="EE81" s="50"/>
      <c r="EF81" s="50"/>
      <c r="EG81" s="50"/>
      <c r="EH81" s="50"/>
      <c r="EI81" s="49"/>
      <c r="EJ81" s="49"/>
      <c r="EK81" s="49"/>
      <c r="EL81" s="50"/>
      <c r="EM81" s="50"/>
      <c r="EN81" s="50"/>
      <c r="EO81" s="50"/>
      <c r="EP81" s="50"/>
      <c r="EQ81" s="50"/>
      <c r="ER81" s="50"/>
      <c r="ES81" s="50"/>
      <c r="ET81" s="50"/>
      <c r="EU81" s="49"/>
      <c r="EV81" s="49"/>
      <c r="EW81" s="49"/>
      <c r="EX81" s="49"/>
      <c r="EY81" s="49"/>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27"/>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c r="IQ81" s="15"/>
      <c r="IR81" s="16"/>
      <c r="IS81" s="17"/>
      <c r="IT81" s="17"/>
      <c r="IU81" s="17"/>
      <c r="IV81" s="17"/>
      <c r="IW81" s="17"/>
      <c r="IX81" s="17"/>
      <c r="IY81" s="17"/>
      <c r="IZ81" s="17"/>
      <c r="JA81" s="17"/>
      <c r="JB81" s="17"/>
      <c r="JC81" s="17"/>
      <c r="JD81" s="17"/>
      <c r="JE81" s="17"/>
      <c r="JF81" s="17"/>
      <c r="JG81" s="17"/>
      <c r="JH81" s="17"/>
      <c r="JI81" s="17"/>
      <c r="JJ81" s="17"/>
      <c r="JK81" s="17"/>
      <c r="JL81" s="17"/>
      <c r="JM81" s="17"/>
      <c r="JN81" s="17"/>
      <c r="JO81" s="17"/>
      <c r="JP81" s="17"/>
      <c r="JQ81" s="17"/>
      <c r="JR81" s="17"/>
      <c r="JS81" s="17"/>
      <c r="JT81" s="17"/>
      <c r="JU81" s="17"/>
      <c r="JV81" s="17"/>
      <c r="JW81" s="17"/>
      <c r="JX81" s="17"/>
      <c r="JY81" s="17"/>
      <c r="JZ81" s="17"/>
      <c r="KA81" s="17"/>
      <c r="KB81" s="17"/>
      <c r="KC81" s="17"/>
      <c r="KD81" s="17"/>
      <c r="KE81" s="17"/>
      <c r="KF81" s="17"/>
      <c r="KG81" s="17"/>
      <c r="KH81" s="17"/>
      <c r="KI81" s="17"/>
      <c r="KJ81" s="17"/>
      <c r="KK81" s="17"/>
      <c r="KL81" s="17"/>
      <c r="KM81" s="17"/>
      <c r="KN81" s="17"/>
      <c r="KO81" s="17"/>
      <c r="KP81" s="17"/>
      <c r="KQ81" s="17"/>
      <c r="KR81" s="17"/>
      <c r="KS81" s="17"/>
      <c r="KT81" s="17"/>
      <c r="KU81" s="17"/>
      <c r="KV81" s="17"/>
      <c r="KW81" s="17"/>
      <c r="KX81" s="17"/>
      <c r="KY81" s="17"/>
      <c r="KZ81" s="17"/>
      <c r="LA81" s="17"/>
      <c r="LB81" s="17"/>
      <c r="LC81" s="17"/>
      <c r="LD81" s="17"/>
      <c r="LE81" s="17"/>
      <c r="LF81" s="17"/>
      <c r="LG81" s="17"/>
      <c r="LH81" s="17"/>
      <c r="LI81" s="17"/>
      <c r="LJ81" s="17"/>
      <c r="LK81" s="17"/>
      <c r="LL81" s="17"/>
      <c r="LM81" s="17"/>
      <c r="LN81" s="17"/>
      <c r="LO81" s="17"/>
      <c r="LP81" s="17"/>
      <c r="LQ81" s="17"/>
      <c r="LR81" s="17"/>
      <c r="LS81" s="17"/>
      <c r="LT81" s="17"/>
      <c r="LU81" s="17"/>
      <c r="LV81" s="17"/>
      <c r="LW81" s="17"/>
      <c r="LX81" s="17"/>
      <c r="LY81" s="17"/>
      <c r="LZ81" s="17"/>
      <c r="MA81" s="19"/>
      <c r="MB81" s="20"/>
      <c r="MC81" s="18"/>
      <c r="MD81" s="18"/>
      <c r="ME81" s="18"/>
      <c r="MF81" s="18"/>
      <c r="MG81" s="18"/>
      <c r="MH81" s="18"/>
      <c r="MI81" s="18"/>
      <c r="MJ81" s="18"/>
      <c r="MK81" s="18"/>
      <c r="ML81" s="18"/>
      <c r="MM81" s="18"/>
      <c r="MN81" s="18"/>
      <c r="MO81" s="18"/>
      <c r="MP81" s="18"/>
      <c r="MQ81" s="18"/>
      <c r="MR81" s="18"/>
      <c r="MS81" s="18"/>
      <c r="MT81" s="18"/>
      <c r="MU81" s="18"/>
      <c r="MV81" s="18"/>
      <c r="MW81" s="18"/>
      <c r="MX81" s="18"/>
      <c r="MY81" s="24"/>
      <c r="MZ81" s="49"/>
      <c r="NA81" s="49"/>
      <c r="NB81" s="49"/>
      <c r="NC81" s="49"/>
      <c r="ND81" s="49"/>
      <c r="NE81" s="49"/>
      <c r="NF81" s="49"/>
      <c r="NG81" s="49"/>
      <c r="NH81" s="49"/>
      <c r="NI81" s="49"/>
      <c r="NJ81" s="49"/>
      <c r="NK81" s="49"/>
      <c r="NL81" s="63"/>
      <c r="NM81" s="18"/>
      <c r="NN81" s="18"/>
      <c r="NO81" s="18"/>
      <c r="NP81" s="18"/>
      <c r="NQ81" s="56"/>
      <c r="NR81" s="19"/>
      <c r="NS81" s="18"/>
      <c r="NT81" s="18"/>
      <c r="NU81" s="18"/>
      <c r="NV81" s="54"/>
      <c r="NW81" s="49"/>
      <c r="NX81" s="49"/>
      <c r="NY81" s="49"/>
      <c r="NZ81" s="49"/>
      <c r="OA81" s="49"/>
      <c r="OB81" s="49"/>
      <c r="OC81" s="49"/>
      <c r="OD81" s="49"/>
      <c r="OE81" s="49"/>
      <c r="OF81" s="49"/>
      <c r="OG81" s="49"/>
      <c r="OH81" s="49"/>
      <c r="OI81" s="49"/>
      <c r="OJ81" s="57"/>
      <c r="OK81" s="18"/>
      <c r="OL81" s="18"/>
      <c r="OM81" s="52"/>
      <c r="ON81" s="39"/>
      <c r="OO81" s="39"/>
      <c r="OP81" s="39"/>
      <c r="OQ81" s="39"/>
      <c r="OR81" s="39"/>
      <c r="OS81" s="39"/>
      <c r="OT81" s="39"/>
      <c r="OU81" s="63"/>
      <c r="OV81" s="49"/>
      <c r="OW81" s="56"/>
      <c r="OX81" s="24"/>
      <c r="OY81" s="39"/>
      <c r="OZ81" s="39"/>
      <c r="PA81" s="39"/>
      <c r="PB81" s="39"/>
      <c r="PC81" s="39"/>
      <c r="PD81" s="39"/>
      <c r="PE81" s="39"/>
      <c r="PF81" s="39"/>
      <c r="PG81" s="68"/>
      <c r="PH81" s="49"/>
      <c r="PI81" s="49"/>
      <c r="PJ81" s="49"/>
      <c r="PK81" s="56"/>
      <c r="PL81" s="39"/>
      <c r="PM81" s="18"/>
      <c r="PN81" s="18"/>
      <c r="PO81" s="18"/>
      <c r="PP81" s="18"/>
      <c r="PQ81" s="18"/>
      <c r="PR81" s="18"/>
      <c r="PS81" s="18"/>
      <c r="PT81" s="18"/>
      <c r="PU81" s="18"/>
      <c r="PV81" s="18"/>
      <c r="PW81" s="18"/>
      <c r="PX81" s="18"/>
      <c r="PY81" s="18"/>
      <c r="PZ81" s="18"/>
      <c r="QA81" s="18"/>
      <c r="QB81" s="18"/>
      <c r="QC81" s="18"/>
      <c r="QD81" s="18"/>
      <c r="QE81" s="18"/>
      <c r="QF81" s="18"/>
      <c r="QG81" s="18"/>
      <c r="QH81" s="18"/>
      <c r="QI81" s="18"/>
      <c r="QJ81" s="19"/>
      <c r="QK81" s="23"/>
      <c r="QL81" s="17"/>
      <c r="QM81" s="17"/>
      <c r="QN81" s="17"/>
      <c r="QO81" s="17"/>
      <c r="QP81" s="17"/>
      <c r="QQ81" s="17"/>
      <c r="QR81" s="17"/>
      <c r="QS81" s="17"/>
      <c r="QT81" s="17"/>
      <c r="QU81" s="17"/>
      <c r="QV81" s="17"/>
      <c r="QW81" s="17"/>
      <c r="QX81" s="17"/>
      <c r="QY81" s="17"/>
      <c r="QZ81" s="17"/>
      <c r="RA81" s="17"/>
      <c r="RB81" s="17"/>
      <c r="RC81" s="17"/>
      <c r="RD81" s="17"/>
      <c r="RE81" s="17"/>
      <c r="RF81" s="17"/>
      <c r="RG81" s="17"/>
      <c r="RH81" s="17"/>
      <c r="RI81" s="17"/>
      <c r="RJ81" s="17"/>
      <c r="RK81" s="17"/>
      <c r="RL81" s="17"/>
      <c r="RM81" s="17"/>
      <c r="RN81" s="17"/>
      <c r="RO81" s="17"/>
      <c r="RP81" s="17"/>
      <c r="RQ81" s="17"/>
      <c r="RR81" s="17"/>
      <c r="RS81" s="17"/>
      <c r="RT81" s="17"/>
      <c r="RU81" s="17"/>
      <c r="RV81" s="17"/>
      <c r="RW81" s="17"/>
      <c r="RX81" s="17"/>
      <c r="RY81" s="17"/>
      <c r="RZ81" s="17"/>
      <c r="SA81" s="17"/>
      <c r="SB81" s="17"/>
      <c r="SC81" s="17"/>
      <c r="SD81" s="17"/>
      <c r="SE81" s="17"/>
      <c r="SF81" s="17"/>
      <c r="SG81" s="17"/>
      <c r="SH81" s="17"/>
      <c r="SI81" s="17"/>
      <c r="SJ81" s="17"/>
      <c r="SK81" s="17"/>
      <c r="SL81" s="17"/>
      <c r="SM81" s="17"/>
      <c r="SN81" s="17"/>
      <c r="SO81" s="17"/>
      <c r="SP81" s="17"/>
      <c r="SQ81" s="17"/>
      <c r="SR81" s="17"/>
      <c r="SS81" s="17"/>
      <c r="ST81" s="17"/>
      <c r="SU81" s="17"/>
      <c r="SV81" s="17"/>
      <c r="SW81" s="17"/>
      <c r="SX81" s="17"/>
      <c r="SY81" s="17"/>
      <c r="SZ81" s="17"/>
      <c r="TA81" s="17"/>
      <c r="TB81" s="17"/>
      <c r="TC81" s="17"/>
      <c r="TD81" s="17"/>
      <c r="TE81" s="17"/>
      <c r="TF81" s="17"/>
      <c r="TG81" s="17"/>
      <c r="TH81" s="17"/>
      <c r="TI81" s="17"/>
      <c r="TJ81" s="17"/>
      <c r="TK81" s="17"/>
      <c r="TL81" s="17"/>
      <c r="TM81" s="17"/>
      <c r="TN81" s="17"/>
      <c r="TO81" s="17"/>
      <c r="TP81" s="17"/>
      <c r="TQ81" s="17"/>
      <c r="TR81" s="17"/>
      <c r="TS81" s="15"/>
      <c r="TT81" s="15"/>
    </row>
    <row r="82" spans="1:540" ht="9.6"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20"/>
      <c r="BL82" s="23"/>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48"/>
      <c r="CN82" s="49"/>
      <c r="CO82" s="49"/>
      <c r="CP82" s="49"/>
      <c r="CQ82" s="49"/>
      <c r="CR82" s="49"/>
      <c r="CS82" s="49"/>
      <c r="CT82" s="49"/>
      <c r="CU82" s="49"/>
      <c r="CV82" s="49"/>
      <c r="CW82" s="49"/>
      <c r="CX82" s="49"/>
      <c r="CY82" s="34"/>
      <c r="CZ82" s="34"/>
      <c r="DA82" s="34"/>
      <c r="DB82" s="34"/>
      <c r="DC82" s="32"/>
      <c r="DD82" s="49"/>
      <c r="DE82" s="49"/>
      <c r="DF82" s="49"/>
      <c r="DG82" s="34"/>
      <c r="DH82" s="34"/>
      <c r="DI82" s="34"/>
      <c r="DJ82" s="34"/>
      <c r="DK82" s="34"/>
      <c r="DL82" s="49"/>
      <c r="DM82" s="49"/>
      <c r="DN82" s="49"/>
      <c r="DO82" s="49"/>
      <c r="DP82" s="49"/>
      <c r="DQ82" s="49"/>
      <c r="DR82" s="49"/>
      <c r="DS82" s="49"/>
      <c r="DT82" s="49"/>
      <c r="DU82" s="49"/>
      <c r="DV82" s="49"/>
      <c r="DW82" s="49"/>
      <c r="DX82" s="50"/>
      <c r="DY82" s="34"/>
      <c r="DZ82" s="34"/>
      <c r="EA82" s="34"/>
      <c r="EB82" s="34"/>
      <c r="EC82" s="34"/>
      <c r="ED82" s="34"/>
      <c r="EE82" s="34"/>
      <c r="EF82" s="34"/>
      <c r="EG82" s="34"/>
      <c r="EH82" s="34"/>
      <c r="EI82" s="48"/>
      <c r="EJ82" s="49"/>
      <c r="EK82" s="50"/>
      <c r="EL82" s="34"/>
      <c r="EM82" s="34"/>
      <c r="EN82" s="34"/>
      <c r="EO82" s="34"/>
      <c r="EP82" s="34"/>
      <c r="EQ82" s="34"/>
      <c r="ER82" s="34"/>
      <c r="ES82" s="34"/>
      <c r="ET82" s="34"/>
      <c r="EU82" s="22"/>
      <c r="EV82" s="49"/>
      <c r="EW82" s="49"/>
      <c r="EX82" s="49"/>
      <c r="EY82" s="49"/>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24"/>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c r="IQ82" s="15"/>
      <c r="IR82" s="16"/>
      <c r="IS82" s="17"/>
      <c r="IT82" s="17"/>
      <c r="IU82" s="17"/>
      <c r="IV82" s="17"/>
      <c r="IW82" s="17"/>
      <c r="IX82" s="17"/>
      <c r="IY82" s="17"/>
      <c r="IZ82" s="17"/>
      <c r="JA82" s="17"/>
      <c r="JB82" s="17"/>
      <c r="JC82" s="17"/>
      <c r="JD82" s="17"/>
      <c r="JE82" s="17"/>
      <c r="JF82" s="17"/>
      <c r="JG82" s="17"/>
      <c r="JH82" s="17"/>
      <c r="JI82" s="17"/>
      <c r="JJ82" s="17"/>
      <c r="JK82" s="17"/>
      <c r="JL82" s="17"/>
      <c r="JM82" s="17"/>
      <c r="JN82" s="17"/>
      <c r="JO82" s="17"/>
      <c r="JP82" s="17"/>
      <c r="JQ82" s="17"/>
      <c r="JR82" s="17"/>
      <c r="JS82" s="17"/>
      <c r="JT82" s="17"/>
      <c r="JU82" s="17"/>
      <c r="JV82" s="17"/>
      <c r="JW82" s="17"/>
      <c r="JX82" s="17"/>
      <c r="JY82" s="17"/>
      <c r="JZ82" s="17"/>
      <c r="KA82" s="17"/>
      <c r="KB82" s="17"/>
      <c r="KC82" s="17"/>
      <c r="KD82" s="17"/>
      <c r="KE82" s="17"/>
      <c r="KF82" s="17"/>
      <c r="KG82" s="17"/>
      <c r="KH82" s="17"/>
      <c r="KI82" s="17"/>
      <c r="KJ82" s="17"/>
      <c r="KK82" s="17"/>
      <c r="KL82" s="17"/>
      <c r="KM82" s="17"/>
      <c r="KN82" s="17"/>
      <c r="KO82" s="17"/>
      <c r="KP82" s="17"/>
      <c r="KQ82" s="17"/>
      <c r="KR82" s="17"/>
      <c r="KS82" s="17"/>
      <c r="KT82" s="17"/>
      <c r="KU82" s="17"/>
      <c r="KV82" s="17"/>
      <c r="KW82" s="17"/>
      <c r="KX82" s="17"/>
      <c r="KY82" s="17"/>
      <c r="KZ82" s="17"/>
      <c r="LA82" s="17"/>
      <c r="LB82" s="17"/>
      <c r="LC82" s="17"/>
      <c r="LD82" s="17"/>
      <c r="LE82" s="17"/>
      <c r="LF82" s="17"/>
      <c r="LG82" s="17"/>
      <c r="LH82" s="17"/>
      <c r="LI82" s="17"/>
      <c r="LJ82" s="17"/>
      <c r="LK82" s="17"/>
      <c r="LL82" s="17"/>
      <c r="LM82" s="17"/>
      <c r="LN82" s="17"/>
      <c r="LO82" s="17"/>
      <c r="LP82" s="17"/>
      <c r="LQ82" s="17"/>
      <c r="LR82" s="17"/>
      <c r="LS82" s="17"/>
      <c r="LT82" s="17"/>
      <c r="LU82" s="17"/>
      <c r="LV82" s="17"/>
      <c r="LW82" s="17"/>
      <c r="LX82" s="17"/>
      <c r="LY82" s="17"/>
      <c r="LZ82" s="42"/>
      <c r="MA82" s="20"/>
      <c r="MB82" s="18"/>
      <c r="MC82" s="18"/>
      <c r="MD82" s="18"/>
      <c r="ME82" s="18"/>
      <c r="MF82" s="18"/>
      <c r="MG82" s="18"/>
      <c r="MH82" s="18"/>
      <c r="MI82" s="18"/>
      <c r="MJ82" s="18"/>
      <c r="MK82" s="18"/>
      <c r="ML82" s="18"/>
      <c r="MM82" s="18"/>
      <c r="MN82" s="18"/>
      <c r="MO82" s="18"/>
      <c r="MP82" s="18"/>
      <c r="MQ82" s="18"/>
      <c r="MR82" s="18"/>
      <c r="MS82" s="18"/>
      <c r="MT82" s="18"/>
      <c r="MU82" s="18"/>
      <c r="MV82" s="18"/>
      <c r="MW82" s="18"/>
      <c r="MX82" s="18"/>
      <c r="MY82" s="24"/>
      <c r="MZ82" s="49"/>
      <c r="NA82" s="49"/>
      <c r="NB82" s="49"/>
      <c r="NC82" s="49"/>
      <c r="ND82" s="49"/>
      <c r="NE82" s="49"/>
      <c r="NF82" s="49"/>
      <c r="NG82" s="49"/>
      <c r="NH82" s="49"/>
      <c r="NI82" s="49"/>
      <c r="NJ82" s="49"/>
      <c r="NK82" s="49"/>
      <c r="NL82" s="24"/>
      <c r="NM82" s="18"/>
      <c r="NN82" s="18"/>
      <c r="NO82" s="18"/>
      <c r="NP82" s="18"/>
      <c r="NQ82" s="49"/>
      <c r="NR82" s="39"/>
      <c r="NS82" s="18"/>
      <c r="NT82" s="18"/>
      <c r="NU82" s="18"/>
      <c r="NV82" s="19"/>
      <c r="NW82" s="49"/>
      <c r="NX82" s="49"/>
      <c r="NY82" s="49"/>
      <c r="NZ82" s="49"/>
      <c r="OA82" s="49"/>
      <c r="OB82" s="49"/>
      <c r="OC82" s="49"/>
      <c r="OD82" s="49"/>
      <c r="OE82" s="49"/>
      <c r="OF82" s="49"/>
      <c r="OG82" s="49"/>
      <c r="OH82" s="49"/>
      <c r="OI82" s="49"/>
      <c r="OJ82" s="57"/>
      <c r="OK82" s="18"/>
      <c r="OL82" s="19"/>
      <c r="OM82" s="69"/>
      <c r="ON82" s="69"/>
      <c r="OO82" s="50"/>
      <c r="OP82" s="50"/>
      <c r="OQ82" s="50"/>
      <c r="OR82" s="50"/>
      <c r="OS82" s="50"/>
      <c r="OT82" s="50"/>
      <c r="OU82" s="49"/>
      <c r="OV82" s="49"/>
      <c r="OW82" s="49"/>
      <c r="OX82" s="49"/>
      <c r="OY82" s="69"/>
      <c r="OZ82" s="50"/>
      <c r="PA82" s="50"/>
      <c r="PB82" s="50"/>
      <c r="PC82" s="50"/>
      <c r="PD82" s="50"/>
      <c r="PE82" s="50"/>
      <c r="PF82" s="50"/>
      <c r="PG82" s="49"/>
      <c r="PH82" s="49"/>
      <c r="PI82" s="49"/>
      <c r="PJ82" s="49"/>
      <c r="PK82" s="56"/>
      <c r="PL82" s="39"/>
      <c r="PM82" s="18"/>
      <c r="PN82" s="18"/>
      <c r="PO82" s="18"/>
      <c r="PP82" s="18"/>
      <c r="PQ82" s="18"/>
      <c r="PR82" s="18"/>
      <c r="PS82" s="18"/>
      <c r="PT82" s="18"/>
      <c r="PU82" s="18"/>
      <c r="PV82" s="18"/>
      <c r="PW82" s="18"/>
      <c r="PX82" s="18"/>
      <c r="PY82" s="18"/>
      <c r="PZ82" s="18"/>
      <c r="QA82" s="18"/>
      <c r="QB82" s="18"/>
      <c r="QC82" s="18"/>
      <c r="QD82" s="18"/>
      <c r="QE82" s="18"/>
      <c r="QF82" s="18"/>
      <c r="QG82" s="18"/>
      <c r="QH82" s="18"/>
      <c r="QI82" s="18"/>
      <c r="QJ82" s="19"/>
      <c r="QK82" s="23"/>
      <c r="QL82" s="17"/>
      <c r="QM82" s="17"/>
      <c r="QN82" s="17"/>
      <c r="QO82" s="17"/>
      <c r="QP82" s="17"/>
      <c r="QQ82" s="17"/>
      <c r="QR82" s="17"/>
      <c r="QS82" s="17"/>
      <c r="QT82" s="17"/>
      <c r="QU82" s="17"/>
      <c r="QV82" s="17"/>
      <c r="QW82" s="17"/>
      <c r="QX82" s="17"/>
      <c r="QY82" s="17"/>
      <c r="QZ82" s="17"/>
      <c r="RA82" s="17"/>
      <c r="RB82" s="17"/>
      <c r="RC82" s="17"/>
      <c r="RD82" s="17"/>
      <c r="RE82" s="17"/>
      <c r="RF82" s="17"/>
      <c r="RG82" s="17"/>
      <c r="RH82" s="17"/>
      <c r="RI82" s="17"/>
      <c r="RJ82" s="17"/>
      <c r="RK82" s="17"/>
      <c r="RL82" s="17"/>
      <c r="RM82" s="17"/>
      <c r="RN82" s="17"/>
      <c r="RO82" s="17"/>
      <c r="RP82" s="17"/>
      <c r="RQ82" s="17"/>
      <c r="RR82" s="17"/>
      <c r="RS82" s="17"/>
      <c r="RT82" s="17"/>
      <c r="RU82" s="17"/>
      <c r="RV82" s="17"/>
      <c r="RW82" s="17"/>
      <c r="RX82" s="17"/>
      <c r="RY82" s="17"/>
      <c r="RZ82" s="17"/>
      <c r="SA82" s="17"/>
      <c r="SB82" s="17"/>
      <c r="SC82" s="17"/>
      <c r="SD82" s="17"/>
      <c r="SE82" s="17"/>
      <c r="SF82" s="17"/>
      <c r="SG82" s="17"/>
      <c r="SH82" s="17"/>
      <c r="SI82" s="17"/>
      <c r="SJ82" s="17"/>
      <c r="SK82" s="17"/>
      <c r="SL82" s="17"/>
      <c r="SM82" s="17"/>
      <c r="SN82" s="17"/>
      <c r="SO82" s="17"/>
      <c r="SP82" s="17"/>
      <c r="SQ82" s="17"/>
      <c r="SR82" s="17"/>
      <c r="SS82" s="17"/>
      <c r="ST82" s="17"/>
      <c r="SU82" s="17"/>
      <c r="SV82" s="17"/>
      <c r="SW82" s="17"/>
      <c r="SX82" s="17"/>
      <c r="SY82" s="17"/>
      <c r="SZ82" s="17"/>
      <c r="TA82" s="17"/>
      <c r="TB82" s="17"/>
      <c r="TC82" s="17"/>
      <c r="TD82" s="17"/>
      <c r="TE82" s="17"/>
      <c r="TF82" s="17"/>
      <c r="TG82" s="17"/>
      <c r="TH82" s="17"/>
      <c r="TI82" s="17"/>
      <c r="TJ82" s="17"/>
      <c r="TK82" s="17"/>
      <c r="TL82" s="17"/>
      <c r="TM82" s="17"/>
      <c r="TN82" s="17"/>
      <c r="TO82" s="17"/>
      <c r="TP82" s="17"/>
      <c r="TQ82" s="17"/>
      <c r="TR82" s="17"/>
      <c r="TS82" s="15"/>
      <c r="TT82" s="15"/>
    </row>
    <row r="83" spans="1:540" ht="9.6"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20"/>
      <c r="BL83" s="38"/>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48"/>
      <c r="CN83" s="49"/>
      <c r="CO83" s="49"/>
      <c r="CP83" s="49"/>
      <c r="CQ83" s="49"/>
      <c r="CR83" s="49"/>
      <c r="CS83" s="49"/>
      <c r="CT83" s="49"/>
      <c r="CU83" s="49"/>
      <c r="CV83" s="49"/>
      <c r="CW83" s="49"/>
      <c r="CX83" s="51"/>
      <c r="CY83" s="34"/>
      <c r="CZ83" s="34"/>
      <c r="DA83" s="34"/>
      <c r="DB83" s="34"/>
      <c r="DC83" s="48"/>
      <c r="DD83" s="49"/>
      <c r="DE83" s="49"/>
      <c r="DF83" s="49"/>
      <c r="DG83" s="32"/>
      <c r="DH83" s="34"/>
      <c r="DI83" s="34"/>
      <c r="DJ83" s="34"/>
      <c r="DK83" s="34"/>
      <c r="DL83" s="48"/>
      <c r="DM83" s="49"/>
      <c r="DN83" s="49"/>
      <c r="DO83" s="49"/>
      <c r="DP83" s="49"/>
      <c r="DQ83" s="49"/>
      <c r="DR83" s="49"/>
      <c r="DS83" s="49"/>
      <c r="DT83" s="49"/>
      <c r="DU83" s="49"/>
      <c r="DV83" s="49"/>
      <c r="DW83" s="49"/>
      <c r="DX83" s="50"/>
      <c r="DY83" s="34"/>
      <c r="DZ83" s="34"/>
      <c r="EA83" s="34"/>
      <c r="EB83" s="34"/>
      <c r="EC83" s="34"/>
      <c r="ED83" s="34"/>
      <c r="EE83" s="34"/>
      <c r="EF83" s="34"/>
      <c r="EG83" s="34"/>
      <c r="EH83" s="34"/>
      <c r="EI83" s="48"/>
      <c r="EJ83" s="49"/>
      <c r="EK83" s="49"/>
      <c r="EL83" s="34"/>
      <c r="EM83" s="34"/>
      <c r="EN83" s="34"/>
      <c r="EO83" s="34"/>
      <c r="EP83" s="34"/>
      <c r="EQ83" s="34"/>
      <c r="ER83" s="34"/>
      <c r="ES83" s="34"/>
      <c r="ET83" s="34"/>
      <c r="EU83" s="48"/>
      <c r="EV83" s="49"/>
      <c r="EW83" s="49"/>
      <c r="EX83" s="49"/>
      <c r="EY83" s="49"/>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17"/>
      <c r="FZ83" s="24"/>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15"/>
      <c r="IF83" s="15"/>
      <c r="IG83" s="15"/>
      <c r="IH83" s="15"/>
      <c r="II83" s="15"/>
      <c r="IJ83" s="15"/>
      <c r="IK83" s="15"/>
      <c r="IL83" s="15"/>
      <c r="IM83" s="15"/>
      <c r="IN83" s="15"/>
      <c r="IO83" s="15"/>
      <c r="IP83" s="15"/>
      <c r="IQ83" s="15"/>
      <c r="IR83" s="16"/>
      <c r="IS83" s="17"/>
      <c r="IT83" s="17"/>
      <c r="IU83" s="17"/>
      <c r="IV83" s="17"/>
      <c r="IW83" s="17"/>
      <c r="IX83" s="17"/>
      <c r="IY83" s="17"/>
      <c r="IZ83" s="17"/>
      <c r="JA83" s="17"/>
      <c r="JB83" s="17"/>
      <c r="JC83" s="17"/>
      <c r="JD83" s="17"/>
      <c r="JE83" s="17"/>
      <c r="JF83" s="17"/>
      <c r="JG83" s="17"/>
      <c r="JH83" s="17"/>
      <c r="JI83" s="17"/>
      <c r="JJ83" s="17"/>
      <c r="JK83" s="17"/>
      <c r="JL83" s="17"/>
      <c r="JM83" s="17"/>
      <c r="JN83" s="17"/>
      <c r="JO83" s="17"/>
      <c r="JP83" s="17"/>
      <c r="JQ83" s="17"/>
      <c r="JR83" s="17"/>
      <c r="JS83" s="17"/>
      <c r="JT83" s="17"/>
      <c r="JU83" s="17"/>
      <c r="JV83" s="17"/>
      <c r="JW83" s="17"/>
      <c r="JX83" s="17"/>
      <c r="JY83" s="17"/>
      <c r="JZ83" s="17"/>
      <c r="KA83" s="17"/>
      <c r="KB83" s="17"/>
      <c r="KC83" s="17"/>
      <c r="KD83" s="17"/>
      <c r="KE83" s="17"/>
      <c r="KF83" s="17"/>
      <c r="KG83" s="17"/>
      <c r="KH83" s="17"/>
      <c r="KI83" s="17"/>
      <c r="KJ83" s="17"/>
      <c r="KK83" s="17"/>
      <c r="KL83" s="17"/>
      <c r="KM83" s="17"/>
      <c r="KN83" s="17"/>
      <c r="KO83" s="17"/>
      <c r="KP83" s="17"/>
      <c r="KQ83" s="17"/>
      <c r="KR83" s="17"/>
      <c r="KS83" s="17"/>
      <c r="KT83" s="17"/>
      <c r="KU83" s="17"/>
      <c r="KV83" s="17"/>
      <c r="KW83" s="17"/>
      <c r="KX83" s="17"/>
      <c r="KY83" s="17"/>
      <c r="KZ83" s="17"/>
      <c r="LA83" s="17"/>
      <c r="LB83" s="17"/>
      <c r="LC83" s="17"/>
      <c r="LD83" s="17"/>
      <c r="LE83" s="17"/>
      <c r="LF83" s="17"/>
      <c r="LG83" s="17"/>
      <c r="LH83" s="17"/>
      <c r="LI83" s="17"/>
      <c r="LJ83" s="17"/>
      <c r="LK83" s="17"/>
      <c r="LL83" s="17"/>
      <c r="LM83" s="17"/>
      <c r="LN83" s="17"/>
      <c r="LO83" s="17"/>
      <c r="LP83" s="17"/>
      <c r="LQ83" s="17"/>
      <c r="LR83" s="17"/>
      <c r="LS83" s="17"/>
      <c r="LT83" s="17"/>
      <c r="LU83" s="17"/>
      <c r="LV83" s="17"/>
      <c r="LW83" s="17"/>
      <c r="LX83" s="17"/>
      <c r="LY83" s="17"/>
      <c r="LZ83" s="25"/>
      <c r="MA83" s="18"/>
      <c r="MB83" s="18"/>
      <c r="MC83" s="18"/>
      <c r="MD83" s="18"/>
      <c r="ME83" s="18"/>
      <c r="MF83" s="18"/>
      <c r="MG83" s="18"/>
      <c r="MH83" s="18"/>
      <c r="MI83" s="18"/>
      <c r="MJ83" s="18"/>
      <c r="MK83" s="18"/>
      <c r="ML83" s="18"/>
      <c r="MM83" s="18"/>
      <c r="MN83" s="18"/>
      <c r="MO83" s="18"/>
      <c r="MP83" s="18"/>
      <c r="MQ83" s="18"/>
      <c r="MR83" s="18"/>
      <c r="MS83" s="18"/>
      <c r="MT83" s="18"/>
      <c r="MU83" s="18"/>
      <c r="MV83" s="18"/>
      <c r="MW83" s="18"/>
      <c r="MX83" s="18"/>
      <c r="MY83" s="24"/>
      <c r="MZ83" s="49"/>
      <c r="NA83" s="49"/>
      <c r="NB83" s="49"/>
      <c r="NC83" s="49"/>
      <c r="ND83" s="49"/>
      <c r="NE83" s="49"/>
      <c r="NF83" s="49"/>
      <c r="NG83" s="49"/>
      <c r="NH83" s="49"/>
      <c r="NI83" s="49"/>
      <c r="NJ83" s="49"/>
      <c r="NK83" s="63"/>
      <c r="NL83" s="18"/>
      <c r="NM83" s="18"/>
      <c r="NN83" s="18"/>
      <c r="NO83" s="20"/>
      <c r="NP83" s="54"/>
      <c r="NQ83" s="49"/>
      <c r="NR83" s="58"/>
      <c r="NS83" s="18"/>
      <c r="NT83" s="18"/>
      <c r="NU83" s="18"/>
      <c r="NV83" s="20"/>
      <c r="NW83" s="54"/>
      <c r="NX83" s="49"/>
      <c r="NY83" s="49"/>
      <c r="NZ83" s="49"/>
      <c r="OA83" s="49"/>
      <c r="OB83" s="49"/>
      <c r="OC83" s="49"/>
      <c r="OD83" s="49"/>
      <c r="OE83" s="49"/>
      <c r="OF83" s="49"/>
      <c r="OG83" s="49"/>
      <c r="OH83" s="49"/>
      <c r="OI83" s="49"/>
      <c r="OJ83" s="57"/>
      <c r="OK83" s="18"/>
      <c r="OL83" s="19"/>
      <c r="OM83" s="49"/>
      <c r="ON83" s="49"/>
      <c r="OO83" s="49"/>
      <c r="OP83" s="49"/>
      <c r="OQ83" s="49"/>
      <c r="OR83" s="49"/>
      <c r="OS83" s="49"/>
      <c r="OT83" s="49"/>
      <c r="OU83" s="49"/>
      <c r="OV83" s="49"/>
      <c r="OW83" s="49"/>
      <c r="OX83" s="49"/>
      <c r="OY83" s="49"/>
      <c r="OZ83" s="49"/>
      <c r="PA83" s="49"/>
      <c r="PB83" s="49"/>
      <c r="PC83" s="49"/>
      <c r="PD83" s="49"/>
      <c r="PE83" s="49"/>
      <c r="PF83" s="49"/>
      <c r="PG83" s="49"/>
      <c r="PH83" s="49"/>
      <c r="PI83" s="49"/>
      <c r="PJ83" s="49"/>
      <c r="PK83" s="56"/>
      <c r="PL83" s="39"/>
      <c r="PM83" s="18"/>
      <c r="PN83" s="18"/>
      <c r="PO83" s="18"/>
      <c r="PP83" s="18"/>
      <c r="PQ83" s="18"/>
      <c r="PR83" s="18"/>
      <c r="PS83" s="18"/>
      <c r="PT83" s="18"/>
      <c r="PU83" s="18"/>
      <c r="PV83" s="18"/>
      <c r="PW83" s="18"/>
      <c r="PX83" s="18"/>
      <c r="PY83" s="18"/>
      <c r="PZ83" s="18"/>
      <c r="QA83" s="18"/>
      <c r="QB83" s="18"/>
      <c r="QC83" s="18"/>
      <c r="QD83" s="18"/>
      <c r="QE83" s="18"/>
      <c r="QF83" s="18"/>
      <c r="QG83" s="18"/>
      <c r="QH83" s="18"/>
      <c r="QI83" s="18"/>
      <c r="QJ83" s="19"/>
      <c r="QK83" s="23"/>
      <c r="QL83" s="17"/>
      <c r="QM83" s="17"/>
      <c r="QN83" s="17"/>
      <c r="QO83" s="17"/>
      <c r="QP83" s="17"/>
      <c r="QQ83" s="17"/>
      <c r="QR83" s="17"/>
      <c r="QS83" s="17"/>
      <c r="QT83" s="17"/>
      <c r="QU83" s="17"/>
      <c r="QV83" s="17"/>
      <c r="QW83" s="17"/>
      <c r="QX83" s="17"/>
      <c r="QY83" s="17"/>
      <c r="QZ83" s="17"/>
      <c r="RA83" s="17"/>
      <c r="RB83" s="17"/>
      <c r="RC83" s="17"/>
      <c r="RD83" s="17"/>
      <c r="RE83" s="17"/>
      <c r="RF83" s="17"/>
      <c r="RG83" s="17"/>
      <c r="RH83" s="17"/>
      <c r="RI83" s="17"/>
      <c r="RJ83" s="17"/>
      <c r="RK83" s="17"/>
      <c r="RL83" s="17"/>
      <c r="RM83" s="17"/>
      <c r="RN83" s="17"/>
      <c r="RO83" s="17"/>
      <c r="RP83" s="17"/>
      <c r="RQ83" s="17"/>
      <c r="RR83" s="17"/>
      <c r="RS83" s="17"/>
      <c r="RT83" s="17"/>
      <c r="RU83" s="17"/>
      <c r="RV83" s="17"/>
      <c r="RW83" s="17"/>
      <c r="RX83" s="17"/>
      <c r="RY83" s="17"/>
      <c r="RZ83" s="17"/>
      <c r="SA83" s="17"/>
      <c r="SB83" s="17"/>
      <c r="SC83" s="17"/>
      <c r="SD83" s="17"/>
      <c r="SE83" s="17"/>
      <c r="SF83" s="17"/>
      <c r="SG83" s="17"/>
      <c r="SH83" s="17"/>
      <c r="SI83" s="17"/>
      <c r="SJ83" s="17"/>
      <c r="SK83" s="17"/>
      <c r="SL83" s="17"/>
      <c r="SM83" s="17"/>
      <c r="SN83" s="17"/>
      <c r="SO83" s="17"/>
      <c r="SP83" s="17"/>
      <c r="SQ83" s="17"/>
      <c r="SR83" s="17"/>
      <c r="SS83" s="17"/>
      <c r="ST83" s="17"/>
      <c r="SU83" s="17"/>
      <c r="SV83" s="17"/>
      <c r="SW83" s="17"/>
      <c r="SX83" s="17"/>
      <c r="SY83" s="17"/>
      <c r="SZ83" s="17"/>
      <c r="TA83" s="17"/>
      <c r="TB83" s="17"/>
      <c r="TC83" s="17"/>
      <c r="TD83" s="17"/>
      <c r="TE83" s="17"/>
      <c r="TF83" s="17"/>
      <c r="TG83" s="17"/>
      <c r="TH83" s="17"/>
      <c r="TI83" s="17"/>
      <c r="TJ83" s="17"/>
      <c r="TK83" s="17"/>
      <c r="TL83" s="17"/>
      <c r="TM83" s="17"/>
      <c r="TN83" s="17"/>
      <c r="TO83" s="17"/>
      <c r="TP83" s="17"/>
      <c r="TQ83" s="17"/>
      <c r="TR83" s="17"/>
      <c r="TS83" s="15"/>
      <c r="TT83" s="15"/>
    </row>
    <row r="84" spans="1:540" ht="9.6"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8"/>
      <c r="BL84" s="25"/>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48"/>
      <c r="CN84" s="49"/>
      <c r="CO84" s="49"/>
      <c r="CP84" s="49"/>
      <c r="CQ84" s="49"/>
      <c r="CR84" s="49"/>
      <c r="CS84" s="49"/>
      <c r="CT84" s="49"/>
      <c r="CU84" s="49"/>
      <c r="CV84" s="49"/>
      <c r="CW84" s="49"/>
      <c r="CX84" s="34"/>
      <c r="CY84" s="34"/>
      <c r="CZ84" s="34"/>
      <c r="DA84" s="34"/>
      <c r="DB84" s="31"/>
      <c r="DC84" s="49"/>
      <c r="DD84" s="49"/>
      <c r="DE84" s="49"/>
      <c r="DF84" s="49"/>
      <c r="DG84" s="50"/>
      <c r="DH84" s="34"/>
      <c r="DI84" s="34"/>
      <c r="DJ84" s="34"/>
      <c r="DK84" s="34"/>
      <c r="DL84" s="25"/>
      <c r="DM84" s="62"/>
      <c r="DN84" s="49"/>
      <c r="DO84" s="49"/>
      <c r="DP84" s="49"/>
      <c r="DQ84" s="49"/>
      <c r="DR84" s="49"/>
      <c r="DS84" s="49"/>
      <c r="DT84" s="49"/>
      <c r="DU84" s="49"/>
      <c r="DV84" s="49"/>
      <c r="DW84" s="49"/>
      <c r="DX84" s="50"/>
      <c r="DY84" s="34"/>
      <c r="DZ84" s="34"/>
      <c r="EA84" s="34"/>
      <c r="EB84" s="34"/>
      <c r="EC84" s="34"/>
      <c r="ED84" s="34"/>
      <c r="EE84" s="34"/>
      <c r="EF84" s="34"/>
      <c r="EG84" s="34"/>
      <c r="EH84" s="34"/>
      <c r="EI84" s="48"/>
      <c r="EJ84" s="49"/>
      <c r="EK84" s="49"/>
      <c r="EL84" s="34"/>
      <c r="EM84" s="34"/>
      <c r="EN84" s="34"/>
      <c r="EO84" s="34"/>
      <c r="EP84" s="34"/>
      <c r="EQ84" s="34"/>
      <c r="ER84" s="34"/>
      <c r="ES84" s="34"/>
      <c r="ET84" s="34"/>
      <c r="EU84" s="48"/>
      <c r="EV84" s="49"/>
      <c r="EW84" s="49"/>
      <c r="EX84" s="49"/>
      <c r="EY84" s="49"/>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6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c r="IM84" s="15"/>
      <c r="IN84" s="15"/>
      <c r="IO84" s="15"/>
      <c r="IP84" s="15"/>
      <c r="IQ84" s="15"/>
      <c r="IR84" s="16"/>
      <c r="IS84" s="17"/>
      <c r="IT84" s="17"/>
      <c r="IU84" s="17"/>
      <c r="IV84" s="17"/>
      <c r="IW84" s="17"/>
      <c r="IX84" s="17"/>
      <c r="IY84" s="17"/>
      <c r="IZ84" s="17"/>
      <c r="JA84" s="17"/>
      <c r="JB84" s="17"/>
      <c r="JC84" s="17"/>
      <c r="JD84" s="17"/>
      <c r="JE84" s="17"/>
      <c r="JF84" s="17"/>
      <c r="JG84" s="17"/>
      <c r="JH84" s="17"/>
      <c r="JI84" s="17"/>
      <c r="JJ84" s="17"/>
      <c r="JK84" s="17"/>
      <c r="JL84" s="17"/>
      <c r="JM84" s="17"/>
      <c r="JN84" s="17"/>
      <c r="JO84" s="17"/>
      <c r="JP84" s="17"/>
      <c r="JQ84" s="17"/>
      <c r="JR84" s="17"/>
      <c r="JS84" s="17"/>
      <c r="JT84" s="17"/>
      <c r="JU84" s="17"/>
      <c r="JV84" s="17"/>
      <c r="JW84" s="17"/>
      <c r="JX84" s="17"/>
      <c r="JY84" s="17"/>
      <c r="JZ84" s="17"/>
      <c r="KA84" s="17"/>
      <c r="KB84" s="17"/>
      <c r="KC84" s="17"/>
      <c r="KD84" s="17"/>
      <c r="KE84" s="17"/>
      <c r="KF84" s="17"/>
      <c r="KG84" s="17"/>
      <c r="KH84" s="17"/>
      <c r="KI84" s="17"/>
      <c r="KJ84" s="17"/>
      <c r="KK84" s="17"/>
      <c r="KL84" s="17"/>
      <c r="KM84" s="17"/>
      <c r="KN84" s="17"/>
      <c r="KO84" s="17"/>
      <c r="KP84" s="17"/>
      <c r="KQ84" s="17"/>
      <c r="KR84" s="17"/>
      <c r="KS84" s="17"/>
      <c r="KT84" s="17"/>
      <c r="KU84" s="17"/>
      <c r="KV84" s="17"/>
      <c r="KW84" s="17"/>
      <c r="KX84" s="17"/>
      <c r="KY84" s="17"/>
      <c r="KZ84" s="17"/>
      <c r="LA84" s="17"/>
      <c r="LB84" s="17"/>
      <c r="LC84" s="17"/>
      <c r="LD84" s="17"/>
      <c r="LE84" s="17"/>
      <c r="LF84" s="17"/>
      <c r="LG84" s="17"/>
      <c r="LH84" s="17"/>
      <c r="LI84" s="17"/>
      <c r="LJ84" s="17"/>
      <c r="LK84" s="17"/>
      <c r="LL84" s="17"/>
      <c r="LM84" s="17"/>
      <c r="LN84" s="17"/>
      <c r="LO84" s="17"/>
      <c r="LP84" s="17"/>
      <c r="LQ84" s="17"/>
      <c r="LR84" s="17"/>
      <c r="LS84" s="17"/>
      <c r="LT84" s="17"/>
      <c r="LU84" s="17"/>
      <c r="LV84" s="17"/>
      <c r="LW84" s="17"/>
      <c r="LX84" s="17"/>
      <c r="LY84" s="17"/>
      <c r="LZ84" s="23"/>
      <c r="MA84" s="20"/>
      <c r="MB84" s="18"/>
      <c r="MC84" s="18"/>
      <c r="MD84" s="18"/>
      <c r="ME84" s="18"/>
      <c r="MF84" s="18"/>
      <c r="MG84" s="18"/>
      <c r="MH84" s="18"/>
      <c r="MI84" s="18"/>
      <c r="MJ84" s="18"/>
      <c r="MK84" s="18"/>
      <c r="ML84" s="18"/>
      <c r="MM84" s="18"/>
      <c r="MN84" s="18"/>
      <c r="MO84" s="18"/>
      <c r="MP84" s="18"/>
      <c r="MQ84" s="18"/>
      <c r="MR84" s="18"/>
      <c r="MS84" s="18"/>
      <c r="MT84" s="18"/>
      <c r="MU84" s="18"/>
      <c r="MV84" s="18"/>
      <c r="MW84" s="18"/>
      <c r="MX84" s="18"/>
      <c r="MY84" s="24"/>
      <c r="MZ84" s="49"/>
      <c r="NA84" s="49"/>
      <c r="NB84" s="49"/>
      <c r="NC84" s="49"/>
      <c r="ND84" s="49"/>
      <c r="NE84" s="49"/>
      <c r="NF84" s="49"/>
      <c r="NG84" s="49"/>
      <c r="NH84" s="49"/>
      <c r="NI84" s="49"/>
      <c r="NJ84" s="49"/>
      <c r="NK84" s="24"/>
      <c r="NL84" s="18"/>
      <c r="NM84" s="18"/>
      <c r="NN84" s="18"/>
      <c r="NO84" s="19"/>
      <c r="NP84" s="56"/>
      <c r="NQ84" s="49"/>
      <c r="NR84" s="60"/>
      <c r="NS84" s="20"/>
      <c r="NT84" s="18"/>
      <c r="NU84" s="18"/>
      <c r="NV84" s="18"/>
      <c r="NW84" s="18"/>
      <c r="NX84" s="49"/>
      <c r="NY84" s="49"/>
      <c r="NZ84" s="49"/>
      <c r="OA84" s="49"/>
      <c r="OB84" s="49"/>
      <c r="OC84" s="49"/>
      <c r="OD84" s="49"/>
      <c r="OE84" s="49"/>
      <c r="OF84" s="49"/>
      <c r="OG84" s="49"/>
      <c r="OH84" s="49"/>
      <c r="OI84" s="49"/>
      <c r="OJ84" s="57"/>
      <c r="OK84" s="18"/>
      <c r="OL84" s="18"/>
      <c r="OM84" s="18"/>
      <c r="ON84" s="20"/>
      <c r="OO84" s="20"/>
      <c r="OP84" s="20"/>
      <c r="OQ84" s="20"/>
      <c r="OR84" s="20"/>
      <c r="OS84" s="18"/>
      <c r="OT84" s="20"/>
      <c r="OU84" s="54"/>
      <c r="OV84" s="49"/>
      <c r="OW84" s="62"/>
      <c r="OX84" s="18"/>
      <c r="OY84" s="18"/>
      <c r="OZ84" s="20"/>
      <c r="PA84" s="20"/>
      <c r="PB84" s="20"/>
      <c r="PC84" s="20"/>
      <c r="PD84" s="20"/>
      <c r="PE84" s="18"/>
      <c r="PF84" s="18"/>
      <c r="PG84" s="54"/>
      <c r="PH84" s="49"/>
      <c r="PI84" s="49"/>
      <c r="PJ84" s="49"/>
      <c r="PK84" s="56"/>
      <c r="PL84" s="39"/>
      <c r="PM84" s="18"/>
      <c r="PN84" s="18"/>
      <c r="PO84" s="18"/>
      <c r="PP84" s="18"/>
      <c r="PQ84" s="18"/>
      <c r="PR84" s="18"/>
      <c r="PS84" s="18"/>
      <c r="PT84" s="18"/>
      <c r="PU84" s="18"/>
      <c r="PV84" s="18"/>
      <c r="PW84" s="18"/>
      <c r="PX84" s="18"/>
      <c r="PY84" s="18"/>
      <c r="PZ84" s="18"/>
      <c r="QA84" s="18"/>
      <c r="QB84" s="18"/>
      <c r="QC84" s="18"/>
      <c r="QD84" s="18"/>
      <c r="QE84" s="18"/>
      <c r="QF84" s="18"/>
      <c r="QG84" s="18"/>
      <c r="QH84" s="18"/>
      <c r="QI84" s="18"/>
      <c r="QJ84" s="24"/>
      <c r="QK84" s="25"/>
      <c r="QL84" s="17"/>
      <c r="QM84" s="17"/>
      <c r="QN84" s="17"/>
      <c r="QO84" s="17"/>
      <c r="QP84" s="17"/>
      <c r="QQ84" s="17"/>
      <c r="QR84" s="17"/>
      <c r="QS84" s="17"/>
      <c r="QT84" s="17"/>
      <c r="QU84" s="17"/>
      <c r="QV84" s="17"/>
      <c r="QW84" s="17"/>
      <c r="QX84" s="17"/>
      <c r="QY84" s="17"/>
      <c r="QZ84" s="17"/>
      <c r="RA84" s="17"/>
      <c r="RB84" s="17"/>
      <c r="RC84" s="17"/>
      <c r="RD84" s="17"/>
      <c r="RE84" s="17"/>
      <c r="RF84" s="17"/>
      <c r="RG84" s="17"/>
      <c r="RH84" s="17"/>
      <c r="RI84" s="17"/>
      <c r="RJ84" s="17"/>
      <c r="RK84" s="17"/>
      <c r="RL84" s="17"/>
      <c r="RM84" s="17"/>
      <c r="RN84" s="17"/>
      <c r="RO84" s="17"/>
      <c r="RP84" s="17"/>
      <c r="RQ84" s="17"/>
      <c r="RR84" s="17"/>
      <c r="RS84" s="17"/>
      <c r="RT84" s="17"/>
      <c r="RU84" s="17"/>
      <c r="RV84" s="17"/>
      <c r="RW84" s="17"/>
      <c r="RX84" s="17"/>
      <c r="RY84" s="17"/>
      <c r="RZ84" s="17"/>
      <c r="SA84" s="17"/>
      <c r="SB84" s="17"/>
      <c r="SC84" s="17"/>
      <c r="SD84" s="17"/>
      <c r="SE84" s="17"/>
      <c r="SF84" s="17"/>
      <c r="SG84" s="17"/>
      <c r="SH84" s="17"/>
      <c r="SI84" s="17"/>
      <c r="SJ84" s="17"/>
      <c r="SK84" s="17"/>
      <c r="SL84" s="17"/>
      <c r="SM84" s="17"/>
      <c r="SN84" s="17"/>
      <c r="SO84" s="17"/>
      <c r="SP84" s="17"/>
      <c r="SQ84" s="17"/>
      <c r="SR84" s="17"/>
      <c r="SS84" s="17"/>
      <c r="ST84" s="17"/>
      <c r="SU84" s="17"/>
      <c r="SV84" s="17"/>
      <c r="SW84" s="17"/>
      <c r="SX84" s="17"/>
      <c r="SY84" s="17"/>
      <c r="SZ84" s="17"/>
      <c r="TA84" s="17"/>
      <c r="TB84" s="17"/>
      <c r="TC84" s="17"/>
      <c r="TD84" s="17"/>
      <c r="TE84" s="17"/>
      <c r="TF84" s="17"/>
      <c r="TG84" s="17"/>
      <c r="TH84" s="17"/>
      <c r="TI84" s="17"/>
      <c r="TJ84" s="17"/>
      <c r="TK84" s="17"/>
      <c r="TL84" s="17"/>
      <c r="TM84" s="17"/>
      <c r="TN84" s="17"/>
      <c r="TO84" s="17"/>
      <c r="TP84" s="17"/>
      <c r="TQ84" s="17"/>
      <c r="TR84" s="17"/>
      <c r="TS84" s="15"/>
      <c r="TT84" s="15"/>
    </row>
    <row r="85" spans="1:540" ht="9.6"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9"/>
      <c r="BL85" s="25"/>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48"/>
      <c r="CN85" s="49"/>
      <c r="CO85" s="49"/>
      <c r="CP85" s="49"/>
      <c r="CQ85" s="49"/>
      <c r="CR85" s="49"/>
      <c r="CS85" s="49"/>
      <c r="CT85" s="49"/>
      <c r="CU85" s="49"/>
      <c r="CV85" s="49"/>
      <c r="CW85" s="32"/>
      <c r="CX85" s="34"/>
      <c r="CY85" s="34"/>
      <c r="CZ85" s="34"/>
      <c r="DA85" s="34"/>
      <c r="DB85" s="48"/>
      <c r="DC85" s="49"/>
      <c r="DD85" s="49"/>
      <c r="DE85" s="49"/>
      <c r="DF85" s="49"/>
      <c r="DG85" s="49"/>
      <c r="DH85" s="32"/>
      <c r="DI85" s="34"/>
      <c r="DJ85" s="34"/>
      <c r="DK85" s="34"/>
      <c r="DL85" s="34"/>
      <c r="DM85" s="70"/>
      <c r="DN85" s="49"/>
      <c r="DO85" s="49"/>
      <c r="DP85" s="49"/>
      <c r="DQ85" s="49"/>
      <c r="DR85" s="49"/>
      <c r="DS85" s="49"/>
      <c r="DT85" s="49"/>
      <c r="DU85" s="49"/>
      <c r="DV85" s="49"/>
      <c r="DW85" s="49"/>
      <c r="DX85" s="50"/>
      <c r="DY85" s="34"/>
      <c r="DZ85" s="34"/>
      <c r="EA85" s="34"/>
      <c r="EB85" s="34"/>
      <c r="EC85" s="34"/>
      <c r="ED85" s="34"/>
      <c r="EE85" s="34"/>
      <c r="EF85" s="34"/>
      <c r="EG85" s="34"/>
      <c r="EH85" s="34"/>
      <c r="EI85" s="48"/>
      <c r="EJ85" s="49"/>
      <c r="EK85" s="49"/>
      <c r="EL85" s="34"/>
      <c r="EM85" s="34"/>
      <c r="EN85" s="34"/>
      <c r="EO85" s="34"/>
      <c r="EP85" s="34"/>
      <c r="EQ85" s="34"/>
      <c r="ER85" s="34"/>
      <c r="ES85" s="34"/>
      <c r="ET85" s="34"/>
      <c r="EU85" s="48"/>
      <c r="EV85" s="49"/>
      <c r="EW85" s="49"/>
      <c r="EX85" s="49"/>
      <c r="EY85" s="49"/>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71"/>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c r="HF85" s="15"/>
      <c r="HG85" s="15"/>
      <c r="HH85" s="15"/>
      <c r="HI85" s="15"/>
      <c r="HJ85" s="15"/>
      <c r="HK85" s="15"/>
      <c r="HL85" s="15"/>
      <c r="HM85" s="15"/>
      <c r="HN85" s="15"/>
      <c r="HO85" s="15"/>
      <c r="HP85" s="15"/>
      <c r="HQ85" s="15"/>
      <c r="HR85" s="15"/>
      <c r="HS85" s="15"/>
      <c r="HT85" s="15"/>
      <c r="HU85" s="15"/>
      <c r="HV85" s="15"/>
      <c r="HW85" s="15"/>
      <c r="HX85" s="15"/>
      <c r="HY85" s="15"/>
      <c r="HZ85" s="15"/>
      <c r="IA85" s="15"/>
      <c r="IB85" s="15"/>
      <c r="IC85" s="15"/>
      <c r="ID85" s="15"/>
      <c r="IE85" s="15"/>
      <c r="IF85" s="15"/>
      <c r="IG85" s="15"/>
      <c r="IH85" s="15"/>
      <c r="II85" s="15"/>
      <c r="IJ85" s="15"/>
      <c r="IK85" s="15"/>
      <c r="IL85" s="15"/>
      <c r="IM85" s="15"/>
      <c r="IN85" s="15"/>
      <c r="IO85" s="15"/>
      <c r="IP85" s="15"/>
      <c r="IQ85" s="15"/>
      <c r="IR85" s="16"/>
      <c r="IS85" s="17"/>
      <c r="IT85" s="17"/>
      <c r="IU85" s="17"/>
      <c r="IV85" s="17"/>
      <c r="IW85" s="17"/>
      <c r="IX85" s="17"/>
      <c r="IY85" s="17"/>
      <c r="IZ85" s="17"/>
      <c r="JA85" s="17"/>
      <c r="JB85" s="17"/>
      <c r="JC85" s="17"/>
      <c r="JD85" s="17"/>
      <c r="JE85" s="17"/>
      <c r="JF85" s="17"/>
      <c r="JG85" s="17"/>
      <c r="JH85" s="17"/>
      <c r="JI85" s="17"/>
      <c r="JJ85" s="17"/>
      <c r="JK85" s="17"/>
      <c r="JL85" s="17"/>
      <c r="JM85" s="17"/>
      <c r="JN85" s="17"/>
      <c r="JO85" s="17"/>
      <c r="JP85" s="17"/>
      <c r="JQ85" s="17"/>
      <c r="JR85" s="17"/>
      <c r="JS85" s="17"/>
      <c r="JT85" s="17"/>
      <c r="JU85" s="17"/>
      <c r="JV85" s="17"/>
      <c r="JW85" s="17"/>
      <c r="JX85" s="17"/>
      <c r="JY85" s="17"/>
      <c r="JZ85" s="17"/>
      <c r="KA85" s="17"/>
      <c r="KB85" s="17"/>
      <c r="KC85" s="17"/>
      <c r="KD85" s="17"/>
      <c r="KE85" s="17"/>
      <c r="KF85" s="17"/>
      <c r="KG85" s="17"/>
      <c r="KH85" s="17"/>
      <c r="KI85" s="17"/>
      <c r="KJ85" s="17"/>
      <c r="KK85" s="17"/>
      <c r="KL85" s="17"/>
      <c r="KM85" s="17"/>
      <c r="KN85" s="17"/>
      <c r="KO85" s="17"/>
      <c r="KP85" s="17"/>
      <c r="KQ85" s="17"/>
      <c r="KR85" s="17"/>
      <c r="KS85" s="17"/>
      <c r="KT85" s="17"/>
      <c r="KU85" s="17"/>
      <c r="KV85" s="17"/>
      <c r="KW85" s="17"/>
      <c r="KX85" s="17"/>
      <c r="KY85" s="17"/>
      <c r="KZ85" s="17"/>
      <c r="LA85" s="17"/>
      <c r="LB85" s="17"/>
      <c r="LC85" s="17"/>
      <c r="LD85" s="17"/>
      <c r="LE85" s="17"/>
      <c r="LF85" s="17"/>
      <c r="LG85" s="17"/>
      <c r="LH85" s="17"/>
      <c r="LI85" s="17"/>
      <c r="LJ85" s="17"/>
      <c r="LK85" s="17"/>
      <c r="LL85" s="17"/>
      <c r="LM85" s="17"/>
      <c r="LN85" s="17"/>
      <c r="LO85" s="17"/>
      <c r="LP85" s="17"/>
      <c r="LQ85" s="17"/>
      <c r="LR85" s="17"/>
      <c r="LS85" s="17"/>
      <c r="LT85" s="17"/>
      <c r="LU85" s="17"/>
      <c r="LV85" s="17"/>
      <c r="LW85" s="17"/>
      <c r="LX85" s="17"/>
      <c r="LY85" s="17"/>
      <c r="LZ85" s="23"/>
      <c r="MA85" s="20"/>
      <c r="MB85" s="18"/>
      <c r="MC85" s="18"/>
      <c r="MD85" s="18"/>
      <c r="ME85" s="18"/>
      <c r="MF85" s="18"/>
      <c r="MG85" s="18"/>
      <c r="MH85" s="18"/>
      <c r="MI85" s="18"/>
      <c r="MJ85" s="18"/>
      <c r="MK85" s="18"/>
      <c r="ML85" s="18"/>
      <c r="MM85" s="18"/>
      <c r="MN85" s="18"/>
      <c r="MO85" s="18"/>
      <c r="MP85" s="18"/>
      <c r="MQ85" s="18"/>
      <c r="MR85" s="18"/>
      <c r="MS85" s="18"/>
      <c r="MT85" s="18"/>
      <c r="MU85" s="18"/>
      <c r="MV85" s="18"/>
      <c r="MW85" s="18"/>
      <c r="MX85" s="18"/>
      <c r="MY85" s="24"/>
      <c r="MZ85" s="49"/>
      <c r="NA85" s="49"/>
      <c r="NB85" s="49"/>
      <c r="NC85" s="49"/>
      <c r="ND85" s="49"/>
      <c r="NE85" s="49"/>
      <c r="NF85" s="49"/>
      <c r="NG85" s="49"/>
      <c r="NH85" s="49"/>
      <c r="NI85" s="49"/>
      <c r="NJ85" s="57"/>
      <c r="NK85" s="20"/>
      <c r="NL85" s="18"/>
      <c r="NM85" s="18"/>
      <c r="NN85" s="18"/>
      <c r="NO85" s="53"/>
      <c r="NP85" s="49"/>
      <c r="NQ85" s="49"/>
      <c r="NR85" s="49"/>
      <c r="NS85" s="24"/>
      <c r="NT85" s="18"/>
      <c r="NU85" s="18"/>
      <c r="NV85" s="18"/>
      <c r="NW85" s="18"/>
      <c r="NX85" s="54"/>
      <c r="NY85" s="49"/>
      <c r="NZ85" s="49"/>
      <c r="OA85" s="49"/>
      <c r="OB85" s="49"/>
      <c r="OC85" s="49"/>
      <c r="OD85" s="49"/>
      <c r="OE85" s="49"/>
      <c r="OF85" s="49"/>
      <c r="OG85" s="49"/>
      <c r="OH85" s="49"/>
      <c r="OI85" s="49"/>
      <c r="OJ85" s="57"/>
      <c r="OK85" s="18"/>
      <c r="OL85" s="18"/>
      <c r="OM85" s="18"/>
      <c r="ON85" s="18"/>
      <c r="OO85" s="18"/>
      <c r="OP85" s="18"/>
      <c r="OQ85" s="18"/>
      <c r="OR85" s="18"/>
      <c r="OS85" s="18"/>
      <c r="OT85" s="18"/>
      <c r="OU85" s="53"/>
      <c r="OV85" s="49"/>
      <c r="OW85" s="56"/>
      <c r="OX85" s="19"/>
      <c r="OY85" s="18"/>
      <c r="OZ85" s="18"/>
      <c r="PA85" s="18"/>
      <c r="PB85" s="18"/>
      <c r="PC85" s="18"/>
      <c r="PD85" s="18"/>
      <c r="PE85" s="18"/>
      <c r="PF85" s="20"/>
      <c r="PG85" s="27"/>
      <c r="PH85" s="49"/>
      <c r="PI85" s="49"/>
      <c r="PJ85" s="49"/>
      <c r="PK85" s="56"/>
      <c r="PL85" s="39"/>
      <c r="PM85" s="18"/>
      <c r="PN85" s="18"/>
      <c r="PO85" s="18"/>
      <c r="PP85" s="18"/>
      <c r="PQ85" s="18"/>
      <c r="PR85" s="18"/>
      <c r="PS85" s="18"/>
      <c r="PT85" s="18"/>
      <c r="PU85" s="18"/>
      <c r="PV85" s="18"/>
      <c r="PW85" s="18"/>
      <c r="PX85" s="18"/>
      <c r="PY85" s="18"/>
      <c r="PZ85" s="18"/>
      <c r="QA85" s="18"/>
      <c r="QB85" s="18"/>
      <c r="QC85" s="18"/>
      <c r="QD85" s="18"/>
      <c r="QE85" s="18"/>
      <c r="QF85" s="18"/>
      <c r="QG85" s="18"/>
      <c r="QH85" s="18"/>
      <c r="QI85" s="18"/>
      <c r="QJ85" s="19"/>
      <c r="QK85" s="25"/>
      <c r="QL85" s="17"/>
      <c r="QM85" s="17"/>
      <c r="QN85" s="17"/>
      <c r="QO85" s="17"/>
      <c r="QP85" s="17"/>
      <c r="QQ85" s="17"/>
      <c r="QR85" s="17"/>
      <c r="QS85" s="17"/>
      <c r="QT85" s="17"/>
      <c r="QU85" s="17"/>
      <c r="QV85" s="17"/>
      <c r="QW85" s="17"/>
      <c r="QX85" s="17"/>
      <c r="QY85" s="17"/>
      <c r="QZ85" s="17"/>
      <c r="RA85" s="17"/>
      <c r="RB85" s="17"/>
      <c r="RC85" s="17"/>
      <c r="RD85" s="17"/>
      <c r="RE85" s="17"/>
      <c r="RF85" s="17"/>
      <c r="RG85" s="17"/>
      <c r="RH85" s="17"/>
      <c r="RI85" s="17"/>
      <c r="RJ85" s="17"/>
      <c r="RK85" s="17"/>
      <c r="RL85" s="17"/>
      <c r="RM85" s="17"/>
      <c r="RN85" s="17"/>
      <c r="RO85" s="17"/>
      <c r="RP85" s="17"/>
      <c r="RQ85" s="17"/>
      <c r="RR85" s="17"/>
      <c r="RS85" s="17"/>
      <c r="RT85" s="17"/>
      <c r="RU85" s="17"/>
      <c r="RV85" s="17"/>
      <c r="RW85" s="17"/>
      <c r="RX85" s="17"/>
      <c r="RY85" s="17"/>
      <c r="RZ85" s="17"/>
      <c r="SA85" s="17"/>
      <c r="SB85" s="17"/>
      <c r="SC85" s="17"/>
      <c r="SD85" s="17"/>
      <c r="SE85" s="17"/>
      <c r="SF85" s="17"/>
      <c r="SG85" s="17"/>
      <c r="SH85" s="17"/>
      <c r="SI85" s="17"/>
      <c r="SJ85" s="17"/>
      <c r="SK85" s="17"/>
      <c r="SL85" s="17"/>
      <c r="SM85" s="17"/>
      <c r="SN85" s="17"/>
      <c r="SO85" s="17"/>
      <c r="SP85" s="17"/>
      <c r="SQ85" s="17"/>
      <c r="SR85" s="17"/>
      <c r="SS85" s="17"/>
      <c r="ST85" s="17"/>
      <c r="SU85" s="17"/>
      <c r="SV85" s="17"/>
      <c r="SW85" s="17"/>
      <c r="SX85" s="17"/>
      <c r="SY85" s="17"/>
      <c r="SZ85" s="17"/>
      <c r="TA85" s="17"/>
      <c r="TB85" s="17"/>
      <c r="TC85" s="17"/>
      <c r="TD85" s="17"/>
      <c r="TE85" s="17"/>
      <c r="TF85" s="17"/>
      <c r="TG85" s="17"/>
      <c r="TH85" s="17"/>
      <c r="TI85" s="17"/>
      <c r="TJ85" s="17"/>
      <c r="TK85" s="17"/>
      <c r="TL85" s="17"/>
      <c r="TM85" s="17"/>
      <c r="TN85" s="17"/>
      <c r="TO85" s="17"/>
      <c r="TP85" s="17"/>
      <c r="TQ85" s="17"/>
      <c r="TR85" s="17"/>
      <c r="TS85" s="15"/>
      <c r="TT85" s="15"/>
    </row>
    <row r="86" spans="1:540" ht="9.6"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9"/>
      <c r="BL86" s="25"/>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48"/>
      <c r="CN86" s="49"/>
      <c r="CO86" s="49"/>
      <c r="CP86" s="49"/>
      <c r="CQ86" s="49"/>
      <c r="CR86" s="49"/>
      <c r="CS86" s="49"/>
      <c r="CT86" s="49"/>
      <c r="CU86" s="49"/>
      <c r="CV86" s="49"/>
      <c r="CW86" s="34"/>
      <c r="CX86" s="34"/>
      <c r="CY86" s="34"/>
      <c r="CZ86" s="34"/>
      <c r="DA86" s="34"/>
      <c r="DB86" s="49"/>
      <c r="DC86" s="49"/>
      <c r="DD86" s="49"/>
      <c r="DE86" s="49"/>
      <c r="DF86" s="49"/>
      <c r="DG86" s="49"/>
      <c r="DH86" s="50"/>
      <c r="DI86" s="34"/>
      <c r="DJ86" s="34"/>
      <c r="DK86" s="34"/>
      <c r="DL86" s="34"/>
      <c r="DM86" s="34"/>
      <c r="DN86" s="49"/>
      <c r="DO86" s="49"/>
      <c r="DP86" s="49"/>
      <c r="DQ86" s="49"/>
      <c r="DR86" s="49"/>
      <c r="DS86" s="49"/>
      <c r="DT86" s="49"/>
      <c r="DU86" s="49"/>
      <c r="DV86" s="49"/>
      <c r="DW86" s="49"/>
      <c r="DX86" s="50"/>
      <c r="DY86" s="34"/>
      <c r="DZ86" s="34"/>
      <c r="EA86" s="34"/>
      <c r="EB86" s="34"/>
      <c r="EC86" s="34"/>
      <c r="ED86" s="34"/>
      <c r="EE86" s="34"/>
      <c r="EF86" s="34"/>
      <c r="EG86" s="34"/>
      <c r="EH86" s="34"/>
      <c r="EI86" s="48"/>
      <c r="EJ86" s="49"/>
      <c r="EK86" s="50"/>
      <c r="EL86" s="34"/>
      <c r="EM86" s="34"/>
      <c r="EN86" s="34"/>
      <c r="EO86" s="34"/>
      <c r="EP86" s="34"/>
      <c r="EQ86" s="34"/>
      <c r="ER86" s="34"/>
      <c r="ES86" s="34"/>
      <c r="ET86" s="34"/>
      <c r="EU86" s="22"/>
      <c r="EV86" s="49"/>
      <c r="EW86" s="49"/>
      <c r="EX86" s="49"/>
      <c r="EY86" s="49"/>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20"/>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c r="HF86" s="15"/>
      <c r="HG86" s="15"/>
      <c r="HH86" s="15"/>
      <c r="HI86" s="15"/>
      <c r="HJ86" s="15"/>
      <c r="HK86" s="15"/>
      <c r="HL86" s="15"/>
      <c r="HM86" s="15"/>
      <c r="HN86" s="15"/>
      <c r="HO86" s="15"/>
      <c r="HP86" s="15"/>
      <c r="HQ86" s="15"/>
      <c r="HR86" s="15"/>
      <c r="HS86" s="15"/>
      <c r="HT86" s="15"/>
      <c r="HU86" s="15"/>
      <c r="HV86" s="15"/>
      <c r="HW86" s="15"/>
      <c r="HX86" s="15"/>
      <c r="HY86" s="15"/>
      <c r="HZ86" s="15"/>
      <c r="IA86" s="15"/>
      <c r="IB86" s="15"/>
      <c r="IC86" s="15"/>
      <c r="ID86" s="15"/>
      <c r="IE86" s="15"/>
      <c r="IF86" s="15"/>
      <c r="IG86" s="15"/>
      <c r="IH86" s="15"/>
      <c r="II86" s="15"/>
      <c r="IJ86" s="15"/>
      <c r="IK86" s="15"/>
      <c r="IL86" s="15"/>
      <c r="IM86" s="15"/>
      <c r="IN86" s="15"/>
      <c r="IO86" s="15"/>
      <c r="IP86" s="15"/>
      <c r="IQ86" s="15"/>
      <c r="IR86" s="16"/>
      <c r="IS86" s="17"/>
      <c r="IT86" s="17"/>
      <c r="IU86" s="17"/>
      <c r="IV86" s="17"/>
      <c r="IW86" s="17"/>
      <c r="IX86" s="17"/>
      <c r="IY86" s="17"/>
      <c r="IZ86" s="17"/>
      <c r="JA86" s="17"/>
      <c r="JB86" s="17"/>
      <c r="JC86" s="17"/>
      <c r="JD86" s="17"/>
      <c r="JE86" s="17"/>
      <c r="JF86" s="17"/>
      <c r="JG86" s="17"/>
      <c r="JH86" s="17"/>
      <c r="JI86" s="17"/>
      <c r="JJ86" s="17"/>
      <c r="JK86" s="17"/>
      <c r="JL86" s="17"/>
      <c r="JM86" s="17"/>
      <c r="JN86" s="17"/>
      <c r="JO86" s="17"/>
      <c r="JP86" s="17"/>
      <c r="JQ86" s="17"/>
      <c r="JR86" s="17"/>
      <c r="JS86" s="17"/>
      <c r="JT86" s="17"/>
      <c r="JU86" s="17"/>
      <c r="JV86" s="17"/>
      <c r="JW86" s="17"/>
      <c r="JX86" s="17"/>
      <c r="JY86" s="17"/>
      <c r="JZ86" s="17"/>
      <c r="KA86" s="17"/>
      <c r="KB86" s="17"/>
      <c r="KC86" s="17"/>
      <c r="KD86" s="17"/>
      <c r="KE86" s="17"/>
      <c r="KF86" s="17"/>
      <c r="KG86" s="17"/>
      <c r="KH86" s="17"/>
      <c r="KI86" s="17"/>
      <c r="KJ86" s="17"/>
      <c r="KK86" s="17"/>
      <c r="KL86" s="17"/>
      <c r="KM86" s="17"/>
      <c r="KN86" s="17"/>
      <c r="KO86" s="17"/>
      <c r="KP86" s="17"/>
      <c r="KQ86" s="17"/>
      <c r="KR86" s="17"/>
      <c r="KS86" s="17"/>
      <c r="KT86" s="17"/>
      <c r="KU86" s="17"/>
      <c r="KV86" s="17"/>
      <c r="KW86" s="17"/>
      <c r="KX86" s="17"/>
      <c r="KY86" s="17"/>
      <c r="KZ86" s="17"/>
      <c r="LA86" s="17"/>
      <c r="LB86" s="17"/>
      <c r="LC86" s="17"/>
      <c r="LD86" s="17"/>
      <c r="LE86" s="17"/>
      <c r="LF86" s="17"/>
      <c r="LG86" s="17"/>
      <c r="LH86" s="17"/>
      <c r="LI86" s="17"/>
      <c r="LJ86" s="17"/>
      <c r="LK86" s="17"/>
      <c r="LL86" s="17"/>
      <c r="LM86" s="17"/>
      <c r="LN86" s="17"/>
      <c r="LO86" s="17"/>
      <c r="LP86" s="17"/>
      <c r="LQ86" s="17"/>
      <c r="LR86" s="17"/>
      <c r="LS86" s="17"/>
      <c r="LT86" s="17"/>
      <c r="LU86" s="17"/>
      <c r="LV86" s="17"/>
      <c r="LW86" s="17"/>
      <c r="LX86" s="17"/>
      <c r="LY86" s="17"/>
      <c r="LZ86" s="37"/>
      <c r="MA86" s="20"/>
      <c r="MB86" s="18"/>
      <c r="MC86" s="18"/>
      <c r="MD86" s="18"/>
      <c r="ME86" s="18"/>
      <c r="MF86" s="18"/>
      <c r="MG86" s="18"/>
      <c r="MH86" s="18"/>
      <c r="MI86" s="18"/>
      <c r="MJ86" s="18"/>
      <c r="MK86" s="18"/>
      <c r="ML86" s="18"/>
      <c r="MM86" s="18"/>
      <c r="MN86" s="18"/>
      <c r="MO86" s="18"/>
      <c r="MP86" s="18"/>
      <c r="MQ86" s="18"/>
      <c r="MR86" s="18"/>
      <c r="MS86" s="18"/>
      <c r="MT86" s="18"/>
      <c r="MU86" s="18"/>
      <c r="MV86" s="18"/>
      <c r="MW86" s="18"/>
      <c r="MX86" s="18"/>
      <c r="MY86" s="24"/>
      <c r="MZ86" s="49"/>
      <c r="NA86" s="49"/>
      <c r="NB86" s="49"/>
      <c r="NC86" s="49"/>
      <c r="ND86" s="49"/>
      <c r="NE86" s="49"/>
      <c r="NF86" s="49"/>
      <c r="NG86" s="49"/>
      <c r="NH86" s="49"/>
      <c r="NI86" s="49"/>
      <c r="NJ86" s="19"/>
      <c r="NK86" s="18"/>
      <c r="NL86" s="18"/>
      <c r="NM86" s="18"/>
      <c r="NN86" s="18"/>
      <c r="NO86" s="63"/>
      <c r="NP86" s="49"/>
      <c r="NQ86" s="49"/>
      <c r="NR86" s="49"/>
      <c r="NS86" s="63"/>
      <c r="NT86" s="18"/>
      <c r="NU86" s="18"/>
      <c r="NV86" s="18"/>
      <c r="NW86" s="18"/>
      <c r="NX86" s="39"/>
      <c r="NY86" s="56"/>
      <c r="NZ86" s="49"/>
      <c r="OA86" s="49"/>
      <c r="OB86" s="49"/>
      <c r="OC86" s="49"/>
      <c r="OD86" s="49"/>
      <c r="OE86" s="49"/>
      <c r="OF86" s="49"/>
      <c r="OG86" s="49"/>
      <c r="OH86" s="49"/>
      <c r="OI86" s="49"/>
      <c r="OJ86" s="57"/>
      <c r="OK86" s="18"/>
      <c r="OL86" s="18"/>
      <c r="OM86" s="18"/>
      <c r="ON86" s="18"/>
      <c r="OO86" s="18"/>
      <c r="OP86" s="18"/>
      <c r="OQ86" s="18"/>
      <c r="OR86" s="18"/>
      <c r="OS86" s="18"/>
      <c r="OT86" s="18"/>
      <c r="OU86" s="53"/>
      <c r="OV86" s="49"/>
      <c r="OW86" s="56"/>
      <c r="OX86" s="19"/>
      <c r="OY86" s="18"/>
      <c r="OZ86" s="18"/>
      <c r="PA86" s="18"/>
      <c r="PB86" s="18"/>
      <c r="PC86" s="18"/>
      <c r="PD86" s="18"/>
      <c r="PE86" s="18"/>
      <c r="PF86" s="18"/>
      <c r="PG86" s="54"/>
      <c r="PH86" s="49"/>
      <c r="PI86" s="49"/>
      <c r="PJ86" s="49"/>
      <c r="PK86" s="56"/>
      <c r="PL86" s="39"/>
      <c r="PM86" s="18"/>
      <c r="PN86" s="18"/>
      <c r="PO86" s="18"/>
      <c r="PP86" s="18"/>
      <c r="PQ86" s="18"/>
      <c r="PR86" s="18"/>
      <c r="PS86" s="18"/>
      <c r="PT86" s="18"/>
      <c r="PU86" s="18"/>
      <c r="PV86" s="18"/>
      <c r="PW86" s="18"/>
      <c r="PX86" s="18"/>
      <c r="PY86" s="18"/>
      <c r="PZ86" s="18"/>
      <c r="QA86" s="18"/>
      <c r="QB86" s="18"/>
      <c r="QC86" s="18"/>
      <c r="QD86" s="18"/>
      <c r="QE86" s="18"/>
      <c r="QF86" s="18"/>
      <c r="QG86" s="18"/>
      <c r="QH86" s="18"/>
      <c r="QI86" s="18"/>
      <c r="QJ86" s="19"/>
      <c r="QK86" s="17"/>
      <c r="QL86" s="17"/>
      <c r="QM86" s="17"/>
      <c r="QN86" s="17"/>
      <c r="QO86" s="17"/>
      <c r="QP86" s="17"/>
      <c r="QQ86" s="17"/>
      <c r="QR86" s="17"/>
      <c r="QS86" s="17"/>
      <c r="QT86" s="17"/>
      <c r="QU86" s="17"/>
      <c r="QV86" s="17"/>
      <c r="QW86" s="17"/>
      <c r="QX86" s="17"/>
      <c r="QY86" s="17"/>
      <c r="QZ86" s="17"/>
      <c r="RA86" s="17"/>
      <c r="RB86" s="17"/>
      <c r="RC86" s="17"/>
      <c r="RD86" s="17"/>
      <c r="RE86" s="17"/>
      <c r="RF86" s="17"/>
      <c r="RG86" s="17"/>
      <c r="RH86" s="17"/>
      <c r="RI86" s="17"/>
      <c r="RJ86" s="17"/>
      <c r="RK86" s="17"/>
      <c r="RL86" s="17"/>
      <c r="RM86" s="17"/>
      <c r="RN86" s="17"/>
      <c r="RO86" s="17"/>
      <c r="RP86" s="17"/>
      <c r="RQ86" s="17"/>
      <c r="RR86" s="17"/>
      <c r="RS86" s="17"/>
      <c r="RT86" s="17"/>
      <c r="RU86" s="17"/>
      <c r="RV86" s="17"/>
      <c r="RW86" s="17"/>
      <c r="RX86" s="17"/>
      <c r="RY86" s="17"/>
      <c r="RZ86" s="17"/>
      <c r="SA86" s="17"/>
      <c r="SB86" s="17"/>
      <c r="SC86" s="17"/>
      <c r="SD86" s="17"/>
      <c r="SE86" s="17"/>
      <c r="SF86" s="17"/>
      <c r="SG86" s="17"/>
      <c r="SH86" s="17"/>
      <c r="SI86" s="17"/>
      <c r="SJ86" s="17"/>
      <c r="SK86" s="17"/>
      <c r="SL86" s="17"/>
      <c r="SM86" s="17"/>
      <c r="SN86" s="17"/>
      <c r="SO86" s="17"/>
      <c r="SP86" s="17"/>
      <c r="SQ86" s="17"/>
      <c r="SR86" s="17"/>
      <c r="SS86" s="17"/>
      <c r="ST86" s="17"/>
      <c r="SU86" s="17"/>
      <c r="SV86" s="17"/>
      <c r="SW86" s="17"/>
      <c r="SX86" s="17"/>
      <c r="SY86" s="17"/>
      <c r="SZ86" s="17"/>
      <c r="TA86" s="17"/>
      <c r="TB86" s="17"/>
      <c r="TC86" s="17"/>
      <c r="TD86" s="17"/>
      <c r="TE86" s="17"/>
      <c r="TF86" s="17"/>
      <c r="TG86" s="17"/>
      <c r="TH86" s="17"/>
      <c r="TI86" s="17"/>
      <c r="TJ86" s="17"/>
      <c r="TK86" s="17"/>
      <c r="TL86" s="17"/>
      <c r="TM86" s="17"/>
      <c r="TN86" s="17"/>
      <c r="TO86" s="17"/>
      <c r="TP86" s="17"/>
      <c r="TQ86" s="17"/>
      <c r="TR86" s="17"/>
      <c r="TS86" s="15"/>
      <c r="TT86" s="15"/>
    </row>
    <row r="87" spans="1:540" ht="9.6"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9"/>
      <c r="BL87" s="25"/>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48"/>
      <c r="CN87" s="49"/>
      <c r="CO87" s="49"/>
      <c r="CP87" s="49"/>
      <c r="CQ87" s="49"/>
      <c r="CR87" s="49"/>
      <c r="CS87" s="49"/>
      <c r="CT87" s="49"/>
      <c r="CU87" s="49"/>
      <c r="CV87" s="49"/>
      <c r="CW87" s="48"/>
      <c r="CX87" s="48"/>
      <c r="CY87" s="48"/>
      <c r="CZ87" s="22"/>
      <c r="DA87" s="48"/>
      <c r="DB87" s="49"/>
      <c r="DC87" s="49"/>
      <c r="DD87" s="49"/>
      <c r="DE87" s="49"/>
      <c r="DF87" s="49"/>
      <c r="DG87" s="49"/>
      <c r="DH87" s="49"/>
      <c r="DI87" s="25"/>
      <c r="DJ87" s="59"/>
      <c r="DK87" s="34"/>
      <c r="DL87" s="34"/>
      <c r="DM87" s="34"/>
      <c r="DN87" s="22"/>
      <c r="DO87" s="49"/>
      <c r="DP87" s="49"/>
      <c r="DQ87" s="49"/>
      <c r="DR87" s="49"/>
      <c r="DS87" s="49"/>
      <c r="DT87" s="49"/>
      <c r="DU87" s="49"/>
      <c r="DV87" s="49"/>
      <c r="DW87" s="49"/>
      <c r="DX87" s="50"/>
      <c r="DY87" s="34"/>
      <c r="DZ87" s="43"/>
      <c r="EA87" s="48"/>
      <c r="EB87" s="50"/>
      <c r="EC87" s="48"/>
      <c r="ED87" s="48"/>
      <c r="EE87" s="48"/>
      <c r="EF87" s="48"/>
      <c r="EG87" s="48"/>
      <c r="EH87" s="22"/>
      <c r="EI87" s="50"/>
      <c r="EJ87" s="49"/>
      <c r="EK87" s="49"/>
      <c r="EL87" s="22"/>
      <c r="EM87" s="22"/>
      <c r="EN87" s="48"/>
      <c r="EO87" s="48"/>
      <c r="EP87" s="48"/>
      <c r="EQ87" s="48"/>
      <c r="ER87" s="48"/>
      <c r="ES87" s="48"/>
      <c r="ET87" s="22"/>
      <c r="EU87" s="50"/>
      <c r="EV87" s="49"/>
      <c r="EW87" s="49"/>
      <c r="EX87" s="49"/>
      <c r="EY87" s="49"/>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47"/>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c r="HF87" s="15"/>
      <c r="HG87" s="15"/>
      <c r="HH87" s="15"/>
      <c r="HI87" s="15"/>
      <c r="HJ87" s="15"/>
      <c r="HK87" s="15"/>
      <c r="HL87" s="15"/>
      <c r="HM87" s="15"/>
      <c r="HN87" s="15"/>
      <c r="HO87" s="15"/>
      <c r="HP87" s="15"/>
      <c r="HQ87" s="15"/>
      <c r="HR87" s="15"/>
      <c r="HS87" s="15"/>
      <c r="HT87" s="15"/>
      <c r="HU87" s="15"/>
      <c r="HV87" s="15"/>
      <c r="HW87" s="15"/>
      <c r="HX87" s="15"/>
      <c r="HY87" s="15"/>
      <c r="HZ87" s="15"/>
      <c r="IA87" s="15"/>
      <c r="IB87" s="15"/>
      <c r="IC87" s="15"/>
      <c r="ID87" s="15"/>
      <c r="IE87" s="15"/>
      <c r="IF87" s="15"/>
      <c r="IG87" s="15"/>
      <c r="IH87" s="15"/>
      <c r="II87" s="15"/>
      <c r="IJ87" s="15"/>
      <c r="IK87" s="15"/>
      <c r="IL87" s="15"/>
      <c r="IM87" s="15"/>
      <c r="IN87" s="15"/>
      <c r="IO87" s="15"/>
      <c r="IP87" s="15"/>
      <c r="IQ87" s="15"/>
      <c r="IR87" s="16"/>
      <c r="IS87" s="17"/>
      <c r="IT87" s="17"/>
      <c r="IU87" s="17"/>
      <c r="IV87" s="17"/>
      <c r="IW87" s="17"/>
      <c r="IX87" s="17"/>
      <c r="IY87" s="17"/>
      <c r="IZ87" s="17"/>
      <c r="JA87" s="17"/>
      <c r="JB87" s="17"/>
      <c r="JC87" s="17"/>
      <c r="JD87" s="17"/>
      <c r="JE87" s="17"/>
      <c r="JF87" s="17"/>
      <c r="JG87" s="17"/>
      <c r="JH87" s="17"/>
      <c r="JI87" s="17"/>
      <c r="JJ87" s="17"/>
      <c r="JK87" s="17"/>
      <c r="JL87" s="17"/>
      <c r="JM87" s="17"/>
      <c r="JN87" s="17"/>
      <c r="JO87" s="17"/>
      <c r="JP87" s="17"/>
      <c r="JQ87" s="17"/>
      <c r="JR87" s="17"/>
      <c r="JS87" s="17"/>
      <c r="JT87" s="17"/>
      <c r="JU87" s="17"/>
      <c r="JV87" s="17"/>
      <c r="JW87" s="17"/>
      <c r="JX87" s="17"/>
      <c r="JY87" s="17"/>
      <c r="JZ87" s="17"/>
      <c r="KA87" s="17"/>
      <c r="KB87" s="17"/>
      <c r="KC87" s="17"/>
      <c r="KD87" s="17"/>
      <c r="KE87" s="17"/>
      <c r="KF87" s="17"/>
      <c r="KG87" s="17"/>
      <c r="KH87" s="17"/>
      <c r="KI87" s="17"/>
      <c r="KJ87" s="17"/>
      <c r="KK87" s="17"/>
      <c r="KL87" s="17"/>
      <c r="KM87" s="17"/>
      <c r="KN87" s="17"/>
      <c r="KO87" s="17"/>
      <c r="KP87" s="17"/>
      <c r="KQ87" s="17"/>
      <c r="KR87" s="17"/>
      <c r="KS87" s="17"/>
      <c r="KT87" s="17"/>
      <c r="KU87" s="17"/>
      <c r="KV87" s="17"/>
      <c r="KW87" s="17"/>
      <c r="KX87" s="17"/>
      <c r="KY87" s="17"/>
      <c r="KZ87" s="17"/>
      <c r="LA87" s="17"/>
      <c r="LB87" s="17"/>
      <c r="LC87" s="17"/>
      <c r="LD87" s="17"/>
      <c r="LE87" s="17"/>
      <c r="LF87" s="17"/>
      <c r="LG87" s="17"/>
      <c r="LH87" s="17"/>
      <c r="LI87" s="17"/>
      <c r="LJ87" s="17"/>
      <c r="LK87" s="17"/>
      <c r="LL87" s="17"/>
      <c r="LM87" s="17"/>
      <c r="LN87" s="17"/>
      <c r="LO87" s="17"/>
      <c r="LP87" s="17"/>
      <c r="LQ87" s="17"/>
      <c r="LR87" s="17"/>
      <c r="LS87" s="17"/>
      <c r="LT87" s="17"/>
      <c r="LU87" s="17"/>
      <c r="LV87" s="17"/>
      <c r="LW87" s="17"/>
      <c r="LX87" s="17"/>
      <c r="LY87" s="17"/>
      <c r="LZ87" s="46"/>
      <c r="MA87" s="20"/>
      <c r="MB87" s="18"/>
      <c r="MC87" s="18"/>
      <c r="MD87" s="18"/>
      <c r="ME87" s="18"/>
      <c r="MF87" s="18"/>
      <c r="MG87" s="18"/>
      <c r="MH87" s="18"/>
      <c r="MI87" s="18"/>
      <c r="MJ87" s="18"/>
      <c r="MK87" s="18"/>
      <c r="ML87" s="18"/>
      <c r="MM87" s="18"/>
      <c r="MN87" s="18"/>
      <c r="MO87" s="18"/>
      <c r="MP87" s="18"/>
      <c r="MQ87" s="18"/>
      <c r="MR87" s="18"/>
      <c r="MS87" s="18"/>
      <c r="MT87" s="18"/>
      <c r="MU87" s="18"/>
      <c r="MV87" s="18"/>
      <c r="MW87" s="18"/>
      <c r="MX87" s="18"/>
      <c r="MY87" s="24"/>
      <c r="MZ87" s="49"/>
      <c r="NA87" s="49"/>
      <c r="NB87" s="49"/>
      <c r="NC87" s="49"/>
      <c r="ND87" s="49"/>
      <c r="NE87" s="49"/>
      <c r="NF87" s="49"/>
      <c r="NG87" s="49"/>
      <c r="NH87" s="49"/>
      <c r="NI87" s="56"/>
      <c r="NJ87" s="20"/>
      <c r="NK87" s="18"/>
      <c r="NL87" s="18"/>
      <c r="NM87" s="18"/>
      <c r="NN87" s="19"/>
      <c r="NO87" s="49"/>
      <c r="NP87" s="49"/>
      <c r="NQ87" s="49"/>
      <c r="NR87" s="49"/>
      <c r="NS87" s="49"/>
      <c r="NT87" s="39"/>
      <c r="NU87" s="18"/>
      <c r="NV87" s="18"/>
      <c r="NW87" s="18"/>
      <c r="NX87" s="18"/>
      <c r="NY87" s="63"/>
      <c r="NZ87" s="49"/>
      <c r="OA87" s="49"/>
      <c r="OB87" s="49"/>
      <c r="OC87" s="49"/>
      <c r="OD87" s="49"/>
      <c r="OE87" s="49"/>
      <c r="OF87" s="49"/>
      <c r="OG87" s="49"/>
      <c r="OH87" s="49"/>
      <c r="OI87" s="49"/>
      <c r="OJ87" s="57"/>
      <c r="OK87" s="18"/>
      <c r="OL87" s="18"/>
      <c r="OM87" s="18"/>
      <c r="ON87" s="18"/>
      <c r="OO87" s="18"/>
      <c r="OP87" s="18"/>
      <c r="OQ87" s="18"/>
      <c r="OR87" s="18"/>
      <c r="OS87" s="18"/>
      <c r="OT87" s="18"/>
      <c r="OU87" s="53"/>
      <c r="OV87" s="49"/>
      <c r="OW87" s="56"/>
      <c r="OX87" s="19"/>
      <c r="OY87" s="18"/>
      <c r="OZ87" s="18"/>
      <c r="PA87" s="18"/>
      <c r="PB87" s="18"/>
      <c r="PC87" s="18"/>
      <c r="PD87" s="18"/>
      <c r="PE87" s="18"/>
      <c r="PF87" s="18"/>
      <c r="PG87" s="54"/>
      <c r="PH87" s="49"/>
      <c r="PI87" s="49"/>
      <c r="PJ87" s="49"/>
      <c r="PK87" s="56"/>
      <c r="PL87" s="39"/>
      <c r="PM87" s="18"/>
      <c r="PN87" s="18"/>
      <c r="PO87" s="18"/>
      <c r="PP87" s="18"/>
      <c r="PQ87" s="18"/>
      <c r="PR87" s="18"/>
      <c r="PS87" s="18"/>
      <c r="PT87" s="18"/>
      <c r="PU87" s="18"/>
      <c r="PV87" s="18"/>
      <c r="PW87" s="18"/>
      <c r="PX87" s="18"/>
      <c r="PY87" s="18"/>
      <c r="PZ87" s="18"/>
      <c r="QA87" s="18"/>
      <c r="QB87" s="18"/>
      <c r="QC87" s="18"/>
      <c r="QD87" s="18"/>
      <c r="QE87" s="18"/>
      <c r="QF87" s="18"/>
      <c r="QG87" s="18"/>
      <c r="QH87" s="18"/>
      <c r="QI87" s="18"/>
      <c r="QJ87" s="19"/>
      <c r="QK87" s="17"/>
      <c r="QL87" s="17"/>
      <c r="QM87" s="17"/>
      <c r="QN87" s="17"/>
      <c r="QO87" s="17"/>
      <c r="QP87" s="17"/>
      <c r="QQ87" s="17"/>
      <c r="QR87" s="17"/>
      <c r="QS87" s="17"/>
      <c r="QT87" s="17"/>
      <c r="QU87" s="17"/>
      <c r="QV87" s="17"/>
      <c r="QW87" s="17"/>
      <c r="QX87" s="17"/>
      <c r="QY87" s="17"/>
      <c r="QZ87" s="17"/>
      <c r="RA87" s="17"/>
      <c r="RB87" s="17"/>
      <c r="RC87" s="17"/>
      <c r="RD87" s="17"/>
      <c r="RE87" s="17"/>
      <c r="RF87" s="17"/>
      <c r="RG87" s="17"/>
      <c r="RH87" s="17"/>
      <c r="RI87" s="17"/>
      <c r="RJ87" s="17"/>
      <c r="RK87" s="17"/>
      <c r="RL87" s="17"/>
      <c r="RM87" s="17"/>
      <c r="RN87" s="17"/>
      <c r="RO87" s="17"/>
      <c r="RP87" s="17"/>
      <c r="RQ87" s="17"/>
      <c r="RR87" s="17"/>
      <c r="RS87" s="17"/>
      <c r="RT87" s="17"/>
      <c r="RU87" s="17"/>
      <c r="RV87" s="17"/>
      <c r="RW87" s="17"/>
      <c r="RX87" s="17"/>
      <c r="RY87" s="17"/>
      <c r="RZ87" s="17"/>
      <c r="SA87" s="17"/>
      <c r="SB87" s="17"/>
      <c r="SC87" s="17"/>
      <c r="SD87" s="17"/>
      <c r="SE87" s="17"/>
      <c r="SF87" s="17"/>
      <c r="SG87" s="17"/>
      <c r="SH87" s="17"/>
      <c r="SI87" s="17"/>
      <c r="SJ87" s="17"/>
      <c r="SK87" s="17"/>
      <c r="SL87" s="17"/>
      <c r="SM87" s="17"/>
      <c r="SN87" s="17"/>
      <c r="SO87" s="17"/>
      <c r="SP87" s="17"/>
      <c r="SQ87" s="17"/>
      <c r="SR87" s="17"/>
      <c r="SS87" s="17"/>
      <c r="ST87" s="17"/>
      <c r="SU87" s="17"/>
      <c r="SV87" s="17"/>
      <c r="SW87" s="17"/>
      <c r="SX87" s="17"/>
      <c r="SY87" s="17"/>
      <c r="SZ87" s="17"/>
      <c r="TA87" s="17"/>
      <c r="TB87" s="17"/>
      <c r="TC87" s="17"/>
      <c r="TD87" s="17"/>
      <c r="TE87" s="17"/>
      <c r="TF87" s="17"/>
      <c r="TG87" s="17"/>
      <c r="TH87" s="17"/>
      <c r="TI87" s="17"/>
      <c r="TJ87" s="17"/>
      <c r="TK87" s="17"/>
      <c r="TL87" s="17"/>
      <c r="TM87" s="17"/>
      <c r="TN87" s="17"/>
      <c r="TO87" s="17"/>
      <c r="TP87" s="17"/>
      <c r="TQ87" s="17"/>
      <c r="TR87" s="17"/>
      <c r="TS87" s="15"/>
      <c r="TT87" s="15"/>
    </row>
    <row r="88" spans="1:540" ht="9.6"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8"/>
      <c r="BL88" s="25"/>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48"/>
      <c r="CN88" s="49"/>
      <c r="CO88" s="49"/>
      <c r="CP88" s="49"/>
      <c r="CQ88" s="49"/>
      <c r="CR88" s="49"/>
      <c r="CS88" s="49"/>
      <c r="CT88" s="49"/>
      <c r="CU88" s="49"/>
      <c r="CV88" s="49"/>
      <c r="CW88" s="49"/>
      <c r="CX88" s="49"/>
      <c r="CY88" s="49"/>
      <c r="CZ88" s="49"/>
      <c r="DA88" s="49"/>
      <c r="DB88" s="49"/>
      <c r="DC88" s="49"/>
      <c r="DD88" s="49"/>
      <c r="DE88" s="49"/>
      <c r="DF88" s="49"/>
      <c r="DG88" s="49"/>
      <c r="DH88" s="49"/>
      <c r="DI88" s="49"/>
      <c r="DJ88" s="49"/>
      <c r="DK88" s="49"/>
      <c r="DL88" s="50"/>
      <c r="DM88" s="50"/>
      <c r="DN88" s="50"/>
      <c r="DO88" s="49"/>
      <c r="DP88" s="49"/>
      <c r="DQ88" s="49"/>
      <c r="DR88" s="49"/>
      <c r="DS88" s="49"/>
      <c r="DT88" s="49"/>
      <c r="DU88" s="49"/>
      <c r="DV88" s="49"/>
      <c r="DW88" s="49"/>
      <c r="DX88" s="50"/>
      <c r="DY88" s="34"/>
      <c r="DZ88" s="43"/>
      <c r="EA88" s="49"/>
      <c r="EB88" s="49"/>
      <c r="EC88" s="49"/>
      <c r="ED88" s="49"/>
      <c r="EE88" s="49"/>
      <c r="EF88" s="49"/>
      <c r="EG88" s="49"/>
      <c r="EH88" s="49"/>
      <c r="EI88" s="49"/>
      <c r="EJ88" s="49"/>
      <c r="EK88" s="49"/>
      <c r="EL88" s="49"/>
      <c r="EM88" s="49"/>
      <c r="EN88" s="49"/>
      <c r="EO88" s="49"/>
      <c r="EP88" s="49"/>
      <c r="EQ88" s="49"/>
      <c r="ER88" s="49"/>
      <c r="ES88" s="49"/>
      <c r="ET88" s="49"/>
      <c r="EU88" s="49"/>
      <c r="EV88" s="49"/>
      <c r="EW88" s="49"/>
      <c r="EX88" s="49"/>
      <c r="EY88" s="49"/>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25"/>
      <c r="FX88" s="34"/>
      <c r="FY88" s="31"/>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c r="HF88" s="15"/>
      <c r="HG88" s="15"/>
      <c r="HH88" s="15"/>
      <c r="HI88" s="15"/>
      <c r="HJ88" s="15"/>
      <c r="HK88" s="15"/>
      <c r="HL88" s="15"/>
      <c r="HM88" s="15"/>
      <c r="HN88" s="15"/>
      <c r="HO88" s="15"/>
      <c r="HP88" s="15"/>
      <c r="HQ88" s="15"/>
      <c r="HR88" s="15"/>
      <c r="HS88" s="15"/>
      <c r="HT88" s="15"/>
      <c r="HU88" s="15"/>
      <c r="HV88" s="15"/>
      <c r="HW88" s="15"/>
      <c r="HX88" s="15"/>
      <c r="HY88" s="15"/>
      <c r="HZ88" s="15"/>
      <c r="IA88" s="15"/>
      <c r="IB88" s="15"/>
      <c r="IC88" s="15"/>
      <c r="ID88" s="15"/>
      <c r="IE88" s="15"/>
      <c r="IF88" s="15"/>
      <c r="IG88" s="15"/>
      <c r="IH88" s="15"/>
      <c r="II88" s="15"/>
      <c r="IJ88" s="15"/>
      <c r="IK88" s="15"/>
      <c r="IL88" s="15"/>
      <c r="IM88" s="15"/>
      <c r="IN88" s="15"/>
      <c r="IO88" s="15"/>
      <c r="IP88" s="15"/>
      <c r="IQ88" s="15"/>
      <c r="IR88" s="16"/>
      <c r="IS88" s="17"/>
      <c r="IT88" s="17"/>
      <c r="IU88" s="17"/>
      <c r="IV88" s="17"/>
      <c r="IW88" s="17"/>
      <c r="IX88" s="17"/>
      <c r="IY88" s="17"/>
      <c r="IZ88" s="17"/>
      <c r="JA88" s="17"/>
      <c r="JB88" s="17"/>
      <c r="JC88" s="17"/>
      <c r="JD88" s="17"/>
      <c r="JE88" s="17"/>
      <c r="JF88" s="17"/>
      <c r="JG88" s="17"/>
      <c r="JH88" s="17"/>
      <c r="JI88" s="17"/>
      <c r="JJ88" s="17"/>
      <c r="JK88" s="17"/>
      <c r="JL88" s="17"/>
      <c r="JM88" s="17"/>
      <c r="JN88" s="17"/>
      <c r="JO88" s="17"/>
      <c r="JP88" s="17"/>
      <c r="JQ88" s="17"/>
      <c r="JR88" s="17"/>
      <c r="JS88" s="17"/>
      <c r="JT88" s="17"/>
      <c r="JU88" s="17"/>
      <c r="JV88" s="17"/>
      <c r="JW88" s="17"/>
      <c r="JX88" s="17"/>
      <c r="JY88" s="17"/>
      <c r="JZ88" s="17"/>
      <c r="KA88" s="17"/>
      <c r="KB88" s="17"/>
      <c r="KC88" s="17"/>
      <c r="KD88" s="17"/>
      <c r="KE88" s="17"/>
      <c r="KF88" s="17"/>
      <c r="KG88" s="17"/>
      <c r="KH88" s="17"/>
      <c r="KI88" s="17"/>
      <c r="KJ88" s="17"/>
      <c r="KK88" s="17"/>
      <c r="KL88" s="17"/>
      <c r="KM88" s="17"/>
      <c r="KN88" s="17"/>
      <c r="KO88" s="17"/>
      <c r="KP88" s="17"/>
      <c r="KQ88" s="17"/>
      <c r="KR88" s="17"/>
      <c r="KS88" s="17"/>
      <c r="KT88" s="17"/>
      <c r="KU88" s="17"/>
      <c r="KV88" s="17"/>
      <c r="KW88" s="17"/>
      <c r="KX88" s="17"/>
      <c r="KY88" s="17"/>
      <c r="KZ88" s="17"/>
      <c r="LA88" s="17"/>
      <c r="LB88" s="17"/>
      <c r="LC88" s="17"/>
      <c r="LD88" s="17"/>
      <c r="LE88" s="17"/>
      <c r="LF88" s="17"/>
      <c r="LG88" s="17"/>
      <c r="LH88" s="17"/>
      <c r="LI88" s="17"/>
      <c r="LJ88" s="17"/>
      <c r="LK88" s="17"/>
      <c r="LL88" s="17"/>
      <c r="LM88" s="17"/>
      <c r="LN88" s="17"/>
      <c r="LO88" s="17"/>
      <c r="LP88" s="17"/>
      <c r="LQ88" s="17"/>
      <c r="LR88" s="17"/>
      <c r="LS88" s="17"/>
      <c r="LT88" s="17"/>
      <c r="LU88" s="17"/>
      <c r="LV88" s="17"/>
      <c r="LW88" s="17"/>
      <c r="LX88" s="17"/>
      <c r="LY88" s="17"/>
      <c r="LZ88" s="33"/>
      <c r="MA88" s="20"/>
      <c r="MB88" s="18"/>
      <c r="MC88" s="18"/>
      <c r="MD88" s="18"/>
      <c r="ME88" s="18"/>
      <c r="MF88" s="18"/>
      <c r="MG88" s="18"/>
      <c r="MH88" s="18"/>
      <c r="MI88" s="18"/>
      <c r="MJ88" s="18"/>
      <c r="MK88" s="18"/>
      <c r="ML88" s="18"/>
      <c r="MM88" s="18"/>
      <c r="MN88" s="18"/>
      <c r="MO88" s="18"/>
      <c r="MP88" s="18"/>
      <c r="MQ88" s="18"/>
      <c r="MR88" s="18"/>
      <c r="MS88" s="18"/>
      <c r="MT88" s="18"/>
      <c r="MU88" s="18"/>
      <c r="MV88" s="18"/>
      <c r="MW88" s="18"/>
      <c r="MX88" s="18"/>
      <c r="MY88" s="24"/>
      <c r="MZ88" s="49"/>
      <c r="NA88" s="49"/>
      <c r="NB88" s="49"/>
      <c r="NC88" s="49"/>
      <c r="ND88" s="49"/>
      <c r="NE88" s="49"/>
      <c r="NF88" s="49"/>
      <c r="NG88" s="49"/>
      <c r="NH88" s="49"/>
      <c r="NI88" s="18"/>
      <c r="NJ88" s="18"/>
      <c r="NK88" s="18"/>
      <c r="NL88" s="18"/>
      <c r="NM88" s="15"/>
      <c r="NN88" s="63"/>
      <c r="NO88" s="49"/>
      <c r="NP88" s="49"/>
      <c r="NQ88" s="49"/>
      <c r="NR88" s="49"/>
      <c r="NS88" s="49"/>
      <c r="NT88" s="58"/>
      <c r="NU88" s="18"/>
      <c r="NV88" s="18"/>
      <c r="NW88" s="18"/>
      <c r="NX88" s="18"/>
      <c r="NY88" s="39"/>
      <c r="NZ88" s="49"/>
      <c r="OA88" s="49"/>
      <c r="OB88" s="49"/>
      <c r="OC88" s="49"/>
      <c r="OD88" s="49"/>
      <c r="OE88" s="49"/>
      <c r="OF88" s="49"/>
      <c r="OG88" s="49"/>
      <c r="OH88" s="49"/>
      <c r="OI88" s="49"/>
      <c r="OJ88" s="57"/>
      <c r="OK88" s="18"/>
      <c r="OL88" s="18"/>
      <c r="OM88" s="18"/>
      <c r="ON88" s="18"/>
      <c r="OO88" s="18"/>
      <c r="OP88" s="18"/>
      <c r="OQ88" s="18"/>
      <c r="OR88" s="18"/>
      <c r="OS88" s="18"/>
      <c r="OT88" s="18"/>
      <c r="OU88" s="53"/>
      <c r="OV88" s="49"/>
      <c r="OW88" s="56"/>
      <c r="OX88" s="18"/>
      <c r="OY88" s="18"/>
      <c r="OZ88" s="18"/>
      <c r="PA88" s="18"/>
      <c r="PB88" s="18"/>
      <c r="PC88" s="18"/>
      <c r="PD88" s="18"/>
      <c r="PE88" s="18"/>
      <c r="PF88" s="18"/>
      <c r="PG88" s="27"/>
      <c r="PH88" s="49"/>
      <c r="PI88" s="49"/>
      <c r="PJ88" s="49"/>
      <c r="PK88" s="56"/>
      <c r="PL88" s="39"/>
      <c r="PM88" s="18"/>
      <c r="PN88" s="18"/>
      <c r="PO88" s="18"/>
      <c r="PP88" s="18"/>
      <c r="PQ88" s="18"/>
      <c r="PR88" s="18"/>
      <c r="PS88" s="18"/>
      <c r="PT88" s="18"/>
      <c r="PU88" s="18"/>
      <c r="PV88" s="18"/>
      <c r="PW88" s="18"/>
      <c r="PX88" s="18"/>
      <c r="PY88" s="18"/>
      <c r="PZ88" s="18"/>
      <c r="QA88" s="18"/>
      <c r="QB88" s="18"/>
      <c r="QC88" s="18"/>
      <c r="QD88" s="18"/>
      <c r="QE88" s="18"/>
      <c r="QF88" s="18"/>
      <c r="QG88" s="18"/>
      <c r="QH88" s="18"/>
      <c r="QI88" s="18"/>
      <c r="QJ88" s="19"/>
      <c r="QK88" s="17"/>
      <c r="QL88" s="17"/>
      <c r="QM88" s="17"/>
      <c r="QN88" s="17"/>
      <c r="QO88" s="17"/>
      <c r="QP88" s="17"/>
      <c r="QQ88" s="17"/>
      <c r="QR88" s="17"/>
      <c r="QS88" s="17"/>
      <c r="QT88" s="17"/>
      <c r="QU88" s="17"/>
      <c r="QV88" s="17"/>
      <c r="QW88" s="17"/>
      <c r="QX88" s="17"/>
      <c r="QY88" s="17"/>
      <c r="QZ88" s="17"/>
      <c r="RA88" s="17"/>
      <c r="RB88" s="17"/>
      <c r="RC88" s="17"/>
      <c r="RD88" s="17"/>
      <c r="RE88" s="17"/>
      <c r="RF88" s="17"/>
      <c r="RG88" s="17"/>
      <c r="RH88" s="17"/>
      <c r="RI88" s="17"/>
      <c r="RJ88" s="17"/>
      <c r="RK88" s="17"/>
      <c r="RL88" s="17"/>
      <c r="RM88" s="17"/>
      <c r="RN88" s="17"/>
      <c r="RO88" s="17"/>
      <c r="RP88" s="17"/>
      <c r="RQ88" s="17"/>
      <c r="RR88" s="17"/>
      <c r="RS88" s="17"/>
      <c r="RT88" s="17"/>
      <c r="RU88" s="17"/>
      <c r="RV88" s="17"/>
      <c r="RW88" s="17"/>
      <c r="RX88" s="17"/>
      <c r="RY88" s="17"/>
      <c r="RZ88" s="17"/>
      <c r="SA88" s="17"/>
      <c r="SB88" s="17"/>
      <c r="SC88" s="17"/>
      <c r="SD88" s="17"/>
      <c r="SE88" s="17"/>
      <c r="SF88" s="17"/>
      <c r="SG88" s="17"/>
      <c r="SH88" s="17"/>
      <c r="SI88" s="17"/>
      <c r="SJ88" s="17"/>
      <c r="SK88" s="17"/>
      <c r="SL88" s="17"/>
      <c r="SM88" s="17"/>
      <c r="SN88" s="17"/>
      <c r="SO88" s="17"/>
      <c r="SP88" s="17"/>
      <c r="SQ88" s="17"/>
      <c r="SR88" s="17"/>
      <c r="SS88" s="17"/>
      <c r="ST88" s="17"/>
      <c r="SU88" s="17"/>
      <c r="SV88" s="17"/>
      <c r="SW88" s="17"/>
      <c r="SX88" s="17"/>
      <c r="SY88" s="17"/>
      <c r="SZ88" s="17"/>
      <c r="TA88" s="17"/>
      <c r="TB88" s="17"/>
      <c r="TC88" s="17"/>
      <c r="TD88" s="17"/>
      <c r="TE88" s="17"/>
      <c r="TF88" s="17"/>
      <c r="TG88" s="17"/>
      <c r="TH88" s="17"/>
      <c r="TI88" s="17"/>
      <c r="TJ88" s="17"/>
      <c r="TK88" s="17"/>
      <c r="TL88" s="17"/>
      <c r="TM88" s="17"/>
      <c r="TN88" s="17"/>
      <c r="TO88" s="17"/>
      <c r="TP88" s="17"/>
      <c r="TQ88" s="17"/>
      <c r="TR88" s="17"/>
      <c r="TS88" s="15"/>
      <c r="TT88" s="15"/>
    </row>
    <row r="89" spans="1:540" ht="9.6"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8"/>
      <c r="BL89" s="23"/>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48"/>
      <c r="CN89" s="49"/>
      <c r="CO89" s="49"/>
      <c r="CP89" s="49"/>
      <c r="CQ89" s="49"/>
      <c r="CR89" s="49"/>
      <c r="CS89" s="49"/>
      <c r="CT89" s="49"/>
      <c r="CU89" s="49"/>
      <c r="CV89" s="49"/>
      <c r="CW89" s="49"/>
      <c r="CX89" s="49"/>
      <c r="CY89" s="49"/>
      <c r="CZ89" s="49"/>
      <c r="DA89" s="49"/>
      <c r="DB89" s="49"/>
      <c r="DC89" s="49"/>
      <c r="DD89" s="49"/>
      <c r="DE89" s="49"/>
      <c r="DF89" s="49"/>
      <c r="DG89" s="49"/>
      <c r="DH89" s="49"/>
      <c r="DI89" s="49"/>
      <c r="DJ89" s="49"/>
      <c r="DK89" s="49"/>
      <c r="DL89" s="49"/>
      <c r="DM89" s="49"/>
      <c r="DN89" s="49"/>
      <c r="DO89" s="49"/>
      <c r="DP89" s="49"/>
      <c r="DQ89" s="49"/>
      <c r="DR89" s="49"/>
      <c r="DS89" s="49"/>
      <c r="DT89" s="49"/>
      <c r="DU89" s="49"/>
      <c r="DV89" s="49"/>
      <c r="DW89" s="49"/>
      <c r="DX89" s="50"/>
      <c r="DY89" s="34"/>
      <c r="DZ89" s="34"/>
      <c r="EA89" s="49"/>
      <c r="EB89" s="49"/>
      <c r="EC89" s="49"/>
      <c r="ED89" s="49"/>
      <c r="EE89" s="49"/>
      <c r="EF89" s="49"/>
      <c r="EG89" s="49"/>
      <c r="EH89" s="49"/>
      <c r="EI89" s="49"/>
      <c r="EJ89" s="49"/>
      <c r="EK89" s="49"/>
      <c r="EL89" s="49"/>
      <c r="EM89" s="49"/>
      <c r="EN89" s="49"/>
      <c r="EO89" s="49"/>
      <c r="EP89" s="49"/>
      <c r="EQ89" s="49"/>
      <c r="ER89" s="49"/>
      <c r="ES89" s="49"/>
      <c r="ET89" s="49"/>
      <c r="EU89" s="49"/>
      <c r="EV89" s="49"/>
      <c r="EW89" s="49"/>
      <c r="EX89" s="49"/>
      <c r="EY89" s="49"/>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1"/>
      <c r="FX89" s="17"/>
      <c r="FY89" s="31"/>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c r="IM89" s="15"/>
      <c r="IN89" s="15"/>
      <c r="IO89" s="15"/>
      <c r="IP89" s="15"/>
      <c r="IQ89" s="15"/>
      <c r="IR89" s="16"/>
      <c r="IS89" s="17"/>
      <c r="IT89" s="17"/>
      <c r="IU89" s="17"/>
      <c r="IV89" s="17"/>
      <c r="IW89" s="17"/>
      <c r="IX89" s="17"/>
      <c r="IY89" s="17"/>
      <c r="IZ89" s="17"/>
      <c r="JA89" s="17"/>
      <c r="JB89" s="17"/>
      <c r="JC89" s="17"/>
      <c r="JD89" s="17"/>
      <c r="JE89" s="17"/>
      <c r="JF89" s="17"/>
      <c r="JG89" s="17"/>
      <c r="JH89" s="17"/>
      <c r="JI89" s="17"/>
      <c r="JJ89" s="17"/>
      <c r="JK89" s="17"/>
      <c r="JL89" s="17"/>
      <c r="JM89" s="17"/>
      <c r="JN89" s="17"/>
      <c r="JO89" s="17"/>
      <c r="JP89" s="17"/>
      <c r="JQ89" s="17"/>
      <c r="JR89" s="17"/>
      <c r="JS89" s="17"/>
      <c r="JT89" s="17"/>
      <c r="JU89" s="17"/>
      <c r="JV89" s="17"/>
      <c r="JW89" s="17"/>
      <c r="JX89" s="17"/>
      <c r="JY89" s="17"/>
      <c r="JZ89" s="17"/>
      <c r="KA89" s="17"/>
      <c r="KB89" s="17"/>
      <c r="KC89" s="17"/>
      <c r="KD89" s="17"/>
      <c r="KE89" s="17"/>
      <c r="KF89" s="17"/>
      <c r="KG89" s="17"/>
      <c r="KH89" s="17"/>
      <c r="KI89" s="17"/>
      <c r="KJ89" s="17"/>
      <c r="KK89" s="17"/>
      <c r="KL89" s="17"/>
      <c r="KM89" s="17"/>
      <c r="KN89" s="17"/>
      <c r="KO89" s="17"/>
      <c r="KP89" s="17"/>
      <c r="KQ89" s="17"/>
      <c r="KR89" s="17"/>
      <c r="KS89" s="17"/>
      <c r="KT89" s="17"/>
      <c r="KU89" s="17"/>
      <c r="KV89" s="17"/>
      <c r="KW89" s="17"/>
      <c r="KX89" s="17"/>
      <c r="KY89" s="17"/>
      <c r="KZ89" s="17"/>
      <c r="LA89" s="17"/>
      <c r="LB89" s="17"/>
      <c r="LC89" s="17"/>
      <c r="LD89" s="17"/>
      <c r="LE89" s="17"/>
      <c r="LF89" s="17"/>
      <c r="LG89" s="17"/>
      <c r="LH89" s="17"/>
      <c r="LI89" s="17"/>
      <c r="LJ89" s="17"/>
      <c r="LK89" s="17"/>
      <c r="LL89" s="17"/>
      <c r="LM89" s="17"/>
      <c r="LN89" s="17"/>
      <c r="LO89" s="17"/>
      <c r="LP89" s="17"/>
      <c r="LQ89" s="17"/>
      <c r="LR89" s="17"/>
      <c r="LS89" s="17"/>
      <c r="LT89" s="17"/>
      <c r="LU89" s="17"/>
      <c r="LV89" s="17"/>
      <c r="LW89" s="17"/>
      <c r="LX89" s="17"/>
      <c r="LY89" s="17"/>
      <c r="LZ89" s="33"/>
      <c r="MA89" s="20"/>
      <c r="MB89" s="18"/>
      <c r="MC89" s="18"/>
      <c r="MD89" s="18"/>
      <c r="ME89" s="18"/>
      <c r="MF89" s="18"/>
      <c r="MG89" s="18"/>
      <c r="MH89" s="18"/>
      <c r="MI89" s="18"/>
      <c r="MJ89" s="18"/>
      <c r="MK89" s="18"/>
      <c r="ML89" s="18"/>
      <c r="MM89" s="18"/>
      <c r="MN89" s="18"/>
      <c r="MO89" s="18"/>
      <c r="MP89" s="18"/>
      <c r="MQ89" s="18"/>
      <c r="MR89" s="18"/>
      <c r="MS89" s="18"/>
      <c r="MT89" s="18"/>
      <c r="MU89" s="18"/>
      <c r="MV89" s="18"/>
      <c r="MW89" s="18"/>
      <c r="MX89" s="18"/>
      <c r="MY89" s="24"/>
      <c r="MZ89" s="49"/>
      <c r="NA89" s="49"/>
      <c r="NB89" s="49"/>
      <c r="NC89" s="49"/>
      <c r="ND89" s="49"/>
      <c r="NE89" s="49"/>
      <c r="NF89" s="49"/>
      <c r="NG89" s="49"/>
      <c r="NH89" s="63"/>
      <c r="NI89" s="18"/>
      <c r="NJ89" s="19"/>
      <c r="NK89" s="19"/>
      <c r="NL89" s="18"/>
      <c r="NM89" s="18"/>
      <c r="NN89" s="49"/>
      <c r="NO89" s="49"/>
      <c r="NP89" s="49"/>
      <c r="NQ89" s="49"/>
      <c r="NR89" s="49"/>
      <c r="NS89" s="49"/>
      <c r="NT89" s="56"/>
      <c r="NU89" s="18"/>
      <c r="NV89" s="18"/>
      <c r="NW89" s="18"/>
      <c r="NX89" s="18"/>
      <c r="NY89" s="20"/>
      <c r="NZ89" s="54"/>
      <c r="OA89" s="49"/>
      <c r="OB89" s="49"/>
      <c r="OC89" s="49"/>
      <c r="OD89" s="49"/>
      <c r="OE89" s="49"/>
      <c r="OF89" s="49"/>
      <c r="OG89" s="49"/>
      <c r="OH89" s="49"/>
      <c r="OI89" s="49"/>
      <c r="OJ89" s="57"/>
      <c r="OK89" s="18"/>
      <c r="OL89" s="18"/>
      <c r="OM89" s="19"/>
      <c r="ON89" s="19"/>
      <c r="OO89" s="19"/>
      <c r="OP89" s="19"/>
      <c r="OQ89" s="19"/>
      <c r="OR89" s="19"/>
      <c r="OS89" s="19"/>
      <c r="OT89" s="18"/>
      <c r="OU89" s="58"/>
      <c r="OV89" s="49"/>
      <c r="OW89" s="56"/>
      <c r="OX89" s="18"/>
      <c r="OY89" s="18"/>
      <c r="OZ89" s="19"/>
      <c r="PA89" s="19"/>
      <c r="PB89" s="19"/>
      <c r="PC89" s="19"/>
      <c r="PD89" s="19"/>
      <c r="PE89" s="19"/>
      <c r="PF89" s="20"/>
      <c r="PG89" s="54"/>
      <c r="PH89" s="49"/>
      <c r="PI89" s="49"/>
      <c r="PJ89" s="49"/>
      <c r="PK89" s="56"/>
      <c r="PL89" s="39"/>
      <c r="PM89" s="18"/>
      <c r="PN89" s="18"/>
      <c r="PO89" s="18"/>
      <c r="PP89" s="18"/>
      <c r="PQ89" s="18"/>
      <c r="PR89" s="18"/>
      <c r="PS89" s="18"/>
      <c r="PT89" s="18"/>
      <c r="PU89" s="18"/>
      <c r="PV89" s="18"/>
      <c r="PW89" s="18"/>
      <c r="PX89" s="18"/>
      <c r="PY89" s="18"/>
      <c r="PZ89" s="18"/>
      <c r="QA89" s="18"/>
      <c r="QB89" s="18"/>
      <c r="QC89" s="18"/>
      <c r="QD89" s="18"/>
      <c r="QE89" s="18"/>
      <c r="QF89" s="18"/>
      <c r="QG89" s="18"/>
      <c r="QH89" s="18"/>
      <c r="QI89" s="18"/>
      <c r="QJ89" s="29"/>
      <c r="QK89" s="17"/>
      <c r="QL89" s="17"/>
      <c r="QM89" s="17"/>
      <c r="QN89" s="17"/>
      <c r="QO89" s="17"/>
      <c r="QP89" s="17"/>
      <c r="QQ89" s="17"/>
      <c r="QR89" s="17"/>
      <c r="QS89" s="17"/>
      <c r="QT89" s="17"/>
      <c r="QU89" s="17"/>
      <c r="QV89" s="17"/>
      <c r="QW89" s="17"/>
      <c r="QX89" s="17"/>
      <c r="QY89" s="17"/>
      <c r="QZ89" s="17"/>
      <c r="RA89" s="17"/>
      <c r="RB89" s="17"/>
      <c r="RC89" s="17"/>
      <c r="RD89" s="17"/>
      <c r="RE89" s="17"/>
      <c r="RF89" s="17"/>
      <c r="RG89" s="17"/>
      <c r="RH89" s="17"/>
      <c r="RI89" s="17"/>
      <c r="RJ89" s="17"/>
      <c r="RK89" s="17"/>
      <c r="RL89" s="17"/>
      <c r="RM89" s="17"/>
      <c r="RN89" s="17"/>
      <c r="RO89" s="17"/>
      <c r="RP89" s="17"/>
      <c r="RQ89" s="17"/>
      <c r="RR89" s="17"/>
      <c r="RS89" s="17"/>
      <c r="RT89" s="17"/>
      <c r="RU89" s="17"/>
      <c r="RV89" s="17"/>
      <c r="RW89" s="17"/>
      <c r="RX89" s="17"/>
      <c r="RY89" s="17"/>
      <c r="RZ89" s="17"/>
      <c r="SA89" s="17"/>
      <c r="SB89" s="17"/>
      <c r="SC89" s="17"/>
      <c r="SD89" s="17"/>
      <c r="SE89" s="17"/>
      <c r="SF89" s="17"/>
      <c r="SG89" s="17"/>
      <c r="SH89" s="17"/>
      <c r="SI89" s="17"/>
      <c r="SJ89" s="17"/>
      <c r="SK89" s="17"/>
      <c r="SL89" s="17"/>
      <c r="SM89" s="17"/>
      <c r="SN89" s="17"/>
      <c r="SO89" s="17"/>
      <c r="SP89" s="17"/>
      <c r="SQ89" s="17"/>
      <c r="SR89" s="17"/>
      <c r="SS89" s="17"/>
      <c r="ST89" s="17"/>
      <c r="SU89" s="17"/>
      <c r="SV89" s="17"/>
      <c r="SW89" s="17"/>
      <c r="SX89" s="17"/>
      <c r="SY89" s="17"/>
      <c r="SZ89" s="17"/>
      <c r="TA89" s="17"/>
      <c r="TB89" s="17"/>
      <c r="TC89" s="17"/>
      <c r="TD89" s="17"/>
      <c r="TE89" s="17"/>
      <c r="TF89" s="17"/>
      <c r="TG89" s="17"/>
      <c r="TH89" s="17"/>
      <c r="TI89" s="17"/>
      <c r="TJ89" s="17"/>
      <c r="TK89" s="17"/>
      <c r="TL89" s="17"/>
      <c r="TM89" s="17"/>
      <c r="TN89" s="17"/>
      <c r="TO89" s="17"/>
      <c r="TP89" s="17"/>
      <c r="TQ89" s="17"/>
      <c r="TR89" s="17"/>
      <c r="TS89" s="15"/>
      <c r="TT89" s="15"/>
    </row>
    <row r="90" spans="1:540" ht="9.6"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20"/>
      <c r="BL90" s="37"/>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48"/>
      <c r="CN90" s="49"/>
      <c r="CO90" s="49"/>
      <c r="CP90" s="49"/>
      <c r="CQ90" s="49"/>
      <c r="CR90" s="49"/>
      <c r="CS90" s="49"/>
      <c r="CT90" s="49"/>
      <c r="CU90" s="49"/>
      <c r="CV90" s="49"/>
      <c r="CW90" s="49"/>
      <c r="CX90" s="49"/>
      <c r="CY90" s="49"/>
      <c r="CZ90" s="49"/>
      <c r="DA90" s="49"/>
      <c r="DB90" s="49"/>
      <c r="DC90" s="49"/>
      <c r="DD90" s="49"/>
      <c r="DE90" s="49"/>
      <c r="DF90" s="49"/>
      <c r="DG90" s="49"/>
      <c r="DH90" s="49"/>
      <c r="DI90" s="49"/>
      <c r="DJ90" s="49"/>
      <c r="DK90" s="49"/>
      <c r="DL90" s="49"/>
      <c r="DM90" s="49"/>
      <c r="DN90" s="49"/>
      <c r="DO90" s="49"/>
      <c r="DP90" s="49"/>
      <c r="DQ90" s="49"/>
      <c r="DR90" s="49"/>
      <c r="DS90" s="49"/>
      <c r="DT90" s="49"/>
      <c r="DU90" s="49"/>
      <c r="DV90" s="49"/>
      <c r="DW90" s="49"/>
      <c r="DX90" s="50"/>
      <c r="DY90" s="34"/>
      <c r="DZ90" s="34"/>
      <c r="EA90" s="25"/>
      <c r="EB90" s="25"/>
      <c r="EC90" s="25"/>
      <c r="ED90" s="25"/>
      <c r="EE90" s="25"/>
      <c r="EF90" s="25"/>
      <c r="EG90" s="25"/>
      <c r="EH90" s="25"/>
      <c r="EI90" s="50"/>
      <c r="EJ90" s="49"/>
      <c r="EK90" s="49"/>
      <c r="EL90" s="34"/>
      <c r="EM90" s="25"/>
      <c r="EN90" s="25"/>
      <c r="EO90" s="25"/>
      <c r="EP90" s="25"/>
      <c r="EQ90" s="25"/>
      <c r="ER90" s="25"/>
      <c r="ES90" s="25"/>
      <c r="ET90" s="25"/>
      <c r="EU90" s="48"/>
      <c r="EV90" s="49"/>
      <c r="EW90" s="49"/>
      <c r="EX90" s="49"/>
      <c r="EY90" s="49"/>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17"/>
      <c r="FY90" s="23"/>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c r="HF90" s="15"/>
      <c r="HG90" s="15"/>
      <c r="HH90" s="15"/>
      <c r="HI90" s="15"/>
      <c r="HJ90" s="15"/>
      <c r="HK90" s="15"/>
      <c r="HL90" s="15"/>
      <c r="HM90" s="15"/>
      <c r="HN90" s="15"/>
      <c r="HO90" s="15"/>
      <c r="HP90" s="15"/>
      <c r="HQ90" s="15"/>
      <c r="HR90" s="15"/>
      <c r="HS90" s="15"/>
      <c r="HT90" s="15"/>
      <c r="HU90" s="15"/>
      <c r="HV90" s="15"/>
      <c r="HW90" s="15"/>
      <c r="HX90" s="15"/>
      <c r="HY90" s="15"/>
      <c r="HZ90" s="15"/>
      <c r="IA90" s="15"/>
      <c r="IB90" s="15"/>
      <c r="IC90" s="15"/>
      <c r="ID90" s="15"/>
      <c r="IE90" s="15"/>
      <c r="IF90" s="15"/>
      <c r="IG90" s="15"/>
      <c r="IH90" s="15"/>
      <c r="II90" s="15"/>
      <c r="IJ90" s="15"/>
      <c r="IK90" s="15"/>
      <c r="IL90" s="15"/>
      <c r="IM90" s="15"/>
      <c r="IN90" s="15"/>
      <c r="IO90" s="15"/>
      <c r="IP90" s="15"/>
      <c r="IQ90" s="15"/>
      <c r="IR90" s="16"/>
      <c r="IS90" s="17"/>
      <c r="IT90" s="17"/>
      <c r="IU90" s="17"/>
      <c r="IV90" s="17"/>
      <c r="IW90" s="17"/>
      <c r="IX90" s="17"/>
      <c r="IY90" s="17"/>
      <c r="IZ90" s="17"/>
      <c r="JA90" s="17"/>
      <c r="JB90" s="17"/>
      <c r="JC90" s="17"/>
      <c r="JD90" s="17"/>
      <c r="JE90" s="17"/>
      <c r="JF90" s="17"/>
      <c r="JG90" s="17"/>
      <c r="JH90" s="17"/>
      <c r="JI90" s="17"/>
      <c r="JJ90" s="17"/>
      <c r="JK90" s="17"/>
      <c r="JL90" s="17"/>
      <c r="JM90" s="17"/>
      <c r="JN90" s="17"/>
      <c r="JO90" s="17"/>
      <c r="JP90" s="17"/>
      <c r="JQ90" s="17"/>
      <c r="JR90" s="17"/>
      <c r="JS90" s="17"/>
      <c r="JT90" s="17"/>
      <c r="JU90" s="17"/>
      <c r="JV90" s="17"/>
      <c r="JW90" s="17"/>
      <c r="JX90" s="17"/>
      <c r="JY90" s="17"/>
      <c r="JZ90" s="17"/>
      <c r="KA90" s="17"/>
      <c r="KB90" s="17"/>
      <c r="KC90" s="17"/>
      <c r="KD90" s="17"/>
      <c r="KE90" s="17"/>
      <c r="KF90" s="17"/>
      <c r="KG90" s="17"/>
      <c r="KH90" s="17"/>
      <c r="KI90" s="17"/>
      <c r="KJ90" s="17"/>
      <c r="KK90" s="17"/>
      <c r="KL90" s="17"/>
      <c r="KM90" s="17"/>
      <c r="KN90" s="17"/>
      <c r="KO90" s="17"/>
      <c r="KP90" s="17"/>
      <c r="KQ90" s="17"/>
      <c r="KR90" s="17"/>
      <c r="KS90" s="17"/>
      <c r="KT90" s="17"/>
      <c r="KU90" s="17"/>
      <c r="KV90" s="17"/>
      <c r="KW90" s="17"/>
      <c r="KX90" s="17"/>
      <c r="KY90" s="17"/>
      <c r="KZ90" s="17"/>
      <c r="LA90" s="17"/>
      <c r="LB90" s="17"/>
      <c r="LC90" s="17"/>
      <c r="LD90" s="17"/>
      <c r="LE90" s="17"/>
      <c r="LF90" s="17"/>
      <c r="LG90" s="17"/>
      <c r="LH90" s="17"/>
      <c r="LI90" s="17"/>
      <c r="LJ90" s="17"/>
      <c r="LK90" s="17"/>
      <c r="LL90" s="17"/>
      <c r="LM90" s="17"/>
      <c r="LN90" s="17"/>
      <c r="LO90" s="17"/>
      <c r="LP90" s="17"/>
      <c r="LQ90" s="17"/>
      <c r="LR90" s="17"/>
      <c r="LS90" s="17"/>
      <c r="LT90" s="17"/>
      <c r="LU90" s="17"/>
      <c r="LV90" s="17"/>
      <c r="LW90" s="17"/>
      <c r="LX90" s="17"/>
      <c r="LY90" s="17"/>
      <c r="LZ90" s="46"/>
      <c r="MA90" s="20"/>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24"/>
      <c r="MZ90" s="49"/>
      <c r="NA90" s="49"/>
      <c r="NB90" s="49"/>
      <c r="NC90" s="49"/>
      <c r="ND90" s="49"/>
      <c r="NE90" s="49"/>
      <c r="NF90" s="49"/>
      <c r="NG90" s="49"/>
      <c r="NH90" s="49"/>
      <c r="NI90" s="56"/>
      <c r="NJ90" s="56"/>
      <c r="NK90" s="56"/>
      <c r="NL90" s="56"/>
      <c r="NM90" s="56"/>
      <c r="NN90" s="49"/>
      <c r="NO90" s="49"/>
      <c r="NP90" s="49"/>
      <c r="NQ90" s="49"/>
      <c r="NR90" s="49"/>
      <c r="NS90" s="49"/>
      <c r="NT90" s="49"/>
      <c r="NU90" s="54"/>
      <c r="NV90" s="24"/>
      <c r="NW90" s="65"/>
      <c r="NX90" s="39"/>
      <c r="NY90" s="18"/>
      <c r="NZ90" s="19"/>
      <c r="OA90" s="49"/>
      <c r="OB90" s="49"/>
      <c r="OC90" s="49"/>
      <c r="OD90" s="49"/>
      <c r="OE90" s="49"/>
      <c r="OF90" s="49"/>
      <c r="OG90" s="49"/>
      <c r="OH90" s="49"/>
      <c r="OI90" s="49"/>
      <c r="OJ90" s="57"/>
      <c r="OK90" s="18"/>
      <c r="OL90" s="18"/>
      <c r="OM90" s="61"/>
      <c r="ON90" s="61"/>
      <c r="OO90" s="61"/>
      <c r="OP90" s="61"/>
      <c r="OQ90" s="61"/>
      <c r="OR90" s="61"/>
      <c r="OS90" s="61"/>
      <c r="OT90" s="61"/>
      <c r="OU90" s="56"/>
      <c r="OV90" s="49"/>
      <c r="OW90" s="49"/>
      <c r="OX90" s="61"/>
      <c r="OY90" s="61"/>
      <c r="OZ90" s="61"/>
      <c r="PA90" s="61"/>
      <c r="PB90" s="61"/>
      <c r="PC90" s="61"/>
      <c r="PD90" s="61"/>
      <c r="PE90" s="61"/>
      <c r="PF90" s="61"/>
      <c r="PG90" s="56"/>
      <c r="PH90" s="49"/>
      <c r="PI90" s="49"/>
      <c r="PJ90" s="49"/>
      <c r="PK90" s="56"/>
      <c r="PL90" s="39"/>
      <c r="PM90" s="18"/>
      <c r="PN90" s="18"/>
      <c r="PO90" s="18"/>
      <c r="PP90" s="18"/>
      <c r="PQ90" s="18"/>
      <c r="PR90" s="18"/>
      <c r="PS90" s="18"/>
      <c r="PT90" s="18"/>
      <c r="PU90" s="18"/>
      <c r="PV90" s="18"/>
      <c r="PW90" s="18"/>
      <c r="PX90" s="18"/>
      <c r="PY90" s="18"/>
      <c r="PZ90" s="18"/>
      <c r="QA90" s="18"/>
      <c r="QB90" s="18"/>
      <c r="QC90" s="18"/>
      <c r="QD90" s="18"/>
      <c r="QE90" s="18"/>
      <c r="QF90" s="18"/>
      <c r="QG90" s="18"/>
      <c r="QH90" s="18"/>
      <c r="QI90" s="18"/>
      <c r="QJ90" s="29"/>
      <c r="QK90" s="17"/>
      <c r="QL90" s="17"/>
      <c r="QM90" s="17"/>
      <c r="QN90" s="17"/>
      <c r="QO90" s="17"/>
      <c r="QP90" s="17"/>
      <c r="QQ90" s="17"/>
      <c r="QR90" s="17"/>
      <c r="QS90" s="17"/>
      <c r="QT90" s="17"/>
      <c r="QU90" s="17"/>
      <c r="QV90" s="17"/>
      <c r="QW90" s="17"/>
      <c r="QX90" s="17"/>
      <c r="QY90" s="17"/>
      <c r="QZ90" s="17"/>
      <c r="RA90" s="17"/>
      <c r="RB90" s="17"/>
      <c r="RC90" s="17"/>
      <c r="RD90" s="17"/>
      <c r="RE90" s="17"/>
      <c r="RF90" s="17"/>
      <c r="RG90" s="17"/>
      <c r="RH90" s="17"/>
      <c r="RI90" s="17"/>
      <c r="RJ90" s="17"/>
      <c r="RK90" s="17"/>
      <c r="RL90" s="17"/>
      <c r="RM90" s="17"/>
      <c r="RN90" s="17"/>
      <c r="RO90" s="17"/>
      <c r="RP90" s="17"/>
      <c r="RQ90" s="17"/>
      <c r="RR90" s="17"/>
      <c r="RS90" s="17"/>
      <c r="RT90" s="17"/>
      <c r="RU90" s="17"/>
      <c r="RV90" s="17"/>
      <c r="RW90" s="17"/>
      <c r="RX90" s="17"/>
      <c r="RY90" s="17"/>
      <c r="RZ90" s="17"/>
      <c r="SA90" s="17"/>
      <c r="SB90" s="17"/>
      <c r="SC90" s="17"/>
      <c r="SD90" s="17"/>
      <c r="SE90" s="17"/>
      <c r="SF90" s="17"/>
      <c r="SG90" s="17"/>
      <c r="SH90" s="17"/>
      <c r="SI90" s="17"/>
      <c r="SJ90" s="17"/>
      <c r="SK90" s="17"/>
      <c r="SL90" s="17"/>
      <c r="SM90" s="17"/>
      <c r="SN90" s="17"/>
      <c r="SO90" s="17"/>
      <c r="SP90" s="17"/>
      <c r="SQ90" s="17"/>
      <c r="SR90" s="17"/>
      <c r="SS90" s="17"/>
      <c r="ST90" s="17"/>
      <c r="SU90" s="17"/>
      <c r="SV90" s="17"/>
      <c r="SW90" s="17"/>
      <c r="SX90" s="17"/>
      <c r="SY90" s="17"/>
      <c r="SZ90" s="17"/>
      <c r="TA90" s="17"/>
      <c r="TB90" s="17"/>
      <c r="TC90" s="17"/>
      <c r="TD90" s="17"/>
      <c r="TE90" s="17"/>
      <c r="TF90" s="17"/>
      <c r="TG90" s="17"/>
      <c r="TH90" s="17"/>
      <c r="TI90" s="17"/>
      <c r="TJ90" s="17"/>
      <c r="TK90" s="17"/>
      <c r="TL90" s="17"/>
      <c r="TM90" s="17"/>
      <c r="TN90" s="17"/>
      <c r="TO90" s="17"/>
      <c r="TP90" s="17"/>
      <c r="TQ90" s="17"/>
      <c r="TR90" s="17"/>
      <c r="TS90" s="15"/>
      <c r="TT90" s="15"/>
    </row>
    <row r="91" spans="1:540" ht="9.6"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6"/>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48"/>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50"/>
      <c r="DY91" s="34"/>
      <c r="DZ91" s="34"/>
      <c r="EA91" s="34"/>
      <c r="EB91" s="34"/>
      <c r="EC91" s="34"/>
      <c r="ED91" s="34"/>
      <c r="EE91" s="34"/>
      <c r="EF91" s="34"/>
      <c r="EG91" s="34"/>
      <c r="EH91" s="34"/>
      <c r="EI91" s="48"/>
      <c r="EJ91" s="49"/>
      <c r="EK91" s="49"/>
      <c r="EL91" s="34"/>
      <c r="EM91" s="34"/>
      <c r="EN91" s="34"/>
      <c r="EO91" s="34"/>
      <c r="EP91" s="34"/>
      <c r="EQ91" s="34"/>
      <c r="ER91" s="34"/>
      <c r="ES91" s="34"/>
      <c r="ET91" s="34"/>
      <c r="EU91" s="22"/>
      <c r="EV91" s="49"/>
      <c r="EW91" s="49"/>
      <c r="EX91" s="49"/>
      <c r="EY91" s="49"/>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17"/>
      <c r="FY91" s="33"/>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c r="HF91" s="15"/>
      <c r="HG91" s="15"/>
      <c r="HH91" s="15"/>
      <c r="HI91" s="15"/>
      <c r="HJ91" s="15"/>
      <c r="HK91" s="15"/>
      <c r="HL91" s="15"/>
      <c r="HM91" s="15"/>
      <c r="HN91" s="15"/>
      <c r="HO91" s="15"/>
      <c r="HP91" s="15"/>
      <c r="HQ91" s="15"/>
      <c r="HR91" s="15"/>
      <c r="HS91" s="15"/>
      <c r="HT91" s="15"/>
      <c r="HU91" s="15"/>
      <c r="HV91" s="15"/>
      <c r="HW91" s="15"/>
      <c r="HX91" s="15"/>
      <c r="HY91" s="15"/>
      <c r="HZ91" s="15"/>
      <c r="IA91" s="15"/>
      <c r="IB91" s="15"/>
      <c r="IC91" s="15"/>
      <c r="ID91" s="15"/>
      <c r="IE91" s="15"/>
      <c r="IF91" s="15"/>
      <c r="IG91" s="15"/>
      <c r="IH91" s="15"/>
      <c r="II91" s="15"/>
      <c r="IJ91" s="15"/>
      <c r="IK91" s="15"/>
      <c r="IL91" s="15"/>
      <c r="IM91" s="15"/>
      <c r="IN91" s="15"/>
      <c r="IO91" s="15"/>
      <c r="IP91" s="15"/>
      <c r="IQ91" s="15"/>
      <c r="IR91" s="16"/>
      <c r="IS91" s="17"/>
      <c r="IT91" s="17"/>
      <c r="IU91" s="17"/>
      <c r="IV91" s="17"/>
      <c r="IW91" s="17"/>
      <c r="IX91" s="17"/>
      <c r="IY91" s="17"/>
      <c r="IZ91" s="17"/>
      <c r="JA91" s="17"/>
      <c r="JB91" s="17"/>
      <c r="JC91" s="17"/>
      <c r="JD91" s="17"/>
      <c r="JE91" s="17"/>
      <c r="JF91" s="17"/>
      <c r="JG91" s="17"/>
      <c r="JH91" s="17"/>
      <c r="JI91" s="17"/>
      <c r="JJ91" s="17"/>
      <c r="JK91" s="17"/>
      <c r="JL91" s="17"/>
      <c r="JM91" s="17"/>
      <c r="JN91" s="17"/>
      <c r="JO91" s="17"/>
      <c r="JP91" s="17"/>
      <c r="JQ91" s="17"/>
      <c r="JR91" s="17"/>
      <c r="JS91" s="17"/>
      <c r="JT91" s="17"/>
      <c r="JU91" s="17"/>
      <c r="JV91" s="17"/>
      <c r="JW91" s="17"/>
      <c r="JX91" s="17"/>
      <c r="JY91" s="17"/>
      <c r="JZ91" s="17"/>
      <c r="KA91" s="17"/>
      <c r="KB91" s="17"/>
      <c r="KC91" s="17"/>
      <c r="KD91" s="17"/>
      <c r="KE91" s="17"/>
      <c r="KF91" s="17"/>
      <c r="KG91" s="17"/>
      <c r="KH91" s="17"/>
      <c r="KI91" s="17"/>
      <c r="KJ91" s="17"/>
      <c r="KK91" s="17"/>
      <c r="KL91" s="17"/>
      <c r="KM91" s="17"/>
      <c r="KN91" s="17"/>
      <c r="KO91" s="17"/>
      <c r="KP91" s="17"/>
      <c r="KQ91" s="17"/>
      <c r="KR91" s="17"/>
      <c r="KS91" s="17"/>
      <c r="KT91" s="17"/>
      <c r="KU91" s="17"/>
      <c r="KV91" s="17"/>
      <c r="KW91" s="17"/>
      <c r="KX91" s="17"/>
      <c r="KY91" s="17"/>
      <c r="KZ91" s="17"/>
      <c r="LA91" s="17"/>
      <c r="LB91" s="17"/>
      <c r="LC91" s="17"/>
      <c r="LD91" s="17"/>
      <c r="LE91" s="17"/>
      <c r="LF91" s="17"/>
      <c r="LG91" s="17"/>
      <c r="LH91" s="17"/>
      <c r="LI91" s="17"/>
      <c r="LJ91" s="17"/>
      <c r="LK91" s="17"/>
      <c r="LL91" s="17"/>
      <c r="LM91" s="17"/>
      <c r="LN91" s="17"/>
      <c r="LO91" s="17"/>
      <c r="LP91" s="17"/>
      <c r="LQ91" s="17"/>
      <c r="LR91" s="17"/>
      <c r="LS91" s="17"/>
      <c r="LT91" s="17"/>
      <c r="LU91" s="17"/>
      <c r="LV91" s="17"/>
      <c r="LW91" s="17"/>
      <c r="LX91" s="17"/>
      <c r="LY91" s="17"/>
      <c r="LZ91" s="37"/>
      <c r="MA91" s="20"/>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24"/>
      <c r="MZ91" s="49"/>
      <c r="NA91" s="49"/>
      <c r="NB91" s="49"/>
      <c r="NC91" s="49"/>
      <c r="ND91" s="49"/>
      <c r="NE91" s="49"/>
      <c r="NF91" s="49"/>
      <c r="NG91" s="49"/>
      <c r="NH91" s="49"/>
      <c r="NI91" s="49"/>
      <c r="NJ91" s="49"/>
      <c r="NK91" s="49"/>
      <c r="NL91" s="49"/>
      <c r="NM91" s="49"/>
      <c r="NN91" s="49"/>
      <c r="NO91" s="49"/>
      <c r="NP91" s="49"/>
      <c r="NQ91" s="49"/>
      <c r="NR91" s="49"/>
      <c r="NS91" s="49"/>
      <c r="NT91" s="49"/>
      <c r="NU91" s="49"/>
      <c r="NV91" s="49"/>
      <c r="NW91" s="49"/>
      <c r="NX91" s="49"/>
      <c r="NY91" s="56"/>
      <c r="NZ91" s="56"/>
      <c r="OA91" s="49"/>
      <c r="OB91" s="49"/>
      <c r="OC91" s="49"/>
      <c r="OD91" s="49"/>
      <c r="OE91" s="49"/>
      <c r="OF91" s="49"/>
      <c r="OG91" s="49"/>
      <c r="OH91" s="49"/>
      <c r="OI91" s="49"/>
      <c r="OJ91" s="57"/>
      <c r="OK91" s="18"/>
      <c r="OL91" s="19"/>
      <c r="OM91" s="49"/>
      <c r="ON91" s="49"/>
      <c r="OO91" s="49"/>
      <c r="OP91" s="49"/>
      <c r="OQ91" s="49"/>
      <c r="OR91" s="49"/>
      <c r="OS91" s="49"/>
      <c r="OT91" s="49"/>
      <c r="OU91" s="49"/>
      <c r="OV91" s="49"/>
      <c r="OW91" s="49"/>
      <c r="OX91" s="49"/>
      <c r="OY91" s="49"/>
      <c r="OZ91" s="49"/>
      <c r="PA91" s="49"/>
      <c r="PB91" s="49"/>
      <c r="PC91" s="49"/>
      <c r="PD91" s="49"/>
      <c r="PE91" s="49"/>
      <c r="PF91" s="49"/>
      <c r="PG91" s="49"/>
      <c r="PH91" s="49"/>
      <c r="PI91" s="49"/>
      <c r="PJ91" s="49"/>
      <c r="PK91" s="56"/>
      <c r="PL91" s="39"/>
      <c r="PM91" s="18"/>
      <c r="PN91" s="18"/>
      <c r="PO91" s="18"/>
      <c r="PP91" s="18"/>
      <c r="PQ91" s="18"/>
      <c r="PR91" s="18"/>
      <c r="PS91" s="18"/>
      <c r="PT91" s="18"/>
      <c r="PU91" s="18"/>
      <c r="PV91" s="18"/>
      <c r="PW91" s="18"/>
      <c r="PX91" s="18"/>
      <c r="PY91" s="18"/>
      <c r="PZ91" s="18"/>
      <c r="QA91" s="18"/>
      <c r="QB91" s="18"/>
      <c r="QC91" s="18"/>
      <c r="QD91" s="18"/>
      <c r="QE91" s="18"/>
      <c r="QF91" s="18"/>
      <c r="QG91" s="18"/>
      <c r="QH91" s="18"/>
      <c r="QI91" s="20"/>
      <c r="QJ91" s="33"/>
      <c r="QK91" s="17"/>
      <c r="QL91" s="17"/>
      <c r="QM91" s="17"/>
      <c r="QN91" s="17"/>
      <c r="QO91" s="17"/>
      <c r="QP91" s="17"/>
      <c r="QQ91" s="17"/>
      <c r="QR91" s="17"/>
      <c r="QS91" s="17"/>
      <c r="QT91" s="17"/>
      <c r="QU91" s="17"/>
      <c r="QV91" s="17"/>
      <c r="QW91" s="17"/>
      <c r="QX91" s="17"/>
      <c r="QY91" s="17"/>
      <c r="QZ91" s="17"/>
      <c r="RA91" s="17"/>
      <c r="RB91" s="17"/>
      <c r="RC91" s="17"/>
      <c r="RD91" s="17"/>
      <c r="RE91" s="17"/>
      <c r="RF91" s="17"/>
      <c r="RG91" s="17"/>
      <c r="RH91" s="17"/>
      <c r="RI91" s="17"/>
      <c r="RJ91" s="17"/>
      <c r="RK91" s="17"/>
      <c r="RL91" s="17"/>
      <c r="RM91" s="17"/>
      <c r="RN91" s="17"/>
      <c r="RO91" s="17"/>
      <c r="RP91" s="17"/>
      <c r="RQ91" s="17"/>
      <c r="RR91" s="17"/>
      <c r="RS91" s="17"/>
      <c r="RT91" s="17"/>
      <c r="RU91" s="17"/>
      <c r="RV91" s="17"/>
      <c r="RW91" s="17"/>
      <c r="RX91" s="17"/>
      <c r="RY91" s="17"/>
      <c r="RZ91" s="17"/>
      <c r="SA91" s="17"/>
      <c r="SB91" s="17"/>
      <c r="SC91" s="17"/>
      <c r="SD91" s="17"/>
      <c r="SE91" s="17"/>
      <c r="SF91" s="17"/>
      <c r="SG91" s="17"/>
      <c r="SH91" s="17"/>
      <c r="SI91" s="17"/>
      <c r="SJ91" s="17"/>
      <c r="SK91" s="17"/>
      <c r="SL91" s="17"/>
      <c r="SM91" s="17"/>
      <c r="SN91" s="17"/>
      <c r="SO91" s="17"/>
      <c r="SP91" s="17"/>
      <c r="SQ91" s="17"/>
      <c r="SR91" s="17"/>
      <c r="SS91" s="17"/>
      <c r="ST91" s="17"/>
      <c r="SU91" s="17"/>
      <c r="SV91" s="17"/>
      <c r="SW91" s="17"/>
      <c r="SX91" s="17"/>
      <c r="SY91" s="17"/>
      <c r="SZ91" s="17"/>
      <c r="TA91" s="17"/>
      <c r="TB91" s="17"/>
      <c r="TC91" s="17"/>
      <c r="TD91" s="17"/>
      <c r="TE91" s="17"/>
      <c r="TF91" s="17"/>
      <c r="TG91" s="17"/>
      <c r="TH91" s="17"/>
      <c r="TI91" s="17"/>
      <c r="TJ91" s="17"/>
      <c r="TK91" s="17"/>
      <c r="TL91" s="17"/>
      <c r="TM91" s="17"/>
      <c r="TN91" s="17"/>
      <c r="TO91" s="17"/>
      <c r="TP91" s="17"/>
      <c r="TQ91" s="17"/>
      <c r="TR91" s="17"/>
      <c r="TS91" s="15"/>
      <c r="TT91" s="15"/>
    </row>
    <row r="92" spans="1:540" ht="9.6"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6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48"/>
      <c r="CN92" s="49"/>
      <c r="CO92" s="49"/>
      <c r="CP92" s="49"/>
      <c r="CQ92" s="49"/>
      <c r="CR92" s="49"/>
      <c r="CS92" s="49"/>
      <c r="CT92" s="49"/>
      <c r="CU92" s="49"/>
      <c r="CV92" s="49"/>
      <c r="CW92" s="49"/>
      <c r="CX92" s="49"/>
      <c r="CY92" s="49"/>
      <c r="CZ92" s="49"/>
      <c r="DA92" s="49"/>
      <c r="DB92" s="49"/>
      <c r="DC92" s="49"/>
      <c r="DD92" s="49"/>
      <c r="DE92" s="49"/>
      <c r="DF92" s="49"/>
      <c r="DG92" s="49"/>
      <c r="DH92" s="49"/>
      <c r="DI92" s="49"/>
      <c r="DJ92" s="49"/>
      <c r="DK92" s="49"/>
      <c r="DL92" s="49"/>
      <c r="DM92" s="49"/>
      <c r="DN92" s="49"/>
      <c r="DO92" s="49"/>
      <c r="DP92" s="49"/>
      <c r="DQ92" s="49"/>
      <c r="DR92" s="49"/>
      <c r="DS92" s="49"/>
      <c r="DT92" s="49"/>
      <c r="DU92" s="49"/>
      <c r="DV92" s="49"/>
      <c r="DW92" s="49"/>
      <c r="DX92" s="50"/>
      <c r="DY92" s="34"/>
      <c r="DZ92" s="34"/>
      <c r="EA92" s="34"/>
      <c r="EB92" s="34"/>
      <c r="EC92" s="34"/>
      <c r="ED92" s="34"/>
      <c r="EE92" s="34"/>
      <c r="EF92" s="34"/>
      <c r="EG92" s="34"/>
      <c r="EH92" s="34"/>
      <c r="EI92" s="48"/>
      <c r="EJ92" s="49"/>
      <c r="EK92" s="49"/>
      <c r="EL92" s="34"/>
      <c r="EM92" s="34"/>
      <c r="EN92" s="34"/>
      <c r="EO92" s="34"/>
      <c r="EP92" s="34"/>
      <c r="EQ92" s="34"/>
      <c r="ER92" s="34"/>
      <c r="ES92" s="34"/>
      <c r="ET92" s="34"/>
      <c r="EU92" s="48"/>
      <c r="EV92" s="49"/>
      <c r="EW92" s="49"/>
      <c r="EX92" s="49"/>
      <c r="EY92" s="49"/>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17"/>
      <c r="FY92" s="29"/>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c r="HF92" s="15"/>
      <c r="HG92" s="15"/>
      <c r="HH92" s="15"/>
      <c r="HI92" s="15"/>
      <c r="HJ92" s="15"/>
      <c r="HK92" s="15"/>
      <c r="HL92" s="15"/>
      <c r="HM92" s="15"/>
      <c r="HN92" s="15"/>
      <c r="HO92" s="15"/>
      <c r="HP92" s="15"/>
      <c r="HQ92" s="15"/>
      <c r="HR92" s="15"/>
      <c r="HS92" s="15"/>
      <c r="HT92" s="15"/>
      <c r="HU92" s="15"/>
      <c r="HV92" s="15"/>
      <c r="HW92" s="15"/>
      <c r="HX92" s="15"/>
      <c r="HY92" s="15"/>
      <c r="HZ92" s="15"/>
      <c r="IA92" s="15"/>
      <c r="IB92" s="15"/>
      <c r="IC92" s="15"/>
      <c r="ID92" s="15"/>
      <c r="IE92" s="15"/>
      <c r="IF92" s="15"/>
      <c r="IG92" s="15"/>
      <c r="IH92" s="15"/>
      <c r="II92" s="15"/>
      <c r="IJ92" s="15"/>
      <c r="IK92" s="15"/>
      <c r="IL92" s="15"/>
      <c r="IM92" s="15"/>
      <c r="IN92" s="15"/>
      <c r="IO92" s="15"/>
      <c r="IP92" s="15"/>
      <c r="IQ92" s="15"/>
      <c r="IR92" s="16"/>
      <c r="IS92" s="17"/>
      <c r="IT92" s="17"/>
      <c r="IU92" s="17"/>
      <c r="IV92" s="17"/>
      <c r="IW92" s="17"/>
      <c r="IX92" s="17"/>
      <c r="IY92" s="17"/>
      <c r="IZ92" s="17"/>
      <c r="JA92" s="17"/>
      <c r="JB92" s="17"/>
      <c r="JC92" s="17"/>
      <c r="JD92" s="17"/>
      <c r="JE92" s="17"/>
      <c r="JF92" s="17"/>
      <c r="JG92" s="17"/>
      <c r="JH92" s="17"/>
      <c r="JI92" s="17"/>
      <c r="JJ92" s="17"/>
      <c r="JK92" s="17"/>
      <c r="JL92" s="17"/>
      <c r="JM92" s="17"/>
      <c r="JN92" s="17"/>
      <c r="JO92" s="17"/>
      <c r="JP92" s="17"/>
      <c r="JQ92" s="17"/>
      <c r="JR92" s="17"/>
      <c r="JS92" s="17"/>
      <c r="JT92" s="17"/>
      <c r="JU92" s="17"/>
      <c r="JV92" s="17"/>
      <c r="JW92" s="17"/>
      <c r="JX92" s="17"/>
      <c r="JY92" s="17"/>
      <c r="JZ92" s="17"/>
      <c r="KA92" s="17"/>
      <c r="KB92" s="17"/>
      <c r="KC92" s="17"/>
      <c r="KD92" s="17"/>
      <c r="KE92" s="17"/>
      <c r="KF92" s="17"/>
      <c r="KG92" s="17"/>
      <c r="KH92" s="17"/>
      <c r="KI92" s="17"/>
      <c r="KJ92" s="17"/>
      <c r="KK92" s="17"/>
      <c r="KL92" s="17"/>
      <c r="KM92" s="17"/>
      <c r="KN92" s="17"/>
      <c r="KO92" s="17"/>
      <c r="KP92" s="17"/>
      <c r="KQ92" s="17"/>
      <c r="KR92" s="17"/>
      <c r="KS92" s="17"/>
      <c r="KT92" s="17"/>
      <c r="KU92" s="17"/>
      <c r="KV92" s="17"/>
      <c r="KW92" s="17"/>
      <c r="KX92" s="17"/>
      <c r="KY92" s="17"/>
      <c r="KZ92" s="17"/>
      <c r="LA92" s="17"/>
      <c r="LB92" s="17"/>
      <c r="LC92" s="17"/>
      <c r="LD92" s="17"/>
      <c r="LE92" s="17"/>
      <c r="LF92" s="17"/>
      <c r="LG92" s="17"/>
      <c r="LH92" s="17"/>
      <c r="LI92" s="17"/>
      <c r="LJ92" s="17"/>
      <c r="LK92" s="17"/>
      <c r="LL92" s="17"/>
      <c r="LM92" s="17"/>
      <c r="LN92" s="17"/>
      <c r="LO92" s="17"/>
      <c r="LP92" s="17"/>
      <c r="LQ92" s="17"/>
      <c r="LR92" s="17"/>
      <c r="LS92" s="17"/>
      <c r="LT92" s="17"/>
      <c r="LU92" s="17"/>
      <c r="LV92" s="17"/>
      <c r="LW92" s="17"/>
      <c r="LX92" s="17"/>
      <c r="LY92" s="17"/>
      <c r="LZ92" s="23"/>
      <c r="MA92" s="20"/>
      <c r="MB92" s="18"/>
      <c r="MC92" s="18"/>
      <c r="MD92" s="18"/>
      <c r="ME92" s="18"/>
      <c r="MF92" s="18"/>
      <c r="MG92" s="18"/>
      <c r="MH92" s="18"/>
      <c r="MI92" s="18"/>
      <c r="MJ92" s="18"/>
      <c r="MK92" s="18"/>
      <c r="ML92" s="18"/>
      <c r="MM92" s="18"/>
      <c r="MN92" s="18"/>
      <c r="MO92" s="18"/>
      <c r="MP92" s="18"/>
      <c r="MQ92" s="18"/>
      <c r="MR92" s="18"/>
      <c r="MS92" s="18"/>
      <c r="MT92" s="18"/>
      <c r="MU92" s="18"/>
      <c r="MV92" s="18"/>
      <c r="MW92" s="18"/>
      <c r="MX92" s="18"/>
      <c r="MY92" s="24"/>
      <c r="MZ92" s="49"/>
      <c r="NA92" s="49"/>
      <c r="NB92" s="49"/>
      <c r="NC92" s="49"/>
      <c r="ND92" s="49"/>
      <c r="NE92" s="49"/>
      <c r="NF92" s="49"/>
      <c r="NG92" s="49"/>
      <c r="NH92" s="49"/>
      <c r="NI92" s="49"/>
      <c r="NJ92" s="49"/>
      <c r="NK92" s="49"/>
      <c r="NL92" s="49"/>
      <c r="NM92" s="49"/>
      <c r="NN92" s="49"/>
      <c r="NO92" s="49"/>
      <c r="NP92" s="49"/>
      <c r="NQ92" s="49"/>
      <c r="NR92" s="49"/>
      <c r="NS92" s="49"/>
      <c r="NT92" s="49"/>
      <c r="NU92" s="49"/>
      <c r="NV92" s="49"/>
      <c r="NW92" s="49"/>
      <c r="NX92" s="49"/>
      <c r="NY92" s="49"/>
      <c r="NZ92" s="49"/>
      <c r="OA92" s="49"/>
      <c r="OB92" s="49"/>
      <c r="OC92" s="49"/>
      <c r="OD92" s="49"/>
      <c r="OE92" s="49"/>
      <c r="OF92" s="49"/>
      <c r="OG92" s="49"/>
      <c r="OH92" s="49"/>
      <c r="OI92" s="49"/>
      <c r="OJ92" s="57"/>
      <c r="OK92" s="18"/>
      <c r="OL92" s="18"/>
      <c r="OM92" s="54"/>
      <c r="ON92" s="57"/>
      <c r="OO92" s="63"/>
      <c r="OP92" s="63"/>
      <c r="OQ92" s="63"/>
      <c r="OR92" s="63"/>
      <c r="OS92" s="57"/>
      <c r="OT92" s="63"/>
      <c r="OU92" s="66"/>
      <c r="OV92" s="49"/>
      <c r="OW92" s="49"/>
      <c r="OX92" s="63"/>
      <c r="OY92" s="57"/>
      <c r="OZ92" s="63"/>
      <c r="PA92" s="63"/>
      <c r="PB92" s="63"/>
      <c r="PC92" s="63"/>
      <c r="PD92" s="63"/>
      <c r="PE92" s="63"/>
      <c r="PF92" s="57"/>
      <c r="PG92" s="61"/>
      <c r="PH92" s="49"/>
      <c r="PI92" s="49"/>
      <c r="PJ92" s="49"/>
      <c r="PK92" s="56"/>
      <c r="PL92" s="39"/>
      <c r="PM92" s="18"/>
      <c r="PN92" s="18"/>
      <c r="PO92" s="18"/>
      <c r="PP92" s="18"/>
      <c r="PQ92" s="18"/>
      <c r="PR92" s="18"/>
      <c r="PS92" s="18"/>
      <c r="PT92" s="18"/>
      <c r="PU92" s="18"/>
      <c r="PV92" s="18"/>
      <c r="PW92" s="18"/>
      <c r="PX92" s="18"/>
      <c r="PY92" s="18"/>
      <c r="PZ92" s="18"/>
      <c r="QA92" s="18"/>
      <c r="QB92" s="18"/>
      <c r="QC92" s="18"/>
      <c r="QD92" s="18"/>
      <c r="QE92" s="18"/>
      <c r="QF92" s="18"/>
      <c r="QG92" s="18"/>
      <c r="QH92" s="18"/>
      <c r="QI92" s="20"/>
      <c r="QJ92" s="16"/>
      <c r="QK92" s="17"/>
      <c r="QL92" s="17"/>
      <c r="QM92" s="17"/>
      <c r="QN92" s="17"/>
      <c r="QO92" s="17"/>
      <c r="QP92" s="17"/>
      <c r="QQ92" s="17"/>
      <c r="QR92" s="17"/>
      <c r="QS92" s="17"/>
      <c r="QT92" s="17"/>
      <c r="QU92" s="17"/>
      <c r="QV92" s="17"/>
      <c r="QW92" s="17"/>
      <c r="QX92" s="17"/>
      <c r="QY92" s="17"/>
      <c r="QZ92" s="17"/>
      <c r="RA92" s="17"/>
      <c r="RB92" s="17"/>
      <c r="RC92" s="17"/>
      <c r="RD92" s="17"/>
      <c r="RE92" s="17"/>
      <c r="RF92" s="17"/>
      <c r="RG92" s="17"/>
      <c r="RH92" s="17"/>
      <c r="RI92" s="17"/>
      <c r="RJ92" s="17"/>
      <c r="RK92" s="17"/>
      <c r="RL92" s="17"/>
      <c r="RM92" s="17"/>
      <c r="RN92" s="17"/>
      <c r="RO92" s="17"/>
      <c r="RP92" s="17"/>
      <c r="RQ92" s="17"/>
      <c r="RR92" s="17"/>
      <c r="RS92" s="17"/>
      <c r="RT92" s="17"/>
      <c r="RU92" s="17"/>
      <c r="RV92" s="17"/>
      <c r="RW92" s="17"/>
      <c r="RX92" s="17"/>
      <c r="RY92" s="17"/>
      <c r="RZ92" s="17"/>
      <c r="SA92" s="17"/>
      <c r="SB92" s="17"/>
      <c r="SC92" s="17"/>
      <c r="SD92" s="17"/>
      <c r="SE92" s="17"/>
      <c r="SF92" s="17"/>
      <c r="SG92" s="17"/>
      <c r="SH92" s="17"/>
      <c r="SI92" s="17"/>
      <c r="SJ92" s="17"/>
      <c r="SK92" s="17"/>
      <c r="SL92" s="17"/>
      <c r="SM92" s="17"/>
      <c r="SN92" s="17"/>
      <c r="SO92" s="17"/>
      <c r="SP92" s="17"/>
      <c r="SQ92" s="17"/>
      <c r="SR92" s="17"/>
      <c r="SS92" s="17"/>
      <c r="ST92" s="17"/>
      <c r="SU92" s="17"/>
      <c r="SV92" s="17"/>
      <c r="SW92" s="17"/>
      <c r="SX92" s="17"/>
      <c r="SY92" s="17"/>
      <c r="SZ92" s="17"/>
      <c r="TA92" s="17"/>
      <c r="TB92" s="17"/>
      <c r="TC92" s="17"/>
      <c r="TD92" s="17"/>
      <c r="TE92" s="17"/>
      <c r="TF92" s="17"/>
      <c r="TG92" s="17"/>
      <c r="TH92" s="17"/>
      <c r="TI92" s="17"/>
      <c r="TJ92" s="17"/>
      <c r="TK92" s="17"/>
      <c r="TL92" s="17"/>
      <c r="TM92" s="17"/>
      <c r="TN92" s="17"/>
      <c r="TO92" s="17"/>
      <c r="TP92" s="17"/>
      <c r="TQ92" s="17"/>
      <c r="TR92" s="17"/>
      <c r="TS92" s="15"/>
      <c r="TT92" s="15"/>
    </row>
    <row r="93" spans="1:540" ht="9.6"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39"/>
      <c r="BM93" s="17"/>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48"/>
      <c r="CN93" s="49"/>
      <c r="CO93" s="49"/>
      <c r="CP93" s="49"/>
      <c r="CQ93" s="49"/>
      <c r="CR93" s="49"/>
      <c r="CS93" s="49"/>
      <c r="CT93" s="49"/>
      <c r="CU93" s="49"/>
      <c r="CV93" s="49"/>
      <c r="CW93" s="49"/>
      <c r="CX93" s="49"/>
      <c r="CY93" s="49"/>
      <c r="CZ93" s="49"/>
      <c r="DA93" s="49"/>
      <c r="DB93" s="49"/>
      <c r="DC93" s="49"/>
      <c r="DD93" s="49"/>
      <c r="DE93" s="49"/>
      <c r="DF93" s="49"/>
      <c r="DG93" s="49"/>
      <c r="DH93" s="49"/>
      <c r="DI93" s="49"/>
      <c r="DJ93" s="49"/>
      <c r="DK93" s="49"/>
      <c r="DL93" s="49"/>
      <c r="DM93" s="49"/>
      <c r="DN93" s="49"/>
      <c r="DO93" s="49"/>
      <c r="DP93" s="49"/>
      <c r="DQ93" s="49"/>
      <c r="DR93" s="49"/>
      <c r="DS93" s="49"/>
      <c r="DT93" s="49"/>
      <c r="DU93" s="49"/>
      <c r="DV93" s="49"/>
      <c r="DW93" s="49"/>
      <c r="DX93" s="50"/>
      <c r="DY93" s="34"/>
      <c r="DZ93" s="34"/>
      <c r="EA93" s="34"/>
      <c r="EB93" s="34"/>
      <c r="EC93" s="34"/>
      <c r="ED93" s="34"/>
      <c r="EE93" s="34"/>
      <c r="EF93" s="34"/>
      <c r="EG93" s="34"/>
      <c r="EH93" s="34"/>
      <c r="EI93" s="48"/>
      <c r="EJ93" s="49"/>
      <c r="EK93" s="49"/>
      <c r="EL93" s="34"/>
      <c r="EM93" s="34"/>
      <c r="EN93" s="34"/>
      <c r="EO93" s="34"/>
      <c r="EP93" s="34"/>
      <c r="EQ93" s="34"/>
      <c r="ER93" s="34"/>
      <c r="ES93" s="34"/>
      <c r="ET93" s="34"/>
      <c r="EU93" s="48"/>
      <c r="EV93" s="49"/>
      <c r="EW93" s="49"/>
      <c r="EX93" s="49"/>
      <c r="EY93" s="49"/>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17"/>
      <c r="FY93" s="24"/>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c r="HF93" s="15"/>
      <c r="HG93" s="15"/>
      <c r="HH93" s="15"/>
      <c r="HI93" s="15"/>
      <c r="HJ93" s="15"/>
      <c r="HK93" s="15"/>
      <c r="HL93" s="15"/>
      <c r="HM93" s="15"/>
      <c r="HN93" s="15"/>
      <c r="HO93" s="15"/>
      <c r="HP93" s="15"/>
      <c r="HQ93" s="15"/>
      <c r="HR93" s="15"/>
      <c r="HS93" s="15"/>
      <c r="HT93" s="15"/>
      <c r="HU93" s="15"/>
      <c r="HV93" s="15"/>
      <c r="HW93" s="15"/>
      <c r="HX93" s="15"/>
      <c r="HY93" s="15"/>
      <c r="HZ93" s="15"/>
      <c r="IA93" s="15"/>
      <c r="IB93" s="15"/>
      <c r="IC93" s="15"/>
      <c r="ID93" s="15"/>
      <c r="IE93" s="15"/>
      <c r="IF93" s="15"/>
      <c r="IG93" s="15"/>
      <c r="IH93" s="15"/>
      <c r="II93" s="15"/>
      <c r="IJ93" s="15"/>
      <c r="IK93" s="15"/>
      <c r="IL93" s="15"/>
      <c r="IM93" s="15"/>
      <c r="IN93" s="15"/>
      <c r="IO93" s="15"/>
      <c r="IP93" s="15"/>
      <c r="IQ93" s="15"/>
      <c r="IR93" s="16"/>
      <c r="IS93" s="17"/>
      <c r="IT93" s="17"/>
      <c r="IU93" s="17"/>
      <c r="IV93" s="17"/>
      <c r="IW93" s="17"/>
      <c r="IX93" s="17"/>
      <c r="IY93" s="17"/>
      <c r="IZ93" s="17"/>
      <c r="JA93" s="17"/>
      <c r="JB93" s="17"/>
      <c r="JC93" s="17"/>
      <c r="JD93" s="17"/>
      <c r="JE93" s="17"/>
      <c r="JF93" s="17"/>
      <c r="JG93" s="17"/>
      <c r="JH93" s="17"/>
      <c r="JI93" s="17"/>
      <c r="JJ93" s="17"/>
      <c r="JK93" s="17"/>
      <c r="JL93" s="17"/>
      <c r="JM93" s="17"/>
      <c r="JN93" s="17"/>
      <c r="JO93" s="17"/>
      <c r="JP93" s="17"/>
      <c r="JQ93" s="17"/>
      <c r="JR93" s="17"/>
      <c r="JS93" s="17"/>
      <c r="JT93" s="17"/>
      <c r="JU93" s="17"/>
      <c r="JV93" s="17"/>
      <c r="JW93" s="17"/>
      <c r="JX93" s="17"/>
      <c r="JY93" s="17"/>
      <c r="JZ93" s="17"/>
      <c r="KA93" s="17"/>
      <c r="KB93" s="17"/>
      <c r="KC93" s="17"/>
      <c r="KD93" s="17"/>
      <c r="KE93" s="17"/>
      <c r="KF93" s="17"/>
      <c r="KG93" s="17"/>
      <c r="KH93" s="17"/>
      <c r="KI93" s="17"/>
      <c r="KJ93" s="17"/>
      <c r="KK93" s="17"/>
      <c r="KL93" s="17"/>
      <c r="KM93" s="17"/>
      <c r="KN93" s="17"/>
      <c r="KO93" s="17"/>
      <c r="KP93" s="17"/>
      <c r="KQ93" s="17"/>
      <c r="KR93" s="17"/>
      <c r="KS93" s="17"/>
      <c r="KT93" s="17"/>
      <c r="KU93" s="17"/>
      <c r="KV93" s="17"/>
      <c r="KW93" s="17"/>
      <c r="KX93" s="17"/>
      <c r="KY93" s="17"/>
      <c r="KZ93" s="17"/>
      <c r="LA93" s="17"/>
      <c r="LB93" s="17"/>
      <c r="LC93" s="17"/>
      <c r="LD93" s="17"/>
      <c r="LE93" s="17"/>
      <c r="LF93" s="17"/>
      <c r="LG93" s="17"/>
      <c r="LH93" s="17"/>
      <c r="LI93" s="17"/>
      <c r="LJ93" s="17"/>
      <c r="LK93" s="17"/>
      <c r="LL93" s="17"/>
      <c r="LM93" s="17"/>
      <c r="LN93" s="17"/>
      <c r="LO93" s="17"/>
      <c r="LP93" s="17"/>
      <c r="LQ93" s="17"/>
      <c r="LR93" s="17"/>
      <c r="LS93" s="17"/>
      <c r="LT93" s="17"/>
      <c r="LU93" s="17"/>
      <c r="LV93" s="17"/>
      <c r="LW93" s="17"/>
      <c r="LX93" s="17"/>
      <c r="LY93" s="17"/>
      <c r="LZ93" s="25"/>
      <c r="MA93" s="20"/>
      <c r="MB93" s="18"/>
      <c r="MC93" s="18"/>
      <c r="MD93" s="18"/>
      <c r="ME93" s="18"/>
      <c r="MF93" s="18"/>
      <c r="MG93" s="18"/>
      <c r="MH93" s="18"/>
      <c r="MI93" s="18"/>
      <c r="MJ93" s="18"/>
      <c r="MK93" s="18"/>
      <c r="ML93" s="18"/>
      <c r="MM93" s="18"/>
      <c r="MN93" s="18"/>
      <c r="MO93" s="18"/>
      <c r="MP93" s="18"/>
      <c r="MQ93" s="18"/>
      <c r="MR93" s="18"/>
      <c r="MS93" s="18"/>
      <c r="MT93" s="18"/>
      <c r="MU93" s="18"/>
      <c r="MV93" s="18"/>
      <c r="MW93" s="18"/>
      <c r="MX93" s="18"/>
      <c r="MY93" s="24"/>
      <c r="MZ93" s="49"/>
      <c r="NA93" s="49"/>
      <c r="NB93" s="49"/>
      <c r="NC93" s="49"/>
      <c r="ND93" s="49"/>
      <c r="NE93" s="49"/>
      <c r="NF93" s="49"/>
      <c r="NG93" s="49"/>
      <c r="NH93" s="49"/>
      <c r="NI93" s="49"/>
      <c r="NJ93" s="49"/>
      <c r="NK93" s="49"/>
      <c r="NL93" s="49"/>
      <c r="NM93" s="49"/>
      <c r="NN93" s="49"/>
      <c r="NO93" s="49"/>
      <c r="NP93" s="49"/>
      <c r="NQ93" s="49"/>
      <c r="NR93" s="49"/>
      <c r="NS93" s="49"/>
      <c r="NT93" s="49"/>
      <c r="NU93" s="49"/>
      <c r="NV93" s="49"/>
      <c r="NW93" s="49"/>
      <c r="NX93" s="49"/>
      <c r="NY93" s="49"/>
      <c r="NZ93" s="49"/>
      <c r="OA93" s="49"/>
      <c r="OB93" s="49"/>
      <c r="OC93" s="49"/>
      <c r="OD93" s="49"/>
      <c r="OE93" s="49"/>
      <c r="OF93" s="49"/>
      <c r="OG93" s="49"/>
      <c r="OH93" s="49"/>
      <c r="OI93" s="49"/>
      <c r="OJ93" s="57"/>
      <c r="OK93" s="18"/>
      <c r="OL93" s="18"/>
      <c r="OM93" s="18"/>
      <c r="ON93" s="18"/>
      <c r="OO93" s="18"/>
      <c r="OP93" s="18"/>
      <c r="OQ93" s="18"/>
      <c r="OR93" s="18"/>
      <c r="OS93" s="18"/>
      <c r="OT93" s="20"/>
      <c r="OU93" s="53"/>
      <c r="OV93" s="49"/>
      <c r="OW93" s="56"/>
      <c r="OX93" s="20"/>
      <c r="OY93" s="20"/>
      <c r="OZ93" s="18"/>
      <c r="PA93" s="18"/>
      <c r="PB93" s="18"/>
      <c r="PC93" s="18"/>
      <c r="PD93" s="18"/>
      <c r="PE93" s="18"/>
      <c r="PF93" s="15"/>
      <c r="PG93" s="54"/>
      <c r="PH93" s="49"/>
      <c r="PI93" s="49"/>
      <c r="PJ93" s="49"/>
      <c r="PK93" s="56"/>
      <c r="PL93" s="39"/>
      <c r="PM93" s="18"/>
      <c r="PN93" s="18"/>
      <c r="PO93" s="18"/>
      <c r="PP93" s="18"/>
      <c r="PQ93" s="18"/>
      <c r="PR93" s="18"/>
      <c r="PS93" s="18"/>
      <c r="PT93" s="18"/>
      <c r="PU93" s="18"/>
      <c r="PV93" s="18"/>
      <c r="PW93" s="18"/>
      <c r="PX93" s="18"/>
      <c r="PY93" s="18"/>
      <c r="PZ93" s="18"/>
      <c r="QA93" s="18"/>
      <c r="QB93" s="18"/>
      <c r="QC93" s="18"/>
      <c r="QD93" s="18"/>
      <c r="QE93" s="18"/>
      <c r="QF93" s="18"/>
      <c r="QG93" s="18"/>
      <c r="QH93" s="18"/>
      <c r="QI93" s="20"/>
      <c r="QJ93" s="23"/>
      <c r="QK93" s="17"/>
      <c r="QL93" s="17"/>
      <c r="QM93" s="17"/>
      <c r="QN93" s="17"/>
      <c r="QO93" s="17"/>
      <c r="QP93" s="17"/>
      <c r="QQ93" s="17"/>
      <c r="QR93" s="17"/>
      <c r="QS93" s="17"/>
      <c r="QT93" s="17"/>
      <c r="QU93" s="17"/>
      <c r="QV93" s="17"/>
      <c r="QW93" s="17"/>
      <c r="QX93" s="17"/>
      <c r="QY93" s="17"/>
      <c r="QZ93" s="17"/>
      <c r="RA93" s="17"/>
      <c r="RB93" s="17"/>
      <c r="RC93" s="17"/>
      <c r="RD93" s="17"/>
      <c r="RE93" s="17"/>
      <c r="RF93" s="17"/>
      <c r="RG93" s="17"/>
      <c r="RH93" s="17"/>
      <c r="RI93" s="17"/>
      <c r="RJ93" s="17"/>
      <c r="RK93" s="17"/>
      <c r="RL93" s="17"/>
      <c r="RM93" s="17"/>
      <c r="RN93" s="17"/>
      <c r="RO93" s="17"/>
      <c r="RP93" s="17"/>
      <c r="RQ93" s="17"/>
      <c r="RR93" s="17"/>
      <c r="RS93" s="17"/>
      <c r="RT93" s="17"/>
      <c r="RU93" s="17"/>
      <c r="RV93" s="17"/>
      <c r="RW93" s="17"/>
      <c r="RX93" s="17"/>
      <c r="RY93" s="17"/>
      <c r="RZ93" s="17"/>
      <c r="SA93" s="17"/>
      <c r="SB93" s="17"/>
      <c r="SC93" s="17"/>
      <c r="SD93" s="17"/>
      <c r="SE93" s="17"/>
      <c r="SF93" s="17"/>
      <c r="SG93" s="17"/>
      <c r="SH93" s="17"/>
      <c r="SI93" s="17"/>
      <c r="SJ93" s="17"/>
      <c r="SK93" s="17"/>
      <c r="SL93" s="17"/>
      <c r="SM93" s="17"/>
      <c r="SN93" s="17"/>
      <c r="SO93" s="17"/>
      <c r="SP93" s="17"/>
      <c r="SQ93" s="17"/>
      <c r="SR93" s="17"/>
      <c r="SS93" s="17"/>
      <c r="ST93" s="17"/>
      <c r="SU93" s="17"/>
      <c r="SV93" s="17"/>
      <c r="SW93" s="17"/>
      <c r="SX93" s="17"/>
      <c r="SY93" s="17"/>
      <c r="SZ93" s="17"/>
      <c r="TA93" s="17"/>
      <c r="TB93" s="17"/>
      <c r="TC93" s="17"/>
      <c r="TD93" s="17"/>
      <c r="TE93" s="17"/>
      <c r="TF93" s="17"/>
      <c r="TG93" s="17"/>
      <c r="TH93" s="17"/>
      <c r="TI93" s="17"/>
      <c r="TJ93" s="17"/>
      <c r="TK93" s="17"/>
      <c r="TL93" s="17"/>
      <c r="TM93" s="17"/>
      <c r="TN93" s="17"/>
      <c r="TO93" s="17"/>
      <c r="TP93" s="17"/>
      <c r="TQ93" s="17"/>
      <c r="TR93" s="17"/>
      <c r="TS93" s="15"/>
      <c r="TT93" s="15"/>
    </row>
    <row r="94" spans="1:540" ht="9.6"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9"/>
      <c r="BM94" s="17"/>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48"/>
      <c r="CN94" s="49"/>
      <c r="CO94" s="49"/>
      <c r="CP94" s="49"/>
      <c r="CQ94" s="49"/>
      <c r="CR94" s="49"/>
      <c r="CS94" s="49"/>
      <c r="CT94" s="49"/>
      <c r="CU94" s="49"/>
      <c r="CV94" s="49"/>
      <c r="CW94" s="49"/>
      <c r="CX94" s="49"/>
      <c r="CY94" s="49"/>
      <c r="CZ94" s="49"/>
      <c r="DA94" s="49"/>
      <c r="DB94" s="49"/>
      <c r="DC94" s="49"/>
      <c r="DD94" s="49"/>
      <c r="DE94" s="49"/>
      <c r="DF94" s="49"/>
      <c r="DG94" s="49"/>
      <c r="DH94" s="49"/>
      <c r="DI94" s="49"/>
      <c r="DJ94" s="49"/>
      <c r="DK94" s="49"/>
      <c r="DL94" s="49"/>
      <c r="DM94" s="49"/>
      <c r="DN94" s="49"/>
      <c r="DO94" s="49"/>
      <c r="DP94" s="49"/>
      <c r="DQ94" s="49"/>
      <c r="DR94" s="49"/>
      <c r="DS94" s="49"/>
      <c r="DT94" s="49"/>
      <c r="DU94" s="49"/>
      <c r="DV94" s="49"/>
      <c r="DW94" s="49"/>
      <c r="DX94" s="50"/>
      <c r="DY94" s="34"/>
      <c r="DZ94" s="34"/>
      <c r="EA94" s="34"/>
      <c r="EB94" s="34"/>
      <c r="EC94" s="34"/>
      <c r="ED94" s="34"/>
      <c r="EE94" s="34"/>
      <c r="EF94" s="34"/>
      <c r="EG94" s="34"/>
      <c r="EH94" s="34"/>
      <c r="EI94" s="48"/>
      <c r="EJ94" s="49"/>
      <c r="EK94" s="49"/>
      <c r="EL94" s="34"/>
      <c r="EM94" s="34"/>
      <c r="EN94" s="34"/>
      <c r="EO94" s="34"/>
      <c r="EP94" s="34"/>
      <c r="EQ94" s="34"/>
      <c r="ER94" s="34"/>
      <c r="ES94" s="34"/>
      <c r="ET94" s="34"/>
      <c r="EU94" s="22"/>
      <c r="EV94" s="49"/>
      <c r="EW94" s="49"/>
      <c r="EX94" s="49"/>
      <c r="EY94" s="49"/>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17"/>
      <c r="FY94" s="19"/>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c r="HF94" s="15"/>
      <c r="HG94" s="15"/>
      <c r="HH94" s="15"/>
      <c r="HI94" s="15"/>
      <c r="HJ94" s="15"/>
      <c r="HK94" s="15"/>
      <c r="HL94" s="15"/>
      <c r="HM94" s="15"/>
      <c r="HN94" s="15"/>
      <c r="HO94" s="15"/>
      <c r="HP94" s="15"/>
      <c r="HQ94" s="15"/>
      <c r="HR94" s="15"/>
      <c r="HS94" s="15"/>
      <c r="HT94" s="15"/>
      <c r="HU94" s="15"/>
      <c r="HV94" s="15"/>
      <c r="HW94" s="15"/>
      <c r="HX94" s="15"/>
      <c r="HY94" s="15"/>
      <c r="HZ94" s="15"/>
      <c r="IA94" s="15"/>
      <c r="IB94" s="15"/>
      <c r="IC94" s="15"/>
      <c r="ID94" s="15"/>
      <c r="IE94" s="15"/>
      <c r="IF94" s="15"/>
      <c r="IG94" s="15"/>
      <c r="IH94" s="15"/>
      <c r="II94" s="15"/>
      <c r="IJ94" s="15"/>
      <c r="IK94" s="15"/>
      <c r="IL94" s="15"/>
      <c r="IM94" s="15"/>
      <c r="IN94" s="15"/>
      <c r="IO94" s="15"/>
      <c r="IP94" s="15"/>
      <c r="IQ94" s="15"/>
      <c r="IR94" s="16"/>
      <c r="IS94" s="17"/>
      <c r="IT94" s="17"/>
      <c r="IU94" s="17"/>
      <c r="IV94" s="17"/>
      <c r="IW94" s="17"/>
      <c r="IX94" s="17"/>
      <c r="IY94" s="17"/>
      <c r="IZ94" s="17"/>
      <c r="JA94" s="17"/>
      <c r="JB94" s="17"/>
      <c r="JC94" s="17"/>
      <c r="JD94" s="17"/>
      <c r="JE94" s="17"/>
      <c r="JF94" s="17"/>
      <c r="JG94" s="17"/>
      <c r="JH94" s="17"/>
      <c r="JI94" s="17"/>
      <c r="JJ94" s="17"/>
      <c r="JK94" s="17"/>
      <c r="JL94" s="17"/>
      <c r="JM94" s="17"/>
      <c r="JN94" s="17"/>
      <c r="JO94" s="17"/>
      <c r="JP94" s="17"/>
      <c r="JQ94" s="17"/>
      <c r="JR94" s="17"/>
      <c r="JS94" s="17"/>
      <c r="JT94" s="17"/>
      <c r="JU94" s="17"/>
      <c r="JV94" s="17"/>
      <c r="JW94" s="17"/>
      <c r="JX94" s="17"/>
      <c r="JY94" s="17"/>
      <c r="JZ94" s="17"/>
      <c r="KA94" s="17"/>
      <c r="KB94" s="17"/>
      <c r="KC94" s="17"/>
      <c r="KD94" s="17"/>
      <c r="KE94" s="17"/>
      <c r="KF94" s="17"/>
      <c r="KG94" s="17"/>
      <c r="KH94" s="17"/>
      <c r="KI94" s="17"/>
      <c r="KJ94" s="17"/>
      <c r="KK94" s="17"/>
      <c r="KL94" s="17"/>
      <c r="KM94" s="17"/>
      <c r="KN94" s="17"/>
      <c r="KO94" s="17"/>
      <c r="KP94" s="17"/>
      <c r="KQ94" s="17"/>
      <c r="KR94" s="17"/>
      <c r="KS94" s="17"/>
      <c r="KT94" s="17"/>
      <c r="KU94" s="17"/>
      <c r="KV94" s="17"/>
      <c r="KW94" s="17"/>
      <c r="KX94" s="17"/>
      <c r="KY94" s="17"/>
      <c r="KZ94" s="17"/>
      <c r="LA94" s="17"/>
      <c r="LB94" s="17"/>
      <c r="LC94" s="17"/>
      <c r="LD94" s="17"/>
      <c r="LE94" s="17"/>
      <c r="LF94" s="17"/>
      <c r="LG94" s="17"/>
      <c r="LH94" s="17"/>
      <c r="LI94" s="17"/>
      <c r="LJ94" s="17"/>
      <c r="LK94" s="17"/>
      <c r="LL94" s="17"/>
      <c r="LM94" s="17"/>
      <c r="LN94" s="17"/>
      <c r="LO94" s="17"/>
      <c r="LP94" s="17"/>
      <c r="LQ94" s="17"/>
      <c r="LR94" s="17"/>
      <c r="LS94" s="17"/>
      <c r="LT94" s="17"/>
      <c r="LU94" s="17"/>
      <c r="LV94" s="17"/>
      <c r="LW94" s="17"/>
      <c r="LX94" s="17"/>
      <c r="LY94" s="17"/>
      <c r="LZ94" s="42"/>
      <c r="MA94" s="20"/>
      <c r="MB94" s="18"/>
      <c r="MC94" s="18"/>
      <c r="MD94" s="18"/>
      <c r="ME94" s="18"/>
      <c r="MF94" s="18"/>
      <c r="MG94" s="18"/>
      <c r="MH94" s="18"/>
      <c r="MI94" s="18"/>
      <c r="MJ94" s="18"/>
      <c r="MK94" s="18"/>
      <c r="ML94" s="18"/>
      <c r="MM94" s="18"/>
      <c r="MN94" s="18"/>
      <c r="MO94" s="18"/>
      <c r="MP94" s="18"/>
      <c r="MQ94" s="18"/>
      <c r="MR94" s="18"/>
      <c r="MS94" s="18"/>
      <c r="MT94" s="18"/>
      <c r="MU94" s="18"/>
      <c r="MV94" s="18"/>
      <c r="MW94" s="18"/>
      <c r="MX94" s="18"/>
      <c r="MY94" s="24"/>
      <c r="MZ94" s="49"/>
      <c r="NA94" s="49"/>
      <c r="NB94" s="49"/>
      <c r="NC94" s="49"/>
      <c r="ND94" s="49"/>
      <c r="NE94" s="49"/>
      <c r="NF94" s="49"/>
      <c r="NG94" s="49"/>
      <c r="NH94" s="49"/>
      <c r="NI94" s="49"/>
      <c r="NJ94" s="49"/>
      <c r="NK94" s="49"/>
      <c r="NL94" s="49"/>
      <c r="NM94" s="49"/>
      <c r="NN94" s="49"/>
      <c r="NO94" s="49"/>
      <c r="NP94" s="49"/>
      <c r="NQ94" s="49"/>
      <c r="NR94" s="49"/>
      <c r="NS94" s="49"/>
      <c r="NT94" s="49"/>
      <c r="NU94" s="49"/>
      <c r="NV94" s="49"/>
      <c r="NW94" s="49"/>
      <c r="NX94" s="49"/>
      <c r="NY94" s="49"/>
      <c r="NZ94" s="49"/>
      <c r="OA94" s="49"/>
      <c r="OB94" s="49"/>
      <c r="OC94" s="49"/>
      <c r="OD94" s="49"/>
      <c r="OE94" s="49"/>
      <c r="OF94" s="49"/>
      <c r="OG94" s="49"/>
      <c r="OH94" s="49"/>
      <c r="OI94" s="49"/>
      <c r="OJ94" s="57"/>
      <c r="OK94" s="18"/>
      <c r="OL94" s="18"/>
      <c r="OM94" s="18"/>
      <c r="ON94" s="18"/>
      <c r="OO94" s="18"/>
      <c r="OP94" s="18"/>
      <c r="OQ94" s="18"/>
      <c r="OR94" s="18"/>
      <c r="OS94" s="18"/>
      <c r="OT94" s="18"/>
      <c r="OU94" s="54"/>
      <c r="OV94" s="49"/>
      <c r="OW94" s="56"/>
      <c r="OX94" s="18"/>
      <c r="OY94" s="18"/>
      <c r="OZ94" s="18"/>
      <c r="PA94" s="18"/>
      <c r="PB94" s="18"/>
      <c r="PC94" s="18"/>
      <c r="PD94" s="18"/>
      <c r="PE94" s="18"/>
      <c r="PF94" s="18"/>
      <c r="PG94" s="54"/>
      <c r="PH94" s="49"/>
      <c r="PI94" s="49"/>
      <c r="PJ94" s="49"/>
      <c r="PK94" s="56"/>
      <c r="PL94" s="39"/>
      <c r="PM94" s="18"/>
      <c r="PN94" s="18"/>
      <c r="PO94" s="18"/>
      <c r="PP94" s="18"/>
      <c r="PQ94" s="18"/>
      <c r="PR94" s="18"/>
      <c r="PS94" s="18"/>
      <c r="PT94" s="18"/>
      <c r="PU94" s="18"/>
      <c r="PV94" s="18"/>
      <c r="PW94" s="18"/>
      <c r="PX94" s="18"/>
      <c r="PY94" s="18"/>
      <c r="PZ94" s="18"/>
      <c r="QA94" s="18"/>
      <c r="QB94" s="18"/>
      <c r="QC94" s="18"/>
      <c r="QD94" s="18"/>
      <c r="QE94" s="18"/>
      <c r="QF94" s="18"/>
      <c r="QG94" s="18"/>
      <c r="QH94" s="18"/>
      <c r="QI94" s="20"/>
      <c r="QJ94" s="23"/>
      <c r="QK94" s="17"/>
      <c r="QL94" s="17"/>
      <c r="QM94" s="17"/>
      <c r="QN94" s="17"/>
      <c r="QO94" s="17"/>
      <c r="QP94" s="17"/>
      <c r="QQ94" s="17"/>
      <c r="QR94" s="17"/>
      <c r="QS94" s="17"/>
      <c r="QT94" s="17"/>
      <c r="QU94" s="17"/>
      <c r="QV94" s="17"/>
      <c r="QW94" s="17"/>
      <c r="QX94" s="17"/>
      <c r="QY94" s="17"/>
      <c r="QZ94" s="17"/>
      <c r="RA94" s="17"/>
      <c r="RB94" s="17"/>
      <c r="RC94" s="17"/>
      <c r="RD94" s="17"/>
      <c r="RE94" s="17"/>
      <c r="RF94" s="17"/>
      <c r="RG94" s="17"/>
      <c r="RH94" s="17"/>
      <c r="RI94" s="17"/>
      <c r="RJ94" s="17"/>
      <c r="RK94" s="17"/>
      <c r="RL94" s="17"/>
      <c r="RM94" s="17"/>
      <c r="RN94" s="17"/>
      <c r="RO94" s="17"/>
      <c r="RP94" s="17"/>
      <c r="RQ94" s="17"/>
      <c r="RR94" s="17"/>
      <c r="RS94" s="17"/>
      <c r="RT94" s="17"/>
      <c r="RU94" s="17"/>
      <c r="RV94" s="17"/>
      <c r="RW94" s="17"/>
      <c r="RX94" s="17"/>
      <c r="RY94" s="17"/>
      <c r="RZ94" s="17"/>
      <c r="SA94" s="17"/>
      <c r="SB94" s="17"/>
      <c r="SC94" s="17"/>
      <c r="SD94" s="17"/>
      <c r="SE94" s="17"/>
      <c r="SF94" s="17"/>
      <c r="SG94" s="17"/>
      <c r="SH94" s="17"/>
      <c r="SI94" s="17"/>
      <c r="SJ94" s="17"/>
      <c r="SK94" s="17"/>
      <c r="SL94" s="17"/>
      <c r="SM94" s="17"/>
      <c r="SN94" s="17"/>
      <c r="SO94" s="17"/>
      <c r="SP94" s="17"/>
      <c r="SQ94" s="17"/>
      <c r="SR94" s="17"/>
      <c r="SS94" s="17"/>
      <c r="ST94" s="17"/>
      <c r="SU94" s="17"/>
      <c r="SV94" s="17"/>
      <c r="SW94" s="17"/>
      <c r="SX94" s="17"/>
      <c r="SY94" s="17"/>
      <c r="SZ94" s="17"/>
      <c r="TA94" s="17"/>
      <c r="TB94" s="17"/>
      <c r="TC94" s="17"/>
      <c r="TD94" s="17"/>
      <c r="TE94" s="17"/>
      <c r="TF94" s="17"/>
      <c r="TG94" s="17"/>
      <c r="TH94" s="17"/>
      <c r="TI94" s="17"/>
      <c r="TJ94" s="17"/>
      <c r="TK94" s="17"/>
      <c r="TL94" s="17"/>
      <c r="TM94" s="17"/>
      <c r="TN94" s="17"/>
      <c r="TO94" s="17"/>
      <c r="TP94" s="17"/>
      <c r="TQ94" s="17"/>
      <c r="TR94" s="17"/>
      <c r="TS94" s="15"/>
      <c r="TT94" s="15"/>
    </row>
    <row r="95" spans="1:540" ht="9.6"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20"/>
      <c r="BM95" s="17"/>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48"/>
      <c r="CN95" s="49"/>
      <c r="CO95" s="49"/>
      <c r="CP95" s="49"/>
      <c r="CQ95" s="49"/>
      <c r="CR95" s="49"/>
      <c r="CS95" s="49"/>
      <c r="CT95" s="49"/>
      <c r="CU95" s="49"/>
      <c r="CV95" s="49"/>
      <c r="CW95" s="49"/>
      <c r="CX95" s="49"/>
      <c r="CY95" s="49"/>
      <c r="CZ95" s="49"/>
      <c r="DA95" s="49"/>
      <c r="DB95" s="49"/>
      <c r="DC95" s="49"/>
      <c r="DD95" s="49"/>
      <c r="DE95" s="49"/>
      <c r="DF95" s="49"/>
      <c r="DG95" s="49"/>
      <c r="DH95" s="49"/>
      <c r="DI95" s="49"/>
      <c r="DJ95" s="49"/>
      <c r="DK95" s="49"/>
      <c r="DL95" s="49"/>
      <c r="DM95" s="49"/>
      <c r="DN95" s="49"/>
      <c r="DO95" s="49"/>
      <c r="DP95" s="49"/>
      <c r="DQ95" s="49"/>
      <c r="DR95" s="49"/>
      <c r="DS95" s="49"/>
      <c r="DT95" s="49"/>
      <c r="DU95" s="49"/>
      <c r="DV95" s="49"/>
      <c r="DW95" s="49"/>
      <c r="DX95" s="50"/>
      <c r="DY95" s="34"/>
      <c r="DZ95" s="34"/>
      <c r="EA95" s="34"/>
      <c r="EB95" s="34"/>
      <c r="EC95" s="34"/>
      <c r="ED95" s="34"/>
      <c r="EE95" s="34"/>
      <c r="EF95" s="34"/>
      <c r="EG95" s="34"/>
      <c r="EH95" s="34"/>
      <c r="EI95" s="50"/>
      <c r="EJ95" s="49"/>
      <c r="EK95" s="49"/>
      <c r="EL95" s="32"/>
      <c r="EM95" s="34"/>
      <c r="EN95" s="34"/>
      <c r="EO95" s="34"/>
      <c r="EP95" s="34"/>
      <c r="EQ95" s="34"/>
      <c r="ER95" s="34"/>
      <c r="ES95" s="34"/>
      <c r="ET95" s="34"/>
      <c r="EU95" s="48"/>
      <c r="EV95" s="49"/>
      <c r="EW95" s="49"/>
      <c r="EX95" s="49"/>
      <c r="EY95" s="49"/>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17"/>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c r="HF95" s="15"/>
      <c r="HG95" s="15"/>
      <c r="HH95" s="15"/>
      <c r="HI95" s="15"/>
      <c r="HJ95" s="15"/>
      <c r="HK95" s="15"/>
      <c r="HL95" s="15"/>
      <c r="HM95" s="15"/>
      <c r="HN95" s="15"/>
      <c r="HO95" s="15"/>
      <c r="HP95" s="15"/>
      <c r="HQ95" s="15"/>
      <c r="HR95" s="15"/>
      <c r="HS95" s="15"/>
      <c r="HT95" s="15"/>
      <c r="HU95" s="15"/>
      <c r="HV95" s="15"/>
      <c r="HW95" s="15"/>
      <c r="HX95" s="15"/>
      <c r="HY95" s="15"/>
      <c r="HZ95" s="15"/>
      <c r="IA95" s="15"/>
      <c r="IB95" s="15"/>
      <c r="IC95" s="15"/>
      <c r="ID95" s="15"/>
      <c r="IE95" s="15"/>
      <c r="IF95" s="15"/>
      <c r="IG95" s="15"/>
      <c r="IH95" s="15"/>
      <c r="II95" s="15"/>
      <c r="IJ95" s="15"/>
      <c r="IK95" s="15"/>
      <c r="IL95" s="15"/>
      <c r="IM95" s="15"/>
      <c r="IN95" s="15"/>
      <c r="IO95" s="15"/>
      <c r="IP95" s="15"/>
      <c r="IQ95" s="15"/>
      <c r="IR95" s="16"/>
      <c r="IS95" s="17"/>
      <c r="IT95" s="17"/>
      <c r="IU95" s="17"/>
      <c r="IV95" s="17"/>
      <c r="IW95" s="17"/>
      <c r="IX95" s="17"/>
      <c r="IY95" s="17"/>
      <c r="IZ95" s="17"/>
      <c r="JA95" s="17"/>
      <c r="JB95" s="17"/>
      <c r="JC95" s="17"/>
      <c r="JD95" s="17"/>
      <c r="JE95" s="17"/>
      <c r="JF95" s="17"/>
      <c r="JG95" s="17"/>
      <c r="JH95" s="17"/>
      <c r="JI95" s="17"/>
      <c r="JJ95" s="17"/>
      <c r="JK95" s="17"/>
      <c r="JL95" s="17"/>
      <c r="JM95" s="17"/>
      <c r="JN95" s="17"/>
      <c r="JO95" s="17"/>
      <c r="JP95" s="17"/>
      <c r="JQ95" s="17"/>
      <c r="JR95" s="17"/>
      <c r="JS95" s="17"/>
      <c r="JT95" s="17"/>
      <c r="JU95" s="17"/>
      <c r="JV95" s="17"/>
      <c r="JW95" s="17"/>
      <c r="JX95" s="17"/>
      <c r="JY95" s="17"/>
      <c r="JZ95" s="17"/>
      <c r="KA95" s="17"/>
      <c r="KB95" s="17"/>
      <c r="KC95" s="17"/>
      <c r="KD95" s="17"/>
      <c r="KE95" s="17"/>
      <c r="KF95" s="17"/>
      <c r="KG95" s="17"/>
      <c r="KH95" s="17"/>
      <c r="KI95" s="17"/>
      <c r="KJ95" s="17"/>
      <c r="KK95" s="17"/>
      <c r="KL95" s="17"/>
      <c r="KM95" s="17"/>
      <c r="KN95" s="17"/>
      <c r="KO95" s="17"/>
      <c r="KP95" s="17"/>
      <c r="KQ95" s="17"/>
      <c r="KR95" s="17"/>
      <c r="KS95" s="17"/>
      <c r="KT95" s="17"/>
      <c r="KU95" s="17"/>
      <c r="KV95" s="17"/>
      <c r="KW95" s="17"/>
      <c r="KX95" s="17"/>
      <c r="KY95" s="17"/>
      <c r="KZ95" s="17"/>
      <c r="LA95" s="17"/>
      <c r="LB95" s="17"/>
      <c r="LC95" s="17"/>
      <c r="LD95" s="17"/>
      <c r="LE95" s="17"/>
      <c r="LF95" s="17"/>
      <c r="LG95" s="17"/>
      <c r="LH95" s="17"/>
      <c r="LI95" s="17"/>
      <c r="LJ95" s="17"/>
      <c r="LK95" s="17"/>
      <c r="LL95" s="17"/>
      <c r="LM95" s="17"/>
      <c r="LN95" s="17"/>
      <c r="LO95" s="17"/>
      <c r="LP95" s="17"/>
      <c r="LQ95" s="17"/>
      <c r="LR95" s="17"/>
      <c r="LS95" s="17"/>
      <c r="LT95" s="17"/>
      <c r="LU95" s="17"/>
      <c r="LV95" s="17"/>
      <c r="LW95" s="17"/>
      <c r="LX95" s="17"/>
      <c r="LY95" s="17"/>
      <c r="LZ95" s="17"/>
      <c r="MA95" s="24"/>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24"/>
      <c r="MZ95" s="49"/>
      <c r="NA95" s="49"/>
      <c r="NB95" s="49"/>
      <c r="NC95" s="49"/>
      <c r="ND95" s="49"/>
      <c r="NE95" s="49"/>
      <c r="NF95" s="49"/>
      <c r="NG95" s="49"/>
      <c r="NH95" s="49"/>
      <c r="NI95" s="49"/>
      <c r="NJ95" s="49"/>
      <c r="NK95" s="49"/>
      <c r="NL95" s="49"/>
      <c r="NM95" s="49"/>
      <c r="NN95" s="49"/>
      <c r="NO95" s="49"/>
      <c r="NP95" s="49"/>
      <c r="NQ95" s="49"/>
      <c r="NR95" s="49"/>
      <c r="NS95" s="49"/>
      <c r="NT95" s="49"/>
      <c r="NU95" s="49"/>
      <c r="NV95" s="49"/>
      <c r="NW95" s="49"/>
      <c r="NX95" s="49"/>
      <c r="NY95" s="49"/>
      <c r="NZ95" s="49"/>
      <c r="OA95" s="49"/>
      <c r="OB95" s="49"/>
      <c r="OC95" s="49"/>
      <c r="OD95" s="49"/>
      <c r="OE95" s="49"/>
      <c r="OF95" s="49"/>
      <c r="OG95" s="49"/>
      <c r="OH95" s="49"/>
      <c r="OI95" s="49"/>
      <c r="OJ95" s="57"/>
      <c r="OK95" s="18"/>
      <c r="OL95" s="18"/>
      <c r="OM95" s="18"/>
      <c r="ON95" s="18"/>
      <c r="OO95" s="18"/>
      <c r="OP95" s="18"/>
      <c r="OQ95" s="18"/>
      <c r="OR95" s="18"/>
      <c r="OS95" s="18"/>
      <c r="OT95" s="18"/>
      <c r="OU95" s="53"/>
      <c r="OV95" s="49"/>
      <c r="OW95" s="56"/>
      <c r="OX95" s="19"/>
      <c r="OY95" s="18"/>
      <c r="OZ95" s="18"/>
      <c r="PA95" s="18"/>
      <c r="PB95" s="18"/>
      <c r="PC95" s="18"/>
      <c r="PD95" s="18"/>
      <c r="PE95" s="18"/>
      <c r="PF95" s="18"/>
      <c r="PG95" s="54"/>
      <c r="PH95" s="49"/>
      <c r="PI95" s="49"/>
      <c r="PJ95" s="49"/>
      <c r="PK95" s="56"/>
      <c r="PL95" s="39"/>
      <c r="PM95" s="18"/>
      <c r="PN95" s="18"/>
      <c r="PO95" s="18"/>
      <c r="PP95" s="18"/>
      <c r="PQ95" s="18"/>
      <c r="PR95" s="18"/>
      <c r="PS95" s="18"/>
      <c r="PT95" s="18"/>
      <c r="PU95" s="18"/>
      <c r="PV95" s="18"/>
      <c r="PW95" s="18"/>
      <c r="PX95" s="18"/>
      <c r="PY95" s="18"/>
      <c r="PZ95" s="18"/>
      <c r="QA95" s="18"/>
      <c r="QB95" s="18"/>
      <c r="QC95" s="18"/>
      <c r="QD95" s="18"/>
      <c r="QE95" s="18"/>
      <c r="QF95" s="18"/>
      <c r="QG95" s="18"/>
      <c r="QH95" s="18"/>
      <c r="QI95" s="20"/>
      <c r="QJ95" s="23"/>
      <c r="QK95" s="17"/>
      <c r="QL95" s="17"/>
      <c r="QM95" s="17"/>
      <c r="QN95" s="17"/>
      <c r="QO95" s="17"/>
      <c r="QP95" s="17"/>
      <c r="QQ95" s="17"/>
      <c r="QR95" s="17"/>
      <c r="QS95" s="17"/>
      <c r="QT95" s="17"/>
      <c r="QU95" s="17"/>
      <c r="QV95" s="17"/>
      <c r="QW95" s="17"/>
      <c r="QX95" s="17"/>
      <c r="QY95" s="17"/>
      <c r="QZ95" s="17"/>
      <c r="RA95" s="17"/>
      <c r="RB95" s="17"/>
      <c r="RC95" s="17"/>
      <c r="RD95" s="17"/>
      <c r="RE95" s="17"/>
      <c r="RF95" s="17"/>
      <c r="RG95" s="17"/>
      <c r="RH95" s="17"/>
      <c r="RI95" s="17"/>
      <c r="RJ95" s="17"/>
      <c r="RK95" s="17"/>
      <c r="RL95" s="17"/>
      <c r="RM95" s="17"/>
      <c r="RN95" s="17"/>
      <c r="RO95" s="17"/>
      <c r="RP95" s="17"/>
      <c r="RQ95" s="17"/>
      <c r="RR95" s="17"/>
      <c r="RS95" s="17"/>
      <c r="RT95" s="17"/>
      <c r="RU95" s="17"/>
      <c r="RV95" s="17"/>
      <c r="RW95" s="17"/>
      <c r="RX95" s="17"/>
      <c r="RY95" s="17"/>
      <c r="RZ95" s="17"/>
      <c r="SA95" s="17"/>
      <c r="SB95" s="17"/>
      <c r="SC95" s="17"/>
      <c r="SD95" s="17"/>
      <c r="SE95" s="17"/>
      <c r="SF95" s="17"/>
      <c r="SG95" s="17"/>
      <c r="SH95" s="17"/>
      <c r="SI95" s="17"/>
      <c r="SJ95" s="17"/>
      <c r="SK95" s="17"/>
      <c r="SL95" s="17"/>
      <c r="SM95" s="17"/>
      <c r="SN95" s="17"/>
      <c r="SO95" s="17"/>
      <c r="SP95" s="17"/>
      <c r="SQ95" s="17"/>
      <c r="SR95" s="17"/>
      <c r="SS95" s="17"/>
      <c r="ST95" s="17"/>
      <c r="SU95" s="17"/>
      <c r="SV95" s="17"/>
      <c r="SW95" s="17"/>
      <c r="SX95" s="17"/>
      <c r="SY95" s="17"/>
      <c r="SZ95" s="17"/>
      <c r="TA95" s="17"/>
      <c r="TB95" s="17"/>
      <c r="TC95" s="17"/>
      <c r="TD95" s="17"/>
      <c r="TE95" s="17"/>
      <c r="TF95" s="17"/>
      <c r="TG95" s="17"/>
      <c r="TH95" s="17"/>
      <c r="TI95" s="17"/>
      <c r="TJ95" s="17"/>
      <c r="TK95" s="17"/>
      <c r="TL95" s="17"/>
      <c r="TM95" s="17"/>
      <c r="TN95" s="17"/>
      <c r="TO95" s="17"/>
      <c r="TP95" s="17"/>
      <c r="TQ95" s="17"/>
      <c r="TR95" s="17"/>
      <c r="TS95" s="15"/>
      <c r="TT95" s="15"/>
    </row>
    <row r="96" spans="1:540" ht="9.6"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48"/>
      <c r="CN96" s="49"/>
      <c r="CO96" s="49"/>
      <c r="CP96" s="49"/>
      <c r="CQ96" s="49"/>
      <c r="CR96" s="49"/>
      <c r="CS96" s="49"/>
      <c r="CT96" s="49"/>
      <c r="CU96" s="49"/>
      <c r="CV96" s="49"/>
      <c r="CW96" s="49"/>
      <c r="CX96" s="49"/>
      <c r="CY96" s="49"/>
      <c r="CZ96" s="49"/>
      <c r="DA96" s="49"/>
      <c r="DB96" s="49"/>
      <c r="DC96" s="49"/>
      <c r="DD96" s="49"/>
      <c r="DE96" s="49"/>
      <c r="DF96" s="49"/>
      <c r="DG96" s="49"/>
      <c r="DH96" s="49"/>
      <c r="DI96" s="49"/>
      <c r="DJ96" s="49"/>
      <c r="DK96" s="49"/>
      <c r="DL96" s="49"/>
      <c r="DM96" s="49"/>
      <c r="DN96" s="49"/>
      <c r="DO96" s="49"/>
      <c r="DP96" s="49"/>
      <c r="DQ96" s="49"/>
      <c r="DR96" s="49"/>
      <c r="DS96" s="49"/>
      <c r="DT96" s="49"/>
      <c r="DU96" s="49"/>
      <c r="DV96" s="49"/>
      <c r="DW96" s="49"/>
      <c r="DX96" s="50"/>
      <c r="DY96" s="34"/>
      <c r="DZ96" s="34"/>
      <c r="EA96" s="49"/>
      <c r="EB96" s="49"/>
      <c r="EC96" s="49"/>
      <c r="ED96" s="49"/>
      <c r="EE96" s="49"/>
      <c r="EF96" s="49"/>
      <c r="EG96" s="49"/>
      <c r="EH96" s="49"/>
      <c r="EI96" s="49"/>
      <c r="EJ96" s="49"/>
      <c r="EK96" s="49"/>
      <c r="EL96" s="49"/>
      <c r="EM96" s="49"/>
      <c r="EN96" s="49"/>
      <c r="EO96" s="49"/>
      <c r="EP96" s="49"/>
      <c r="EQ96" s="49"/>
      <c r="ER96" s="49"/>
      <c r="ES96" s="49"/>
      <c r="ET96" s="49"/>
      <c r="EU96" s="49"/>
      <c r="EV96" s="49"/>
      <c r="EW96" s="49"/>
      <c r="EX96" s="49"/>
      <c r="EY96" s="49"/>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47"/>
      <c r="FY96" s="20"/>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c r="HF96" s="15"/>
      <c r="HG96" s="15"/>
      <c r="HH96" s="15"/>
      <c r="HI96" s="15"/>
      <c r="HJ96" s="15"/>
      <c r="HK96" s="15"/>
      <c r="HL96" s="15"/>
      <c r="HM96" s="15"/>
      <c r="HN96" s="15"/>
      <c r="HO96" s="15"/>
      <c r="HP96" s="15"/>
      <c r="HQ96" s="15"/>
      <c r="HR96" s="15"/>
      <c r="HS96" s="15"/>
      <c r="HT96" s="15"/>
      <c r="HU96" s="15"/>
      <c r="HV96" s="15"/>
      <c r="HW96" s="15"/>
      <c r="HX96" s="15"/>
      <c r="HY96" s="15"/>
      <c r="HZ96" s="15"/>
      <c r="IA96" s="15"/>
      <c r="IB96" s="15"/>
      <c r="IC96" s="15"/>
      <c r="ID96" s="15"/>
      <c r="IE96" s="15"/>
      <c r="IF96" s="15"/>
      <c r="IG96" s="15"/>
      <c r="IH96" s="15"/>
      <c r="II96" s="15"/>
      <c r="IJ96" s="15"/>
      <c r="IK96" s="15"/>
      <c r="IL96" s="15"/>
      <c r="IM96" s="15"/>
      <c r="IN96" s="15"/>
      <c r="IO96" s="15"/>
      <c r="IP96" s="15"/>
      <c r="IQ96" s="15"/>
      <c r="IR96" s="16"/>
      <c r="IS96" s="17"/>
      <c r="IT96" s="17"/>
      <c r="IU96" s="17"/>
      <c r="IV96" s="17"/>
      <c r="IW96" s="17"/>
      <c r="IX96" s="17"/>
      <c r="IY96" s="17"/>
      <c r="IZ96" s="17"/>
      <c r="JA96" s="17"/>
      <c r="JB96" s="17"/>
      <c r="JC96" s="17"/>
      <c r="JD96" s="17"/>
      <c r="JE96" s="17"/>
      <c r="JF96" s="17"/>
      <c r="JG96" s="17"/>
      <c r="JH96" s="17"/>
      <c r="JI96" s="17"/>
      <c r="JJ96" s="17"/>
      <c r="JK96" s="17"/>
      <c r="JL96" s="17"/>
      <c r="JM96" s="17"/>
      <c r="JN96" s="17"/>
      <c r="JO96" s="17"/>
      <c r="JP96" s="17"/>
      <c r="JQ96" s="17"/>
      <c r="JR96" s="17"/>
      <c r="JS96" s="17"/>
      <c r="JT96" s="17"/>
      <c r="JU96" s="17"/>
      <c r="JV96" s="17"/>
      <c r="JW96" s="17"/>
      <c r="JX96" s="17"/>
      <c r="JY96" s="17"/>
      <c r="JZ96" s="17"/>
      <c r="KA96" s="17"/>
      <c r="KB96" s="17"/>
      <c r="KC96" s="17"/>
      <c r="KD96" s="17"/>
      <c r="KE96" s="17"/>
      <c r="KF96" s="17"/>
      <c r="KG96" s="17"/>
      <c r="KH96" s="17"/>
      <c r="KI96" s="17"/>
      <c r="KJ96" s="17"/>
      <c r="KK96" s="17"/>
      <c r="KL96" s="17"/>
      <c r="KM96" s="17"/>
      <c r="KN96" s="17"/>
      <c r="KO96" s="17"/>
      <c r="KP96" s="17"/>
      <c r="KQ96" s="17"/>
      <c r="KR96" s="17"/>
      <c r="KS96" s="17"/>
      <c r="KT96" s="17"/>
      <c r="KU96" s="17"/>
      <c r="KV96" s="17"/>
      <c r="KW96" s="17"/>
      <c r="KX96" s="17"/>
      <c r="KY96" s="17"/>
      <c r="KZ96" s="17"/>
      <c r="LA96" s="17"/>
      <c r="LB96" s="17"/>
      <c r="LC96" s="17"/>
      <c r="LD96" s="17"/>
      <c r="LE96" s="17"/>
      <c r="LF96" s="17"/>
      <c r="LG96" s="17"/>
      <c r="LH96" s="17"/>
      <c r="LI96" s="17"/>
      <c r="LJ96" s="17"/>
      <c r="LK96" s="17"/>
      <c r="LL96" s="17"/>
      <c r="LM96" s="17"/>
      <c r="LN96" s="17"/>
      <c r="LO96" s="17"/>
      <c r="LP96" s="17"/>
      <c r="LQ96" s="17"/>
      <c r="LR96" s="17"/>
      <c r="LS96" s="17"/>
      <c r="LT96" s="17"/>
      <c r="LU96" s="17"/>
      <c r="LV96" s="17"/>
      <c r="LW96" s="17"/>
      <c r="LX96" s="17"/>
      <c r="LY96" s="17"/>
      <c r="LZ96" s="17"/>
      <c r="MA96" s="40"/>
      <c r="MB96" s="18"/>
      <c r="MC96" s="18"/>
      <c r="MD96" s="18"/>
      <c r="ME96" s="18"/>
      <c r="MF96" s="18"/>
      <c r="MG96" s="18"/>
      <c r="MH96" s="18"/>
      <c r="MI96" s="18"/>
      <c r="MJ96" s="18"/>
      <c r="MK96" s="18"/>
      <c r="ML96" s="18"/>
      <c r="MM96" s="18"/>
      <c r="MN96" s="18"/>
      <c r="MO96" s="18"/>
      <c r="MP96" s="18"/>
      <c r="MQ96" s="18"/>
      <c r="MR96" s="18"/>
      <c r="MS96" s="18"/>
      <c r="MT96" s="18"/>
      <c r="MU96" s="18"/>
      <c r="MV96" s="18"/>
      <c r="MW96" s="18"/>
      <c r="MX96" s="18"/>
      <c r="MY96" s="24"/>
      <c r="MZ96" s="49"/>
      <c r="NA96" s="49"/>
      <c r="NB96" s="49"/>
      <c r="NC96" s="49"/>
      <c r="ND96" s="49"/>
      <c r="NE96" s="49"/>
      <c r="NF96" s="49"/>
      <c r="NG96" s="49"/>
      <c r="NH96" s="49"/>
      <c r="NI96" s="49"/>
      <c r="NJ96" s="49"/>
      <c r="NK96" s="49"/>
      <c r="NL96" s="49"/>
      <c r="NM96" s="49"/>
      <c r="NN96" s="49"/>
      <c r="NO96" s="49"/>
      <c r="NP96" s="49"/>
      <c r="NQ96" s="49"/>
      <c r="NR96" s="49"/>
      <c r="NS96" s="49"/>
      <c r="NT96" s="49"/>
      <c r="NU96" s="49"/>
      <c r="NV96" s="49"/>
      <c r="NW96" s="49"/>
      <c r="NX96" s="49"/>
      <c r="NY96" s="49"/>
      <c r="NZ96" s="49"/>
      <c r="OA96" s="49"/>
      <c r="OB96" s="49"/>
      <c r="OC96" s="49"/>
      <c r="OD96" s="49"/>
      <c r="OE96" s="49"/>
      <c r="OF96" s="49"/>
      <c r="OG96" s="49"/>
      <c r="OH96" s="49"/>
      <c r="OI96" s="49"/>
      <c r="OJ96" s="57"/>
      <c r="OK96" s="18"/>
      <c r="OL96" s="18"/>
      <c r="OM96" s="18"/>
      <c r="ON96" s="18"/>
      <c r="OO96" s="18"/>
      <c r="OP96" s="18"/>
      <c r="OQ96" s="18"/>
      <c r="OR96" s="18"/>
      <c r="OS96" s="18"/>
      <c r="OT96" s="18"/>
      <c r="OU96" s="53"/>
      <c r="OV96" s="49"/>
      <c r="OW96" s="56"/>
      <c r="OX96" s="19"/>
      <c r="OY96" s="18"/>
      <c r="OZ96" s="18"/>
      <c r="PA96" s="18"/>
      <c r="PB96" s="18"/>
      <c r="PC96" s="18"/>
      <c r="PD96" s="18"/>
      <c r="PE96" s="18"/>
      <c r="PF96" s="18"/>
      <c r="PG96" s="54"/>
      <c r="PH96" s="49"/>
      <c r="PI96" s="49"/>
      <c r="PJ96" s="49"/>
      <c r="PK96" s="56"/>
      <c r="PL96" s="39"/>
      <c r="PM96" s="18"/>
      <c r="PN96" s="18"/>
      <c r="PO96" s="18"/>
      <c r="PP96" s="18"/>
      <c r="PQ96" s="18"/>
      <c r="PR96" s="18"/>
      <c r="PS96" s="18"/>
      <c r="PT96" s="18"/>
      <c r="PU96" s="18"/>
      <c r="PV96" s="18"/>
      <c r="PW96" s="18"/>
      <c r="PX96" s="18"/>
      <c r="PY96" s="18"/>
      <c r="PZ96" s="18"/>
      <c r="QA96" s="18"/>
      <c r="QB96" s="18"/>
      <c r="QC96" s="18"/>
      <c r="QD96" s="18"/>
      <c r="QE96" s="18"/>
      <c r="QF96" s="18"/>
      <c r="QG96" s="18"/>
      <c r="QH96" s="18"/>
      <c r="QI96" s="24"/>
      <c r="QJ96" s="17"/>
      <c r="QK96" s="17"/>
      <c r="QL96" s="17"/>
      <c r="QM96" s="17"/>
      <c r="QN96" s="17"/>
      <c r="QO96" s="17"/>
      <c r="QP96" s="17"/>
      <c r="QQ96" s="17"/>
      <c r="QR96" s="17"/>
      <c r="QS96" s="17"/>
      <c r="QT96" s="17"/>
      <c r="QU96" s="17"/>
      <c r="QV96" s="17"/>
      <c r="QW96" s="17"/>
      <c r="QX96" s="17"/>
      <c r="QY96" s="17"/>
      <c r="QZ96" s="17"/>
      <c r="RA96" s="17"/>
      <c r="RB96" s="17"/>
      <c r="RC96" s="17"/>
      <c r="RD96" s="17"/>
      <c r="RE96" s="17"/>
      <c r="RF96" s="17"/>
      <c r="RG96" s="17"/>
      <c r="RH96" s="17"/>
      <c r="RI96" s="17"/>
      <c r="RJ96" s="17"/>
      <c r="RK96" s="17"/>
      <c r="RL96" s="17"/>
      <c r="RM96" s="17"/>
      <c r="RN96" s="17"/>
      <c r="RO96" s="17"/>
      <c r="RP96" s="17"/>
      <c r="RQ96" s="17"/>
      <c r="RR96" s="17"/>
      <c r="RS96" s="17"/>
      <c r="RT96" s="17"/>
      <c r="RU96" s="17"/>
      <c r="RV96" s="17"/>
      <c r="RW96" s="17"/>
      <c r="RX96" s="17"/>
      <c r="RY96" s="17"/>
      <c r="RZ96" s="17"/>
      <c r="SA96" s="17"/>
      <c r="SB96" s="17"/>
      <c r="SC96" s="17"/>
      <c r="SD96" s="17"/>
      <c r="SE96" s="17"/>
      <c r="SF96" s="17"/>
      <c r="SG96" s="17"/>
      <c r="SH96" s="17"/>
      <c r="SI96" s="17"/>
      <c r="SJ96" s="17"/>
      <c r="SK96" s="17"/>
      <c r="SL96" s="17"/>
      <c r="SM96" s="17"/>
      <c r="SN96" s="17"/>
      <c r="SO96" s="17"/>
      <c r="SP96" s="17"/>
      <c r="SQ96" s="17"/>
      <c r="SR96" s="17"/>
      <c r="SS96" s="17"/>
      <c r="ST96" s="17"/>
      <c r="SU96" s="17"/>
      <c r="SV96" s="17"/>
      <c r="SW96" s="17"/>
      <c r="SX96" s="17"/>
      <c r="SY96" s="17"/>
      <c r="SZ96" s="17"/>
      <c r="TA96" s="17"/>
      <c r="TB96" s="17"/>
      <c r="TC96" s="17"/>
      <c r="TD96" s="17"/>
      <c r="TE96" s="17"/>
      <c r="TF96" s="17"/>
      <c r="TG96" s="17"/>
      <c r="TH96" s="17"/>
      <c r="TI96" s="17"/>
      <c r="TJ96" s="17"/>
      <c r="TK96" s="17"/>
      <c r="TL96" s="17"/>
      <c r="TM96" s="17"/>
      <c r="TN96" s="17"/>
      <c r="TO96" s="17"/>
      <c r="TP96" s="17"/>
      <c r="TQ96" s="17"/>
      <c r="TR96" s="17"/>
      <c r="TS96" s="15"/>
      <c r="TT96" s="15"/>
    </row>
    <row r="97" spans="1:540" ht="9.6"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33"/>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48"/>
      <c r="CN97" s="49"/>
      <c r="CO97" s="49"/>
      <c r="CP97" s="49"/>
      <c r="CQ97" s="49"/>
      <c r="CR97" s="49"/>
      <c r="CS97" s="49"/>
      <c r="CT97" s="49"/>
      <c r="CU97" s="49"/>
      <c r="CV97" s="49"/>
      <c r="CW97" s="49"/>
      <c r="CX97" s="49"/>
      <c r="CY97" s="49"/>
      <c r="CZ97" s="49"/>
      <c r="DA97" s="49"/>
      <c r="DB97" s="49"/>
      <c r="DC97" s="49"/>
      <c r="DD97" s="49"/>
      <c r="DE97" s="49"/>
      <c r="DF97" s="49"/>
      <c r="DG97" s="49"/>
      <c r="DH97" s="49"/>
      <c r="DI97" s="49"/>
      <c r="DJ97" s="49"/>
      <c r="DK97" s="49"/>
      <c r="DL97" s="49"/>
      <c r="DM97" s="49"/>
      <c r="DN97" s="49"/>
      <c r="DO97" s="49"/>
      <c r="DP97" s="49"/>
      <c r="DQ97" s="49"/>
      <c r="DR97" s="49"/>
      <c r="DS97" s="49"/>
      <c r="DT97" s="49"/>
      <c r="DU97" s="49"/>
      <c r="DV97" s="49"/>
      <c r="DW97" s="49"/>
      <c r="DX97" s="50"/>
      <c r="DY97" s="34"/>
      <c r="DZ97" s="34"/>
      <c r="EA97" s="49"/>
      <c r="EB97" s="49"/>
      <c r="EC97" s="49"/>
      <c r="ED97" s="49"/>
      <c r="EE97" s="49"/>
      <c r="EF97" s="49"/>
      <c r="EG97" s="49"/>
      <c r="EH97" s="49"/>
      <c r="EI97" s="49"/>
      <c r="EJ97" s="49"/>
      <c r="EK97" s="49"/>
      <c r="EL97" s="49"/>
      <c r="EM97" s="49"/>
      <c r="EN97" s="49"/>
      <c r="EO97" s="49"/>
      <c r="EP97" s="49"/>
      <c r="EQ97" s="49"/>
      <c r="ER97" s="49"/>
      <c r="ES97" s="49"/>
      <c r="ET97" s="49"/>
      <c r="EU97" s="49"/>
      <c r="EV97" s="49"/>
      <c r="EW97" s="49"/>
      <c r="EX97" s="49"/>
      <c r="EY97" s="49"/>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2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c r="HF97" s="15"/>
      <c r="HG97" s="15"/>
      <c r="HH97" s="15"/>
      <c r="HI97" s="15"/>
      <c r="HJ97" s="15"/>
      <c r="HK97" s="15"/>
      <c r="HL97" s="15"/>
      <c r="HM97" s="15"/>
      <c r="HN97" s="15"/>
      <c r="HO97" s="15"/>
      <c r="HP97" s="15"/>
      <c r="HQ97" s="15"/>
      <c r="HR97" s="15"/>
      <c r="HS97" s="15"/>
      <c r="HT97" s="15"/>
      <c r="HU97" s="15"/>
      <c r="HV97" s="15"/>
      <c r="HW97" s="15"/>
      <c r="HX97" s="15"/>
      <c r="HY97" s="15"/>
      <c r="HZ97" s="15"/>
      <c r="IA97" s="15"/>
      <c r="IB97" s="15"/>
      <c r="IC97" s="15"/>
      <c r="ID97" s="15"/>
      <c r="IE97" s="15"/>
      <c r="IF97" s="15"/>
      <c r="IG97" s="15"/>
      <c r="IH97" s="15"/>
      <c r="II97" s="15"/>
      <c r="IJ97" s="15"/>
      <c r="IK97" s="15"/>
      <c r="IL97" s="15"/>
      <c r="IM97" s="15"/>
      <c r="IN97" s="15"/>
      <c r="IO97" s="15"/>
      <c r="IP97" s="15"/>
      <c r="IQ97" s="15"/>
      <c r="IR97" s="16"/>
      <c r="IS97" s="17"/>
      <c r="IT97" s="17"/>
      <c r="IU97" s="17"/>
      <c r="IV97" s="17"/>
      <c r="IW97" s="17"/>
      <c r="IX97" s="17"/>
      <c r="IY97" s="17"/>
      <c r="IZ97" s="17"/>
      <c r="JA97" s="17"/>
      <c r="JB97" s="17"/>
      <c r="JC97" s="17"/>
      <c r="JD97" s="17"/>
      <c r="JE97" s="17"/>
      <c r="JF97" s="17"/>
      <c r="JG97" s="17"/>
      <c r="JH97" s="17"/>
      <c r="JI97" s="17"/>
      <c r="JJ97" s="17"/>
      <c r="JK97" s="17"/>
      <c r="JL97" s="17"/>
      <c r="JM97" s="17"/>
      <c r="JN97" s="17"/>
      <c r="JO97" s="17"/>
      <c r="JP97" s="17"/>
      <c r="JQ97" s="17"/>
      <c r="JR97" s="17"/>
      <c r="JS97" s="17"/>
      <c r="JT97" s="17"/>
      <c r="JU97" s="17"/>
      <c r="JV97" s="17"/>
      <c r="JW97" s="17"/>
      <c r="JX97" s="17"/>
      <c r="JY97" s="17"/>
      <c r="JZ97" s="17"/>
      <c r="KA97" s="17"/>
      <c r="KB97" s="17"/>
      <c r="KC97" s="17"/>
      <c r="KD97" s="17"/>
      <c r="KE97" s="17"/>
      <c r="KF97" s="17"/>
      <c r="KG97" s="17"/>
      <c r="KH97" s="17"/>
      <c r="KI97" s="17"/>
      <c r="KJ97" s="17"/>
      <c r="KK97" s="17"/>
      <c r="KL97" s="17"/>
      <c r="KM97" s="17"/>
      <c r="KN97" s="17"/>
      <c r="KO97" s="17"/>
      <c r="KP97" s="17"/>
      <c r="KQ97" s="17"/>
      <c r="KR97" s="17"/>
      <c r="KS97" s="17"/>
      <c r="KT97" s="17"/>
      <c r="KU97" s="17"/>
      <c r="KV97" s="17"/>
      <c r="KW97" s="17"/>
      <c r="KX97" s="17"/>
      <c r="KY97" s="17"/>
      <c r="KZ97" s="17"/>
      <c r="LA97" s="17"/>
      <c r="LB97" s="17"/>
      <c r="LC97" s="17"/>
      <c r="LD97" s="17"/>
      <c r="LE97" s="17"/>
      <c r="LF97" s="17"/>
      <c r="LG97" s="17"/>
      <c r="LH97" s="17"/>
      <c r="LI97" s="17"/>
      <c r="LJ97" s="17"/>
      <c r="LK97" s="17"/>
      <c r="LL97" s="17"/>
      <c r="LM97" s="17"/>
      <c r="LN97" s="17"/>
      <c r="LO97" s="17"/>
      <c r="LP97" s="17"/>
      <c r="LQ97" s="17"/>
      <c r="LR97" s="17"/>
      <c r="LS97" s="17"/>
      <c r="LT97" s="17"/>
      <c r="LU97" s="17"/>
      <c r="LV97" s="17"/>
      <c r="LW97" s="17"/>
      <c r="LX97" s="17"/>
      <c r="LY97" s="17"/>
      <c r="LZ97" s="17"/>
      <c r="MA97" s="29"/>
      <c r="MB97" s="18"/>
      <c r="MC97" s="18"/>
      <c r="MD97" s="18"/>
      <c r="ME97" s="18"/>
      <c r="MF97" s="18"/>
      <c r="MG97" s="18"/>
      <c r="MH97" s="18"/>
      <c r="MI97" s="18"/>
      <c r="MJ97" s="18"/>
      <c r="MK97" s="18"/>
      <c r="ML97" s="18"/>
      <c r="MM97" s="18"/>
      <c r="MN97" s="18"/>
      <c r="MO97" s="18"/>
      <c r="MP97" s="18"/>
      <c r="MQ97" s="18"/>
      <c r="MR97" s="18"/>
      <c r="MS97" s="18"/>
      <c r="MT97" s="18"/>
      <c r="MU97" s="18"/>
      <c r="MV97" s="18"/>
      <c r="MW97" s="18"/>
      <c r="MX97" s="18"/>
      <c r="MY97" s="24"/>
      <c r="MZ97" s="49"/>
      <c r="NA97" s="49"/>
      <c r="NB97" s="49"/>
      <c r="NC97" s="49"/>
      <c r="ND97" s="49"/>
      <c r="NE97" s="49"/>
      <c r="NF97" s="49"/>
      <c r="NG97" s="49"/>
      <c r="NH97" s="49"/>
      <c r="NI97" s="49"/>
      <c r="NJ97" s="49"/>
      <c r="NK97" s="49"/>
      <c r="NL97" s="49"/>
      <c r="NM97" s="49"/>
      <c r="NN97" s="49"/>
      <c r="NO97" s="49"/>
      <c r="NP97" s="49"/>
      <c r="NQ97" s="49"/>
      <c r="NR97" s="49"/>
      <c r="NS97" s="49"/>
      <c r="NT97" s="49"/>
      <c r="NU97" s="49"/>
      <c r="NV97" s="49"/>
      <c r="NW97" s="49"/>
      <c r="NX97" s="49"/>
      <c r="NY97" s="49"/>
      <c r="NZ97" s="49"/>
      <c r="OA97" s="49"/>
      <c r="OB97" s="49"/>
      <c r="OC97" s="49"/>
      <c r="OD97" s="49"/>
      <c r="OE97" s="49"/>
      <c r="OF97" s="49"/>
      <c r="OG97" s="49"/>
      <c r="OH97" s="49"/>
      <c r="OI97" s="49"/>
      <c r="OJ97" s="57"/>
      <c r="OK97" s="18"/>
      <c r="OL97" s="18"/>
      <c r="OM97" s="18"/>
      <c r="ON97" s="18"/>
      <c r="OO97" s="18"/>
      <c r="OP97" s="18"/>
      <c r="OQ97" s="18"/>
      <c r="OR97" s="18"/>
      <c r="OS97" s="18"/>
      <c r="OT97" s="20"/>
      <c r="OU97" s="53"/>
      <c r="OV97" s="49"/>
      <c r="OW97" s="56"/>
      <c r="OX97" s="18"/>
      <c r="OY97" s="18"/>
      <c r="OZ97" s="18"/>
      <c r="PA97" s="18"/>
      <c r="PB97" s="18"/>
      <c r="PC97" s="18"/>
      <c r="PD97" s="18"/>
      <c r="PE97" s="18"/>
      <c r="PF97" s="15"/>
      <c r="PG97" s="27"/>
      <c r="PH97" s="49"/>
      <c r="PI97" s="49"/>
      <c r="PJ97" s="49"/>
      <c r="PK97" s="56"/>
      <c r="PL97" s="39"/>
      <c r="PM97" s="18"/>
      <c r="PN97" s="18"/>
      <c r="PO97" s="18"/>
      <c r="PP97" s="18"/>
      <c r="PQ97" s="18"/>
      <c r="PR97" s="18"/>
      <c r="PS97" s="18"/>
      <c r="PT97" s="18"/>
      <c r="PU97" s="18"/>
      <c r="PV97" s="18"/>
      <c r="PW97" s="18"/>
      <c r="PX97" s="18"/>
      <c r="PY97" s="18"/>
      <c r="PZ97" s="18"/>
      <c r="QA97" s="18"/>
      <c r="QB97" s="18"/>
      <c r="QC97" s="18"/>
      <c r="QD97" s="18"/>
      <c r="QE97" s="18"/>
      <c r="QF97" s="18"/>
      <c r="QG97" s="18"/>
      <c r="QH97" s="18"/>
      <c r="QI97" s="24"/>
      <c r="QJ97" s="17"/>
      <c r="QK97" s="17"/>
      <c r="QL97" s="17"/>
      <c r="QM97" s="17"/>
      <c r="QN97" s="17"/>
      <c r="QO97" s="17"/>
      <c r="QP97" s="17"/>
      <c r="QQ97" s="17"/>
      <c r="QR97" s="17"/>
      <c r="QS97" s="17"/>
      <c r="QT97" s="17"/>
      <c r="QU97" s="17"/>
      <c r="QV97" s="17"/>
      <c r="QW97" s="17"/>
      <c r="QX97" s="17"/>
      <c r="QY97" s="17"/>
      <c r="QZ97" s="17"/>
      <c r="RA97" s="17"/>
      <c r="RB97" s="17"/>
      <c r="RC97" s="17"/>
      <c r="RD97" s="17"/>
      <c r="RE97" s="17"/>
      <c r="RF97" s="17"/>
      <c r="RG97" s="17"/>
      <c r="RH97" s="17"/>
      <c r="RI97" s="17"/>
      <c r="RJ97" s="17"/>
      <c r="RK97" s="17"/>
      <c r="RL97" s="17"/>
      <c r="RM97" s="17"/>
      <c r="RN97" s="17"/>
      <c r="RO97" s="17"/>
      <c r="RP97" s="17"/>
      <c r="RQ97" s="17"/>
      <c r="RR97" s="17"/>
      <c r="RS97" s="17"/>
      <c r="RT97" s="17"/>
      <c r="RU97" s="17"/>
      <c r="RV97" s="17"/>
      <c r="RW97" s="17"/>
      <c r="RX97" s="17"/>
      <c r="RY97" s="17"/>
      <c r="RZ97" s="17"/>
      <c r="SA97" s="17"/>
      <c r="SB97" s="17"/>
      <c r="SC97" s="17"/>
      <c r="SD97" s="17"/>
      <c r="SE97" s="17"/>
      <c r="SF97" s="17"/>
      <c r="SG97" s="17"/>
      <c r="SH97" s="17"/>
      <c r="SI97" s="17"/>
      <c r="SJ97" s="17"/>
      <c r="SK97" s="17"/>
      <c r="SL97" s="17"/>
      <c r="SM97" s="17"/>
      <c r="SN97" s="17"/>
      <c r="SO97" s="17"/>
      <c r="SP97" s="17"/>
      <c r="SQ97" s="17"/>
      <c r="SR97" s="17"/>
      <c r="SS97" s="17"/>
      <c r="ST97" s="17"/>
      <c r="SU97" s="17"/>
      <c r="SV97" s="17"/>
      <c r="SW97" s="17"/>
      <c r="SX97" s="17"/>
      <c r="SY97" s="17"/>
      <c r="SZ97" s="17"/>
      <c r="TA97" s="17"/>
      <c r="TB97" s="17"/>
      <c r="TC97" s="17"/>
      <c r="TD97" s="17"/>
      <c r="TE97" s="17"/>
      <c r="TF97" s="17"/>
      <c r="TG97" s="17"/>
      <c r="TH97" s="17"/>
      <c r="TI97" s="17"/>
      <c r="TJ97" s="17"/>
      <c r="TK97" s="17"/>
      <c r="TL97" s="17"/>
      <c r="TM97" s="17"/>
      <c r="TN97" s="17"/>
      <c r="TO97" s="17"/>
      <c r="TP97" s="17"/>
      <c r="TQ97" s="17"/>
      <c r="TR97" s="17"/>
      <c r="TS97" s="15"/>
      <c r="TT97" s="15"/>
    </row>
    <row r="98" spans="1:540" ht="9.6"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29"/>
      <c r="BN98" s="34"/>
      <c r="BO98" s="34"/>
      <c r="BP98" s="34"/>
      <c r="BQ98" s="34"/>
      <c r="BR98" s="34"/>
      <c r="BS98" s="34"/>
      <c r="BT98" s="34"/>
      <c r="BU98" s="34"/>
      <c r="BV98" s="34"/>
      <c r="BW98" s="34"/>
      <c r="BX98" s="31"/>
      <c r="BY98" s="33"/>
      <c r="BZ98" s="34"/>
      <c r="CA98" s="34"/>
      <c r="CB98" s="34"/>
      <c r="CC98" s="34"/>
      <c r="CD98" s="34"/>
      <c r="CE98" s="34"/>
      <c r="CF98" s="34"/>
      <c r="CG98" s="34"/>
      <c r="CH98" s="34"/>
      <c r="CI98" s="34"/>
      <c r="CJ98" s="34"/>
      <c r="CK98" s="34"/>
      <c r="CL98" s="34"/>
      <c r="CM98" s="48"/>
      <c r="CN98" s="49"/>
      <c r="CO98" s="49"/>
      <c r="CP98" s="49"/>
      <c r="CQ98" s="49"/>
      <c r="CR98" s="49"/>
      <c r="CS98" s="49"/>
      <c r="CT98" s="49"/>
      <c r="CU98" s="49"/>
      <c r="CV98" s="49"/>
      <c r="CW98" s="49"/>
      <c r="CX98" s="49"/>
      <c r="CY98" s="49"/>
      <c r="CZ98" s="49"/>
      <c r="DA98" s="49"/>
      <c r="DB98" s="49"/>
      <c r="DC98" s="49"/>
      <c r="DD98" s="49"/>
      <c r="DE98" s="49"/>
      <c r="DF98" s="49"/>
      <c r="DG98" s="49"/>
      <c r="DH98" s="49"/>
      <c r="DI98" s="49"/>
      <c r="DJ98" s="49"/>
      <c r="DK98" s="49"/>
      <c r="DL98" s="49"/>
      <c r="DM98" s="49"/>
      <c r="DN98" s="49"/>
      <c r="DO98" s="49"/>
      <c r="DP98" s="49"/>
      <c r="DQ98" s="49"/>
      <c r="DR98" s="49"/>
      <c r="DS98" s="49"/>
      <c r="DT98" s="49"/>
      <c r="DU98" s="49"/>
      <c r="DV98" s="49"/>
      <c r="DW98" s="49"/>
      <c r="DX98" s="50"/>
      <c r="DY98" s="34"/>
      <c r="DZ98" s="34"/>
      <c r="EA98" s="49"/>
      <c r="EB98" s="49"/>
      <c r="EC98" s="49"/>
      <c r="ED98" s="49"/>
      <c r="EE98" s="49"/>
      <c r="EF98" s="49"/>
      <c r="EG98" s="49"/>
      <c r="EH98" s="49"/>
      <c r="EI98" s="49"/>
      <c r="EJ98" s="49"/>
      <c r="EK98" s="49"/>
      <c r="EL98" s="49"/>
      <c r="EM98" s="49"/>
      <c r="EN98" s="49"/>
      <c r="EO98" s="49"/>
      <c r="EP98" s="49"/>
      <c r="EQ98" s="49"/>
      <c r="ER98" s="49"/>
      <c r="ES98" s="49"/>
      <c r="ET98" s="49"/>
      <c r="EU98" s="49"/>
      <c r="EV98" s="49"/>
      <c r="EW98" s="49"/>
      <c r="EX98" s="49"/>
      <c r="EY98" s="49"/>
      <c r="EZ98" s="34"/>
      <c r="FA98" s="34"/>
      <c r="FB98" s="34"/>
      <c r="FC98" s="34"/>
      <c r="FD98" s="34"/>
      <c r="FE98" s="34"/>
      <c r="FF98" s="34"/>
      <c r="FG98" s="34"/>
      <c r="FH98" s="34"/>
      <c r="FI98" s="34"/>
      <c r="FJ98" s="34"/>
      <c r="FK98" s="34"/>
      <c r="FL98" s="34"/>
      <c r="FM98" s="34"/>
      <c r="FN98" s="17"/>
      <c r="FO98" s="34"/>
      <c r="FP98" s="34"/>
      <c r="FQ98" s="34"/>
      <c r="FR98" s="34"/>
      <c r="FS98" s="34"/>
      <c r="FT98" s="34"/>
      <c r="FU98" s="34"/>
      <c r="FV98" s="34"/>
      <c r="FW98" s="34"/>
      <c r="FX98" s="23"/>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c r="HF98" s="15"/>
      <c r="HG98" s="15"/>
      <c r="HH98" s="15"/>
      <c r="HI98" s="15"/>
      <c r="HJ98" s="15"/>
      <c r="HK98" s="15"/>
      <c r="HL98" s="15"/>
      <c r="HM98" s="15"/>
      <c r="HN98" s="15"/>
      <c r="HO98" s="15"/>
      <c r="HP98" s="15"/>
      <c r="HQ98" s="15"/>
      <c r="HR98" s="15"/>
      <c r="HS98" s="15"/>
      <c r="HT98" s="15"/>
      <c r="HU98" s="15"/>
      <c r="HV98" s="15"/>
      <c r="HW98" s="15"/>
      <c r="HX98" s="15"/>
      <c r="HY98" s="15"/>
      <c r="HZ98" s="15"/>
      <c r="IA98" s="15"/>
      <c r="IB98" s="15"/>
      <c r="IC98" s="15"/>
      <c r="ID98" s="15"/>
      <c r="IE98" s="15"/>
      <c r="IF98" s="15"/>
      <c r="IG98" s="15"/>
      <c r="IH98" s="15"/>
      <c r="II98" s="15"/>
      <c r="IJ98" s="15"/>
      <c r="IK98" s="15"/>
      <c r="IL98" s="15"/>
      <c r="IM98" s="15"/>
      <c r="IN98" s="15"/>
      <c r="IO98" s="15"/>
      <c r="IP98" s="15"/>
      <c r="IQ98" s="15"/>
      <c r="IR98" s="16"/>
      <c r="IS98" s="17"/>
      <c r="IT98" s="17"/>
      <c r="IU98" s="17"/>
      <c r="IV98" s="17"/>
      <c r="IW98" s="17"/>
      <c r="IX98" s="17"/>
      <c r="IY98" s="17"/>
      <c r="IZ98" s="17"/>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c r="KE98" s="17"/>
      <c r="KF98" s="17"/>
      <c r="KG98" s="17"/>
      <c r="KH98" s="17"/>
      <c r="KI98" s="17"/>
      <c r="KJ98" s="17"/>
      <c r="KK98" s="17"/>
      <c r="KL98" s="17"/>
      <c r="KM98" s="17"/>
      <c r="KN98" s="17"/>
      <c r="KO98" s="17"/>
      <c r="KP98" s="17"/>
      <c r="KQ98" s="17"/>
      <c r="KR98" s="17"/>
      <c r="KS98" s="17"/>
      <c r="KT98" s="17"/>
      <c r="KU98" s="17"/>
      <c r="KV98" s="17"/>
      <c r="KW98" s="17"/>
      <c r="KX98" s="17"/>
      <c r="KY98" s="17"/>
      <c r="KZ98" s="17"/>
      <c r="LA98" s="17"/>
      <c r="LB98" s="17"/>
      <c r="LC98" s="17"/>
      <c r="LD98" s="17"/>
      <c r="LE98" s="17"/>
      <c r="LF98" s="17"/>
      <c r="LG98" s="17"/>
      <c r="LH98" s="17"/>
      <c r="LI98" s="17"/>
      <c r="LJ98" s="17"/>
      <c r="LK98" s="17"/>
      <c r="LL98" s="17"/>
      <c r="LM98" s="17"/>
      <c r="LN98" s="17"/>
      <c r="LO98" s="17"/>
      <c r="LP98" s="17"/>
      <c r="LQ98" s="17"/>
      <c r="LR98" s="17"/>
      <c r="LS98" s="17"/>
      <c r="LT98" s="17"/>
      <c r="LU98" s="17"/>
      <c r="LV98" s="17"/>
      <c r="LW98" s="17"/>
      <c r="LX98" s="17"/>
      <c r="LY98" s="17"/>
      <c r="LZ98" s="17"/>
      <c r="MA98" s="37"/>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24"/>
      <c r="MZ98" s="49"/>
      <c r="NA98" s="49"/>
      <c r="NB98" s="49"/>
      <c r="NC98" s="49"/>
      <c r="ND98" s="49"/>
      <c r="NE98" s="49"/>
      <c r="NF98" s="49"/>
      <c r="NG98" s="49"/>
      <c r="NH98" s="49"/>
      <c r="NI98" s="49"/>
      <c r="NJ98" s="49"/>
      <c r="NK98" s="49"/>
      <c r="NL98" s="49"/>
      <c r="NM98" s="49"/>
      <c r="NN98" s="49"/>
      <c r="NO98" s="49"/>
      <c r="NP98" s="49"/>
      <c r="NQ98" s="49"/>
      <c r="NR98" s="49"/>
      <c r="NS98" s="49"/>
      <c r="NT98" s="49"/>
      <c r="NU98" s="49"/>
      <c r="NV98" s="49"/>
      <c r="NW98" s="49"/>
      <c r="NX98" s="49"/>
      <c r="NY98" s="49"/>
      <c r="NZ98" s="49"/>
      <c r="OA98" s="49"/>
      <c r="OB98" s="49"/>
      <c r="OC98" s="49"/>
      <c r="OD98" s="49"/>
      <c r="OE98" s="49"/>
      <c r="OF98" s="49"/>
      <c r="OG98" s="49"/>
      <c r="OH98" s="49"/>
      <c r="OI98" s="49"/>
      <c r="OJ98" s="57"/>
      <c r="OK98" s="18"/>
      <c r="OL98" s="18"/>
      <c r="OM98" s="53"/>
      <c r="ON98" s="53"/>
      <c r="OO98" s="53"/>
      <c r="OP98" s="53"/>
      <c r="OQ98" s="53"/>
      <c r="OR98" s="53"/>
      <c r="OS98" s="53"/>
      <c r="OT98" s="39"/>
      <c r="OU98" s="63"/>
      <c r="OV98" s="49"/>
      <c r="OW98" s="49"/>
      <c r="OX98" s="24"/>
      <c r="OY98" s="53"/>
      <c r="OZ98" s="53"/>
      <c r="PA98" s="53"/>
      <c r="PB98" s="53"/>
      <c r="PC98" s="53"/>
      <c r="PD98" s="53"/>
      <c r="PE98" s="53"/>
      <c r="PF98" s="39"/>
      <c r="PG98" s="63"/>
      <c r="PH98" s="49"/>
      <c r="PI98" s="49"/>
      <c r="PJ98" s="49"/>
      <c r="PK98" s="56"/>
      <c r="PL98" s="39"/>
      <c r="PM98" s="18"/>
      <c r="PN98" s="18"/>
      <c r="PO98" s="18"/>
      <c r="PP98" s="18"/>
      <c r="PQ98" s="18"/>
      <c r="PR98" s="18"/>
      <c r="PS98" s="18"/>
      <c r="PT98" s="18"/>
      <c r="PU98" s="18"/>
      <c r="PV98" s="18"/>
      <c r="PW98" s="18"/>
      <c r="PX98" s="18"/>
      <c r="PY98" s="18"/>
      <c r="PZ98" s="18"/>
      <c r="QA98" s="18"/>
      <c r="QB98" s="18"/>
      <c r="QC98" s="18"/>
      <c r="QD98" s="18"/>
      <c r="QE98" s="18"/>
      <c r="QF98" s="18"/>
      <c r="QG98" s="18"/>
      <c r="QH98" s="18"/>
      <c r="QI98" s="24"/>
      <c r="QJ98" s="17"/>
      <c r="QK98" s="17"/>
      <c r="QL98" s="17"/>
      <c r="QM98" s="17"/>
      <c r="QN98" s="17"/>
      <c r="QO98" s="17"/>
      <c r="QP98" s="17"/>
      <c r="QQ98" s="17"/>
      <c r="QR98" s="17"/>
      <c r="QS98" s="17"/>
      <c r="QT98" s="17"/>
      <c r="QU98" s="17"/>
      <c r="QV98" s="17"/>
      <c r="QW98" s="17"/>
      <c r="QX98" s="17"/>
      <c r="QY98" s="17"/>
      <c r="QZ98" s="17"/>
      <c r="RA98" s="17"/>
      <c r="RB98" s="17"/>
      <c r="RC98" s="17"/>
      <c r="RD98" s="17"/>
      <c r="RE98" s="17"/>
      <c r="RF98" s="17"/>
      <c r="RG98" s="17"/>
      <c r="RH98" s="17"/>
      <c r="RI98" s="17"/>
      <c r="RJ98" s="17"/>
      <c r="RK98" s="17"/>
      <c r="RL98" s="17"/>
      <c r="RM98" s="17"/>
      <c r="RN98" s="17"/>
      <c r="RO98" s="17"/>
      <c r="RP98" s="17"/>
      <c r="RQ98" s="17"/>
      <c r="RR98" s="17"/>
      <c r="RS98" s="17"/>
      <c r="RT98" s="17"/>
      <c r="RU98" s="17"/>
      <c r="RV98" s="17"/>
      <c r="RW98" s="17"/>
      <c r="RX98" s="17"/>
      <c r="RY98" s="17"/>
      <c r="RZ98" s="17"/>
      <c r="SA98" s="17"/>
      <c r="SB98" s="17"/>
      <c r="SC98" s="17"/>
      <c r="SD98" s="17"/>
      <c r="SE98" s="17"/>
      <c r="SF98" s="17"/>
      <c r="SG98" s="17"/>
      <c r="SH98" s="17"/>
      <c r="SI98" s="17"/>
      <c r="SJ98" s="17"/>
      <c r="SK98" s="17"/>
      <c r="SL98" s="17"/>
      <c r="SM98" s="17"/>
      <c r="SN98" s="17"/>
      <c r="SO98" s="17"/>
      <c r="SP98" s="17"/>
      <c r="SQ98" s="17"/>
      <c r="SR98" s="17"/>
      <c r="SS98" s="17"/>
      <c r="ST98" s="17"/>
      <c r="SU98" s="17"/>
      <c r="SV98" s="17"/>
      <c r="SW98" s="17"/>
      <c r="SX98" s="17"/>
      <c r="SY98" s="17"/>
      <c r="SZ98" s="17"/>
      <c r="TA98" s="17"/>
      <c r="TB98" s="17"/>
      <c r="TC98" s="17"/>
      <c r="TD98" s="17"/>
      <c r="TE98" s="17"/>
      <c r="TF98" s="17"/>
      <c r="TG98" s="17"/>
      <c r="TH98" s="17"/>
      <c r="TI98" s="17"/>
      <c r="TJ98" s="17"/>
      <c r="TK98" s="17"/>
      <c r="TL98" s="17"/>
      <c r="TM98" s="17"/>
      <c r="TN98" s="17"/>
      <c r="TO98" s="17"/>
      <c r="TP98" s="17"/>
      <c r="TQ98" s="17"/>
      <c r="TR98" s="17"/>
      <c r="TS98" s="15"/>
      <c r="TT98" s="15"/>
    </row>
    <row r="99" spans="1:540" ht="9.6"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9"/>
      <c r="BN99" s="17"/>
      <c r="BO99" s="34"/>
      <c r="BP99" s="34"/>
      <c r="BQ99" s="34"/>
      <c r="BR99" s="34"/>
      <c r="BS99" s="34"/>
      <c r="BT99" s="34"/>
      <c r="BU99" s="34"/>
      <c r="BV99" s="34"/>
      <c r="BW99" s="17"/>
      <c r="BX99" s="16"/>
      <c r="BY99" s="15"/>
      <c r="BZ99" s="29"/>
      <c r="CA99" s="17"/>
      <c r="CB99" s="34"/>
      <c r="CC99" s="34"/>
      <c r="CD99" s="34"/>
      <c r="CE99" s="34"/>
      <c r="CF99" s="34"/>
      <c r="CG99" s="34"/>
      <c r="CH99" s="34"/>
      <c r="CI99" s="34"/>
      <c r="CJ99" s="34"/>
      <c r="CK99" s="34"/>
      <c r="CL99" s="34"/>
      <c r="CM99" s="48"/>
      <c r="CN99" s="49"/>
      <c r="CO99" s="49"/>
      <c r="CP99" s="49"/>
      <c r="CQ99" s="49"/>
      <c r="CR99" s="49"/>
      <c r="CS99" s="49"/>
      <c r="CT99" s="49"/>
      <c r="CU99" s="49"/>
      <c r="CV99" s="49"/>
      <c r="CW99" s="49"/>
      <c r="CX99" s="49"/>
      <c r="CY99" s="49"/>
      <c r="CZ99" s="49"/>
      <c r="DA99" s="49"/>
      <c r="DB99" s="49"/>
      <c r="DC99" s="49"/>
      <c r="DD99" s="49"/>
      <c r="DE99" s="49"/>
      <c r="DF99" s="49"/>
      <c r="DG99" s="49"/>
      <c r="DH99" s="49"/>
      <c r="DI99" s="49"/>
      <c r="DJ99" s="49"/>
      <c r="DK99" s="49"/>
      <c r="DL99" s="49"/>
      <c r="DM99" s="49"/>
      <c r="DN99" s="49"/>
      <c r="DO99" s="49"/>
      <c r="DP99" s="49"/>
      <c r="DQ99" s="49"/>
      <c r="DR99" s="49"/>
      <c r="DS99" s="49"/>
      <c r="DT99" s="49"/>
      <c r="DU99" s="49"/>
      <c r="DV99" s="49"/>
      <c r="DW99" s="49"/>
      <c r="DX99" s="50"/>
      <c r="DY99" s="34"/>
      <c r="DZ99" s="34"/>
      <c r="EA99" s="49"/>
      <c r="EB99" s="49"/>
      <c r="EC99" s="49"/>
      <c r="ED99" s="49"/>
      <c r="EE99" s="49"/>
      <c r="EF99" s="49"/>
      <c r="EG99" s="49"/>
      <c r="EH99" s="49"/>
      <c r="EI99" s="49"/>
      <c r="EJ99" s="49"/>
      <c r="EK99" s="49"/>
      <c r="EL99" s="49"/>
      <c r="EM99" s="49"/>
      <c r="EN99" s="49"/>
      <c r="EO99" s="49"/>
      <c r="EP99" s="49"/>
      <c r="EQ99" s="49"/>
      <c r="ER99" s="49"/>
      <c r="ES99" s="49"/>
      <c r="ET99" s="49"/>
      <c r="EU99" s="49"/>
      <c r="EV99" s="49"/>
      <c r="EW99" s="49"/>
      <c r="EX99" s="49"/>
      <c r="EY99" s="49"/>
      <c r="EZ99" s="34"/>
      <c r="FA99" s="34"/>
      <c r="FB99" s="34"/>
      <c r="FC99" s="34"/>
      <c r="FD99" s="34"/>
      <c r="FE99" s="34"/>
      <c r="FF99" s="34"/>
      <c r="FG99" s="34"/>
      <c r="FH99" s="34"/>
      <c r="FI99" s="34"/>
      <c r="FJ99" s="34"/>
      <c r="FK99" s="34"/>
      <c r="FL99" s="17"/>
      <c r="FM99" s="34"/>
      <c r="FN99" s="23"/>
      <c r="FO99" s="31"/>
      <c r="FP99" s="34"/>
      <c r="FQ99" s="34"/>
      <c r="FR99" s="34"/>
      <c r="FS99" s="34"/>
      <c r="FT99" s="34"/>
      <c r="FU99" s="34"/>
      <c r="FV99" s="34"/>
      <c r="FW99" s="34"/>
      <c r="FX99" s="28"/>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c r="HF99" s="15"/>
      <c r="HG99" s="15"/>
      <c r="HH99" s="15"/>
      <c r="HI99" s="15"/>
      <c r="HJ99" s="15"/>
      <c r="HK99" s="15"/>
      <c r="HL99" s="15"/>
      <c r="HM99" s="15"/>
      <c r="HN99" s="15"/>
      <c r="HO99" s="15"/>
      <c r="HP99" s="15"/>
      <c r="HQ99" s="15"/>
      <c r="HR99" s="15"/>
      <c r="HS99" s="15"/>
      <c r="HT99" s="15"/>
      <c r="HU99" s="15"/>
      <c r="HV99" s="15"/>
      <c r="HW99" s="15"/>
      <c r="HX99" s="15"/>
      <c r="HY99" s="15"/>
      <c r="HZ99" s="15"/>
      <c r="IA99" s="15"/>
      <c r="IB99" s="15"/>
      <c r="IC99" s="15"/>
      <c r="ID99" s="15"/>
      <c r="IE99" s="15"/>
      <c r="IF99" s="15"/>
      <c r="IG99" s="15"/>
      <c r="IH99" s="15"/>
      <c r="II99" s="15"/>
      <c r="IJ99" s="15"/>
      <c r="IK99" s="15"/>
      <c r="IL99" s="15"/>
      <c r="IM99" s="15"/>
      <c r="IN99" s="15"/>
      <c r="IO99" s="15"/>
      <c r="IP99" s="15"/>
      <c r="IQ99" s="15"/>
      <c r="IR99" s="16"/>
      <c r="IS99" s="17"/>
      <c r="IT99" s="17"/>
      <c r="IU99" s="17"/>
      <c r="IV99" s="17"/>
      <c r="IW99" s="17"/>
      <c r="IX99" s="17"/>
      <c r="IY99" s="17"/>
      <c r="IZ99" s="17"/>
      <c r="JA99" s="17"/>
      <c r="JB99" s="17"/>
      <c r="JC99" s="17"/>
      <c r="JD99" s="17"/>
      <c r="JE99" s="17"/>
      <c r="JF99" s="17"/>
      <c r="JG99" s="17"/>
      <c r="JH99" s="17"/>
      <c r="JI99" s="17"/>
      <c r="JJ99" s="17"/>
      <c r="JK99" s="17"/>
      <c r="JL99" s="17"/>
      <c r="JM99" s="17"/>
      <c r="JN99" s="17"/>
      <c r="JO99" s="17"/>
      <c r="JP99" s="17"/>
      <c r="JQ99" s="17"/>
      <c r="JR99" s="17"/>
      <c r="JS99" s="17"/>
      <c r="JT99" s="17"/>
      <c r="JU99" s="17"/>
      <c r="JV99" s="17"/>
      <c r="JW99" s="17"/>
      <c r="JX99" s="17"/>
      <c r="JY99" s="17"/>
      <c r="JZ99" s="17"/>
      <c r="KA99" s="17"/>
      <c r="KB99" s="17"/>
      <c r="KC99" s="17"/>
      <c r="KD99" s="17"/>
      <c r="KE99" s="17"/>
      <c r="KF99" s="17"/>
      <c r="KG99" s="17"/>
      <c r="KH99" s="17"/>
      <c r="KI99" s="17"/>
      <c r="KJ99" s="17"/>
      <c r="KK99" s="17"/>
      <c r="KL99" s="17"/>
      <c r="KM99" s="17"/>
      <c r="KN99" s="17"/>
      <c r="KO99" s="17"/>
      <c r="KP99" s="17"/>
      <c r="KQ99" s="17"/>
      <c r="KR99" s="17"/>
      <c r="KS99" s="17"/>
      <c r="KT99" s="17"/>
      <c r="KU99" s="17"/>
      <c r="KV99" s="17"/>
      <c r="KW99" s="17"/>
      <c r="KX99" s="17"/>
      <c r="KY99" s="17"/>
      <c r="KZ99" s="17"/>
      <c r="LA99" s="17"/>
      <c r="LB99" s="17"/>
      <c r="LC99" s="17"/>
      <c r="LD99" s="17"/>
      <c r="LE99" s="17"/>
      <c r="LF99" s="17"/>
      <c r="LG99" s="17"/>
      <c r="LH99" s="17"/>
      <c r="LI99" s="17"/>
      <c r="LJ99" s="17"/>
      <c r="LK99" s="17"/>
      <c r="LL99" s="17"/>
      <c r="LM99" s="17"/>
      <c r="LN99" s="17"/>
      <c r="LO99" s="17"/>
      <c r="LP99" s="17"/>
      <c r="LQ99" s="17"/>
      <c r="LR99" s="17"/>
      <c r="LS99" s="17"/>
      <c r="LT99" s="17"/>
      <c r="LU99" s="17"/>
      <c r="LV99" s="17"/>
      <c r="LW99" s="17"/>
      <c r="LX99" s="17"/>
      <c r="LY99" s="17"/>
      <c r="LZ99" s="17"/>
      <c r="MA99" s="23"/>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24"/>
      <c r="MZ99" s="49"/>
      <c r="NA99" s="49"/>
      <c r="NB99" s="49"/>
      <c r="NC99" s="49"/>
      <c r="ND99" s="49"/>
      <c r="NE99" s="49"/>
      <c r="NF99" s="49"/>
      <c r="NG99" s="49"/>
      <c r="NH99" s="49"/>
      <c r="NI99" s="49"/>
      <c r="NJ99" s="49"/>
      <c r="NK99" s="49"/>
      <c r="NL99" s="49"/>
      <c r="NM99" s="49"/>
      <c r="NN99" s="49"/>
      <c r="NO99" s="49"/>
      <c r="NP99" s="49"/>
      <c r="NQ99" s="49"/>
      <c r="NR99" s="49"/>
      <c r="NS99" s="49"/>
      <c r="NT99" s="49"/>
      <c r="NU99" s="49"/>
      <c r="NV99" s="49"/>
      <c r="NW99" s="49"/>
      <c r="NX99" s="49"/>
      <c r="NY99" s="49"/>
      <c r="NZ99" s="49"/>
      <c r="OA99" s="49"/>
      <c r="OB99" s="49"/>
      <c r="OC99" s="49"/>
      <c r="OD99" s="49"/>
      <c r="OE99" s="49"/>
      <c r="OF99" s="49"/>
      <c r="OG99" s="49"/>
      <c r="OH99" s="49"/>
      <c r="OI99" s="49"/>
      <c r="OJ99" s="57"/>
      <c r="OK99" s="18"/>
      <c r="OL99" s="19"/>
      <c r="OM99" s="49"/>
      <c r="ON99" s="49"/>
      <c r="OO99" s="49"/>
      <c r="OP99" s="49"/>
      <c r="OQ99" s="49"/>
      <c r="OR99" s="49"/>
      <c r="OS99" s="49"/>
      <c r="OT99" s="49"/>
      <c r="OU99" s="49"/>
      <c r="OV99" s="49"/>
      <c r="OW99" s="49"/>
      <c r="OX99" s="49"/>
      <c r="OY99" s="49"/>
      <c r="OZ99" s="49"/>
      <c r="PA99" s="49"/>
      <c r="PB99" s="49"/>
      <c r="PC99" s="49"/>
      <c r="PD99" s="49"/>
      <c r="PE99" s="49"/>
      <c r="PF99" s="49"/>
      <c r="PG99" s="49"/>
      <c r="PH99" s="49"/>
      <c r="PI99" s="49"/>
      <c r="PJ99" s="49"/>
      <c r="PK99" s="56"/>
      <c r="PL99" s="39"/>
      <c r="PM99" s="18"/>
      <c r="PN99" s="18"/>
      <c r="PO99" s="18"/>
      <c r="PP99" s="18"/>
      <c r="PQ99" s="18"/>
      <c r="PR99" s="18"/>
      <c r="PS99" s="18"/>
      <c r="PT99" s="18"/>
      <c r="PU99" s="18"/>
      <c r="PV99" s="18"/>
      <c r="PW99" s="18"/>
      <c r="PX99" s="18"/>
      <c r="PY99" s="18"/>
      <c r="PZ99" s="18"/>
      <c r="QA99" s="18"/>
      <c r="QB99" s="18"/>
      <c r="QC99" s="18"/>
      <c r="QD99" s="18"/>
      <c r="QE99" s="18"/>
      <c r="QF99" s="18"/>
      <c r="QG99" s="18"/>
      <c r="QH99" s="18"/>
      <c r="QI99" s="29"/>
      <c r="QJ99" s="17"/>
      <c r="QK99" s="17"/>
      <c r="QL99" s="17"/>
      <c r="QM99" s="17"/>
      <c r="QN99" s="17"/>
      <c r="QO99" s="17"/>
      <c r="QP99" s="17"/>
      <c r="QQ99" s="17"/>
      <c r="QR99" s="17"/>
      <c r="QS99" s="17"/>
      <c r="QT99" s="17"/>
      <c r="QU99" s="17"/>
      <c r="QV99" s="17"/>
      <c r="QW99" s="17"/>
      <c r="QX99" s="17"/>
      <c r="QY99" s="17"/>
      <c r="QZ99" s="17"/>
      <c r="RA99" s="17"/>
      <c r="RB99" s="17"/>
      <c r="RC99" s="17"/>
      <c r="RD99" s="17"/>
      <c r="RE99" s="17"/>
      <c r="RF99" s="17"/>
      <c r="RG99" s="17"/>
      <c r="RH99" s="17"/>
      <c r="RI99" s="17"/>
      <c r="RJ99" s="17"/>
      <c r="RK99" s="17"/>
      <c r="RL99" s="17"/>
      <c r="RM99" s="17"/>
      <c r="RN99" s="17"/>
      <c r="RO99" s="17"/>
      <c r="RP99" s="17"/>
      <c r="RQ99" s="17"/>
      <c r="RR99" s="17"/>
      <c r="RS99" s="17"/>
      <c r="RT99" s="17"/>
      <c r="RU99" s="17"/>
      <c r="RV99" s="17"/>
      <c r="RW99" s="17"/>
      <c r="RX99" s="17"/>
      <c r="RY99" s="17"/>
      <c r="RZ99" s="17"/>
      <c r="SA99" s="17"/>
      <c r="SB99" s="17"/>
      <c r="SC99" s="17"/>
      <c r="SD99" s="17"/>
      <c r="SE99" s="17"/>
      <c r="SF99" s="17"/>
      <c r="SG99" s="17"/>
      <c r="SH99" s="17"/>
      <c r="SI99" s="17"/>
      <c r="SJ99" s="17"/>
      <c r="SK99" s="17"/>
      <c r="SL99" s="17"/>
      <c r="SM99" s="17"/>
      <c r="SN99" s="17"/>
      <c r="SO99" s="17"/>
      <c r="SP99" s="17"/>
      <c r="SQ99" s="17"/>
      <c r="SR99" s="17"/>
      <c r="SS99" s="17"/>
      <c r="ST99" s="17"/>
      <c r="SU99" s="17"/>
      <c r="SV99" s="17"/>
      <c r="SW99" s="17"/>
      <c r="SX99" s="17"/>
      <c r="SY99" s="17"/>
      <c r="SZ99" s="17"/>
      <c r="TA99" s="17"/>
      <c r="TB99" s="17"/>
      <c r="TC99" s="17"/>
      <c r="TD99" s="17"/>
      <c r="TE99" s="17"/>
      <c r="TF99" s="17"/>
      <c r="TG99" s="17"/>
      <c r="TH99" s="17"/>
      <c r="TI99" s="17"/>
      <c r="TJ99" s="17"/>
      <c r="TK99" s="17"/>
      <c r="TL99" s="17"/>
      <c r="TM99" s="17"/>
      <c r="TN99" s="17"/>
      <c r="TO99" s="17"/>
      <c r="TP99" s="17"/>
      <c r="TQ99" s="17"/>
      <c r="TR99" s="17"/>
      <c r="TS99" s="15"/>
      <c r="TT99" s="15"/>
    </row>
    <row r="100" spans="1:540" ht="9.6"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20"/>
      <c r="BN100" s="17"/>
      <c r="BO100" s="34"/>
      <c r="BP100" s="34"/>
      <c r="BQ100" s="34"/>
      <c r="BR100" s="34"/>
      <c r="BS100" s="34"/>
      <c r="BT100" s="34"/>
      <c r="BU100" s="34"/>
      <c r="BV100" s="34"/>
      <c r="BW100" s="34"/>
      <c r="BX100" s="29"/>
      <c r="BY100" s="15"/>
      <c r="BZ100" s="15"/>
      <c r="CA100" s="33"/>
      <c r="CB100" s="34"/>
      <c r="CC100" s="34"/>
      <c r="CD100" s="34"/>
      <c r="CE100" s="34"/>
      <c r="CF100" s="34"/>
      <c r="CG100" s="34"/>
      <c r="CH100" s="34"/>
      <c r="CI100" s="34"/>
      <c r="CJ100" s="34"/>
      <c r="CK100" s="34"/>
      <c r="CL100" s="34"/>
      <c r="CM100" s="48"/>
      <c r="CN100" s="49"/>
      <c r="CO100" s="49"/>
      <c r="CP100" s="49"/>
      <c r="CQ100" s="49"/>
      <c r="CR100" s="49"/>
      <c r="CS100" s="49"/>
      <c r="CT100" s="49"/>
      <c r="CU100" s="49"/>
      <c r="CV100" s="49"/>
      <c r="CW100" s="49"/>
      <c r="CX100" s="49"/>
      <c r="CY100" s="49"/>
      <c r="CZ100" s="49"/>
      <c r="DA100" s="49"/>
      <c r="DB100" s="49"/>
      <c r="DC100" s="49"/>
      <c r="DD100" s="49"/>
      <c r="DE100" s="49"/>
      <c r="DF100" s="49"/>
      <c r="DG100" s="49"/>
      <c r="DH100" s="49"/>
      <c r="DI100" s="49"/>
      <c r="DJ100" s="49"/>
      <c r="DK100" s="49"/>
      <c r="DL100" s="49"/>
      <c r="DM100" s="49"/>
      <c r="DN100" s="49"/>
      <c r="DO100" s="49"/>
      <c r="DP100" s="49"/>
      <c r="DQ100" s="49"/>
      <c r="DR100" s="49"/>
      <c r="DS100" s="49"/>
      <c r="DT100" s="49"/>
      <c r="DU100" s="49"/>
      <c r="DV100" s="49"/>
      <c r="DW100" s="49"/>
      <c r="DX100" s="50"/>
      <c r="DY100" s="34"/>
      <c r="DZ100" s="34"/>
      <c r="EA100" s="49"/>
      <c r="EB100" s="49"/>
      <c r="EC100" s="49"/>
      <c r="ED100" s="49"/>
      <c r="EE100" s="49"/>
      <c r="EF100" s="49"/>
      <c r="EG100" s="49"/>
      <c r="EH100" s="49"/>
      <c r="EI100" s="49"/>
      <c r="EJ100" s="49"/>
      <c r="EK100" s="49"/>
      <c r="EL100" s="49"/>
      <c r="EM100" s="49"/>
      <c r="EN100" s="49"/>
      <c r="EO100" s="49"/>
      <c r="EP100" s="49"/>
      <c r="EQ100" s="49"/>
      <c r="ER100" s="49"/>
      <c r="ES100" s="49"/>
      <c r="ET100" s="49"/>
      <c r="EU100" s="49"/>
      <c r="EV100" s="49"/>
      <c r="EW100" s="49"/>
      <c r="EX100" s="49"/>
      <c r="EY100" s="49"/>
      <c r="EZ100" s="34"/>
      <c r="FA100" s="34"/>
      <c r="FB100" s="34"/>
      <c r="FC100" s="34"/>
      <c r="FD100" s="34"/>
      <c r="FE100" s="34"/>
      <c r="FF100" s="34"/>
      <c r="FG100" s="34"/>
      <c r="FH100" s="34"/>
      <c r="FI100" s="34"/>
      <c r="FJ100" s="34"/>
      <c r="FK100" s="17"/>
      <c r="FL100" s="27"/>
      <c r="FM100" s="20"/>
      <c r="FN100" s="20"/>
      <c r="FO100" s="23"/>
      <c r="FP100" s="34"/>
      <c r="FQ100" s="34"/>
      <c r="FR100" s="34"/>
      <c r="FS100" s="34"/>
      <c r="FT100" s="34"/>
      <c r="FU100" s="34"/>
      <c r="FV100" s="34"/>
      <c r="FW100" s="17"/>
      <c r="FX100" s="27"/>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c r="HF100" s="15"/>
      <c r="HG100" s="15"/>
      <c r="HH100" s="15"/>
      <c r="HI100" s="15"/>
      <c r="HJ100" s="15"/>
      <c r="HK100" s="15"/>
      <c r="HL100" s="15"/>
      <c r="HM100" s="15"/>
      <c r="HN100" s="15"/>
      <c r="HO100" s="15"/>
      <c r="HP100" s="15"/>
      <c r="HQ100" s="15"/>
      <c r="HR100" s="15"/>
      <c r="HS100" s="15"/>
      <c r="HT100" s="15"/>
      <c r="HU100" s="15"/>
      <c r="HV100" s="15"/>
      <c r="HW100" s="15"/>
      <c r="HX100" s="15"/>
      <c r="HY100" s="15"/>
      <c r="HZ100" s="15"/>
      <c r="IA100" s="15"/>
      <c r="IB100" s="15"/>
      <c r="IC100" s="15"/>
      <c r="ID100" s="15"/>
      <c r="IE100" s="15"/>
      <c r="IF100" s="15"/>
      <c r="IG100" s="15"/>
      <c r="IH100" s="15"/>
      <c r="II100" s="15"/>
      <c r="IJ100" s="15"/>
      <c r="IK100" s="15"/>
      <c r="IL100" s="15"/>
      <c r="IM100" s="15"/>
      <c r="IN100" s="15"/>
      <c r="IO100" s="15"/>
      <c r="IP100" s="15"/>
      <c r="IQ100" s="15"/>
      <c r="IR100" s="16"/>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17"/>
      <c r="JO100" s="17"/>
      <c r="JP100" s="17"/>
      <c r="JQ100" s="17"/>
      <c r="JR100" s="17"/>
      <c r="JS100" s="17"/>
      <c r="JT100" s="17"/>
      <c r="JU100" s="17"/>
      <c r="JV100" s="17"/>
      <c r="JW100" s="17"/>
      <c r="JX100" s="17"/>
      <c r="JY100" s="17"/>
      <c r="JZ100" s="17"/>
      <c r="KA100" s="17"/>
      <c r="KB100" s="17"/>
      <c r="KC100" s="17"/>
      <c r="KD100" s="17"/>
      <c r="KE100" s="17"/>
      <c r="KF100" s="17"/>
      <c r="KG100" s="17"/>
      <c r="KH100" s="17"/>
      <c r="KI100" s="17"/>
      <c r="KJ100" s="17"/>
      <c r="KK100" s="17"/>
      <c r="KL100" s="17"/>
      <c r="KM100" s="17"/>
      <c r="KN100" s="17"/>
      <c r="KO100" s="17"/>
      <c r="KP100" s="17"/>
      <c r="KQ100" s="17"/>
      <c r="KR100" s="17"/>
      <c r="KS100" s="17"/>
      <c r="KT100" s="17"/>
      <c r="KU100" s="17"/>
      <c r="KV100" s="17"/>
      <c r="KW100" s="17"/>
      <c r="KX100" s="17"/>
      <c r="KY100" s="17"/>
      <c r="KZ100" s="17"/>
      <c r="LA100" s="17"/>
      <c r="LB100" s="17"/>
      <c r="LC100" s="17"/>
      <c r="LD100" s="17"/>
      <c r="LE100" s="17"/>
      <c r="LF100" s="17"/>
      <c r="LG100" s="17"/>
      <c r="LH100" s="17"/>
      <c r="LI100" s="17"/>
      <c r="LJ100" s="17"/>
      <c r="LK100" s="17"/>
      <c r="LL100" s="17"/>
      <c r="LM100" s="17"/>
      <c r="LN100" s="17"/>
      <c r="LO100" s="17"/>
      <c r="LP100" s="17"/>
      <c r="LQ100" s="17"/>
      <c r="LR100" s="17"/>
      <c r="LS100" s="17"/>
      <c r="LT100" s="17"/>
      <c r="LU100" s="17"/>
      <c r="LV100" s="17"/>
      <c r="LW100" s="17"/>
      <c r="LX100" s="17"/>
      <c r="LY100" s="17"/>
      <c r="LZ100" s="17"/>
      <c r="MA100" s="25"/>
      <c r="MB100" s="39"/>
      <c r="MC100" s="18"/>
      <c r="MD100" s="18"/>
      <c r="ME100" s="18"/>
      <c r="MF100" s="18"/>
      <c r="MG100" s="18"/>
      <c r="MH100" s="18"/>
      <c r="MI100" s="18"/>
      <c r="MJ100" s="18"/>
      <c r="MK100" s="18"/>
      <c r="ML100" s="20"/>
      <c r="MM100" s="20"/>
      <c r="MN100" s="20"/>
      <c r="MO100" s="18"/>
      <c r="MP100" s="18"/>
      <c r="MQ100" s="18"/>
      <c r="MR100" s="18"/>
      <c r="MS100" s="18"/>
      <c r="MT100" s="18"/>
      <c r="MU100" s="18"/>
      <c r="MV100" s="18"/>
      <c r="MW100" s="18"/>
      <c r="MX100" s="18"/>
      <c r="MY100" s="24"/>
      <c r="MZ100" s="49"/>
      <c r="NA100" s="49"/>
      <c r="NB100" s="49"/>
      <c r="NC100" s="49"/>
      <c r="ND100" s="49"/>
      <c r="NE100" s="49"/>
      <c r="NF100" s="49"/>
      <c r="NG100" s="49"/>
      <c r="NH100" s="49"/>
      <c r="NI100" s="49"/>
      <c r="NJ100" s="49"/>
      <c r="NK100" s="49"/>
      <c r="NL100" s="49"/>
      <c r="NM100" s="49"/>
      <c r="NN100" s="49"/>
      <c r="NO100" s="49"/>
      <c r="NP100" s="49"/>
      <c r="NQ100" s="49"/>
      <c r="NR100" s="49"/>
      <c r="NS100" s="49"/>
      <c r="NT100" s="49"/>
      <c r="NU100" s="49"/>
      <c r="NV100" s="49"/>
      <c r="NW100" s="49"/>
      <c r="NX100" s="49"/>
      <c r="NY100" s="49"/>
      <c r="NZ100" s="49"/>
      <c r="OA100" s="49"/>
      <c r="OB100" s="49"/>
      <c r="OC100" s="49"/>
      <c r="OD100" s="49"/>
      <c r="OE100" s="49"/>
      <c r="OF100" s="49"/>
      <c r="OG100" s="49"/>
      <c r="OH100" s="49"/>
      <c r="OI100" s="49"/>
      <c r="OJ100" s="57"/>
      <c r="OK100" s="18"/>
      <c r="OL100" s="18"/>
      <c r="OM100" s="49"/>
      <c r="ON100" s="49"/>
      <c r="OO100" s="49"/>
      <c r="OP100" s="49"/>
      <c r="OQ100" s="49"/>
      <c r="OR100" s="49"/>
      <c r="OS100" s="49"/>
      <c r="OT100" s="49"/>
      <c r="OU100" s="49"/>
      <c r="OV100" s="49"/>
      <c r="OW100" s="49"/>
      <c r="OX100" s="49"/>
      <c r="OY100" s="49"/>
      <c r="OZ100" s="49"/>
      <c r="PA100" s="49"/>
      <c r="PB100" s="49"/>
      <c r="PC100" s="49"/>
      <c r="PD100" s="49"/>
      <c r="PE100" s="49"/>
      <c r="PF100" s="49"/>
      <c r="PG100" s="49"/>
      <c r="PH100" s="49"/>
      <c r="PI100" s="49"/>
      <c r="PJ100" s="49"/>
      <c r="PK100" s="56"/>
      <c r="PL100" s="39"/>
      <c r="PM100" s="18"/>
      <c r="PN100" s="18"/>
      <c r="PO100" s="18"/>
      <c r="PP100" s="18"/>
      <c r="PQ100" s="18"/>
      <c r="PR100" s="18"/>
      <c r="PS100" s="18"/>
      <c r="PT100" s="18"/>
      <c r="PU100" s="18"/>
      <c r="PV100" s="18"/>
      <c r="PW100" s="18"/>
      <c r="PX100" s="18"/>
      <c r="PY100" s="18"/>
      <c r="PZ100" s="18"/>
      <c r="QA100" s="18"/>
      <c r="QB100" s="18"/>
      <c r="QC100" s="18"/>
      <c r="QD100" s="18"/>
      <c r="QE100" s="18"/>
      <c r="QF100" s="18"/>
      <c r="QG100" s="18"/>
      <c r="QH100" s="18"/>
      <c r="QI100" s="16"/>
      <c r="QJ100" s="17"/>
      <c r="QK100" s="17"/>
      <c r="QL100" s="17"/>
      <c r="QM100" s="17"/>
      <c r="QN100" s="17"/>
      <c r="QO100" s="17"/>
      <c r="QP100" s="17"/>
      <c r="QQ100" s="17"/>
      <c r="QR100" s="17"/>
      <c r="QS100" s="17"/>
      <c r="QT100" s="17"/>
      <c r="QU100" s="17"/>
      <c r="QV100" s="17"/>
      <c r="QW100" s="17"/>
      <c r="QX100" s="17"/>
      <c r="QY100" s="17"/>
      <c r="QZ100" s="17"/>
      <c r="RA100" s="17"/>
      <c r="RB100" s="17"/>
      <c r="RC100" s="17"/>
      <c r="RD100" s="17"/>
      <c r="RE100" s="17"/>
      <c r="RF100" s="17"/>
      <c r="RG100" s="17"/>
      <c r="RH100" s="17"/>
      <c r="RI100" s="17"/>
      <c r="RJ100" s="17"/>
      <c r="RK100" s="17"/>
      <c r="RL100" s="17"/>
      <c r="RM100" s="17"/>
      <c r="RN100" s="17"/>
      <c r="RO100" s="17"/>
      <c r="RP100" s="17"/>
      <c r="RQ100" s="17"/>
      <c r="RR100" s="17"/>
      <c r="RS100" s="17"/>
      <c r="RT100" s="17"/>
      <c r="RU100" s="17"/>
      <c r="RV100" s="17"/>
      <c r="RW100" s="17"/>
      <c r="RX100" s="17"/>
      <c r="RY100" s="17"/>
      <c r="RZ100" s="17"/>
      <c r="SA100" s="17"/>
      <c r="SB100" s="17"/>
      <c r="SC100" s="17"/>
      <c r="SD100" s="17"/>
      <c r="SE100" s="17"/>
      <c r="SF100" s="17"/>
      <c r="SG100" s="17"/>
      <c r="SH100" s="17"/>
      <c r="SI100" s="17"/>
      <c r="SJ100" s="17"/>
      <c r="SK100" s="17"/>
      <c r="SL100" s="17"/>
      <c r="SM100" s="17"/>
      <c r="SN100" s="17"/>
      <c r="SO100" s="17"/>
      <c r="SP100" s="17"/>
      <c r="SQ100" s="17"/>
      <c r="SR100" s="17"/>
      <c r="SS100" s="17"/>
      <c r="ST100" s="17"/>
      <c r="SU100" s="17"/>
      <c r="SV100" s="17"/>
      <c r="SW100" s="17"/>
      <c r="SX100" s="17"/>
      <c r="SY100" s="17"/>
      <c r="SZ100" s="17"/>
      <c r="TA100" s="17"/>
      <c r="TB100" s="17"/>
      <c r="TC100" s="17"/>
      <c r="TD100" s="17"/>
      <c r="TE100" s="17"/>
      <c r="TF100" s="17"/>
      <c r="TG100" s="17"/>
      <c r="TH100" s="17"/>
      <c r="TI100" s="17"/>
      <c r="TJ100" s="17"/>
      <c r="TK100" s="17"/>
      <c r="TL100" s="17"/>
      <c r="TM100" s="17"/>
      <c r="TN100" s="17"/>
      <c r="TO100" s="17"/>
      <c r="TP100" s="17"/>
      <c r="TQ100" s="17"/>
      <c r="TR100" s="17"/>
      <c r="TS100" s="15"/>
      <c r="TT100" s="15"/>
    </row>
    <row r="101" spans="1:540" ht="9.6"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23"/>
      <c r="BO101" s="34"/>
      <c r="BP101" s="34"/>
      <c r="BQ101" s="34"/>
      <c r="BR101" s="34"/>
      <c r="BS101" s="34"/>
      <c r="BT101" s="34"/>
      <c r="BU101" s="34"/>
      <c r="BV101" s="34"/>
      <c r="BW101" s="47"/>
      <c r="BX101" s="24"/>
      <c r="BY101" s="15"/>
      <c r="BZ101" s="15"/>
      <c r="CA101" s="20"/>
      <c r="CB101" s="23"/>
      <c r="CC101" s="34"/>
      <c r="CD101" s="34"/>
      <c r="CE101" s="34"/>
      <c r="CF101" s="34"/>
      <c r="CG101" s="34"/>
      <c r="CH101" s="34"/>
      <c r="CI101" s="34"/>
      <c r="CJ101" s="34"/>
      <c r="CK101" s="34"/>
      <c r="CL101" s="34"/>
      <c r="CM101" s="48"/>
      <c r="CN101" s="49"/>
      <c r="CO101" s="49"/>
      <c r="CP101" s="49"/>
      <c r="CQ101" s="49"/>
      <c r="CR101" s="49"/>
      <c r="CS101" s="49"/>
      <c r="CT101" s="49"/>
      <c r="CU101" s="49"/>
      <c r="CV101" s="49"/>
      <c r="CW101" s="49"/>
      <c r="CX101" s="49"/>
      <c r="CY101" s="49"/>
      <c r="CZ101" s="49"/>
      <c r="DA101" s="49"/>
      <c r="DB101" s="49"/>
      <c r="DC101" s="49"/>
      <c r="DD101" s="49"/>
      <c r="DE101" s="49"/>
      <c r="DF101" s="49"/>
      <c r="DG101" s="49"/>
      <c r="DH101" s="49"/>
      <c r="DI101" s="49"/>
      <c r="DJ101" s="49"/>
      <c r="DK101" s="49"/>
      <c r="DL101" s="49"/>
      <c r="DM101" s="49"/>
      <c r="DN101" s="49"/>
      <c r="DO101" s="49"/>
      <c r="DP101" s="49"/>
      <c r="DQ101" s="49"/>
      <c r="DR101" s="49"/>
      <c r="DS101" s="49"/>
      <c r="DT101" s="49"/>
      <c r="DU101" s="49"/>
      <c r="DV101" s="49"/>
      <c r="DW101" s="49"/>
      <c r="DX101" s="50"/>
      <c r="DY101" s="34"/>
      <c r="DZ101" s="34"/>
      <c r="EA101" s="50"/>
      <c r="EB101" s="49"/>
      <c r="EC101" s="50"/>
      <c r="ED101" s="50"/>
      <c r="EE101" s="50"/>
      <c r="EF101" s="50"/>
      <c r="EG101" s="50"/>
      <c r="EH101" s="50"/>
      <c r="EI101" s="50"/>
      <c r="EJ101" s="50"/>
      <c r="EK101" s="50"/>
      <c r="EL101" s="50"/>
      <c r="EM101" s="50"/>
      <c r="EN101" s="50"/>
      <c r="EO101" s="50"/>
      <c r="EP101" s="50"/>
      <c r="EQ101" s="50"/>
      <c r="ER101" s="50"/>
      <c r="ES101" s="50"/>
      <c r="ET101" s="50"/>
      <c r="EU101" s="50"/>
      <c r="EV101" s="50"/>
      <c r="EW101" s="50"/>
      <c r="EX101" s="49"/>
      <c r="EY101" s="22"/>
      <c r="EZ101" s="34"/>
      <c r="FA101" s="34"/>
      <c r="FB101" s="34"/>
      <c r="FC101" s="34"/>
      <c r="FD101" s="34"/>
      <c r="FE101" s="34"/>
      <c r="FF101" s="34"/>
      <c r="FG101" s="34"/>
      <c r="FH101" s="34"/>
      <c r="FI101" s="34"/>
      <c r="FJ101" s="38"/>
      <c r="FK101" s="18"/>
      <c r="FL101" s="15"/>
      <c r="FM101" s="15"/>
      <c r="FN101" s="19"/>
      <c r="FO101" s="34"/>
      <c r="FP101" s="34"/>
      <c r="FQ101" s="34"/>
      <c r="FR101" s="34"/>
      <c r="FS101" s="34"/>
      <c r="FT101" s="34"/>
      <c r="FU101" s="34"/>
      <c r="FV101" s="34"/>
      <c r="FW101" s="17"/>
      <c r="FX101" s="4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c r="HF101" s="15"/>
      <c r="HG101" s="15"/>
      <c r="HH101" s="15"/>
      <c r="HI101" s="15"/>
      <c r="HJ101" s="15"/>
      <c r="HK101" s="15"/>
      <c r="HL101" s="15"/>
      <c r="HM101" s="15"/>
      <c r="HN101" s="15"/>
      <c r="HO101" s="15"/>
      <c r="HP101" s="15"/>
      <c r="HQ101" s="15"/>
      <c r="HR101" s="15"/>
      <c r="HS101" s="15"/>
      <c r="HT101" s="15"/>
      <c r="HU101" s="15"/>
      <c r="HV101" s="15"/>
      <c r="HW101" s="15"/>
      <c r="HX101" s="15"/>
      <c r="HY101" s="15"/>
      <c r="HZ101" s="15"/>
      <c r="IA101" s="15"/>
      <c r="IB101" s="15"/>
      <c r="IC101" s="15"/>
      <c r="ID101" s="15"/>
      <c r="IE101" s="15"/>
      <c r="IF101" s="15"/>
      <c r="IG101" s="15"/>
      <c r="IH101" s="15"/>
      <c r="II101" s="15"/>
      <c r="IJ101" s="15"/>
      <c r="IK101" s="15"/>
      <c r="IL101" s="15"/>
      <c r="IM101" s="15"/>
      <c r="IN101" s="15"/>
      <c r="IO101" s="15"/>
      <c r="IP101" s="15"/>
      <c r="IQ101" s="15"/>
      <c r="IR101" s="16"/>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17"/>
      <c r="JO101" s="17"/>
      <c r="JP101" s="17"/>
      <c r="JQ101" s="17"/>
      <c r="JR101" s="17"/>
      <c r="JS101" s="17"/>
      <c r="JT101" s="17"/>
      <c r="JU101" s="17"/>
      <c r="JV101" s="17"/>
      <c r="JW101" s="17"/>
      <c r="JX101" s="17"/>
      <c r="JY101" s="17"/>
      <c r="JZ101" s="17"/>
      <c r="KA101" s="17"/>
      <c r="KB101" s="17"/>
      <c r="KC101" s="17"/>
      <c r="KD101" s="17"/>
      <c r="KE101" s="17"/>
      <c r="KF101" s="17"/>
      <c r="KG101" s="17"/>
      <c r="KH101" s="17"/>
      <c r="KI101" s="17"/>
      <c r="KJ101" s="17"/>
      <c r="KK101" s="17"/>
      <c r="KL101" s="17"/>
      <c r="KM101" s="17"/>
      <c r="KN101" s="17"/>
      <c r="KO101" s="17"/>
      <c r="KP101" s="17"/>
      <c r="KQ101" s="17"/>
      <c r="KR101" s="17"/>
      <c r="KS101" s="17"/>
      <c r="KT101" s="17"/>
      <c r="KU101" s="17"/>
      <c r="KV101" s="17"/>
      <c r="KW101" s="17"/>
      <c r="KX101" s="17"/>
      <c r="KY101" s="17"/>
      <c r="KZ101" s="17"/>
      <c r="LA101" s="17"/>
      <c r="LB101" s="17"/>
      <c r="LC101" s="17"/>
      <c r="LD101" s="17"/>
      <c r="LE101" s="17"/>
      <c r="LF101" s="17"/>
      <c r="LG101" s="17"/>
      <c r="LH101" s="17"/>
      <c r="LI101" s="17"/>
      <c r="LJ101" s="17"/>
      <c r="LK101" s="17"/>
      <c r="LL101" s="17"/>
      <c r="LM101" s="17"/>
      <c r="LN101" s="17"/>
      <c r="LO101" s="17"/>
      <c r="LP101" s="17"/>
      <c r="LQ101" s="17"/>
      <c r="LR101" s="17"/>
      <c r="LS101" s="17"/>
      <c r="LT101" s="17"/>
      <c r="LU101" s="17"/>
      <c r="LV101" s="17"/>
      <c r="LW101" s="17"/>
      <c r="LX101" s="17"/>
      <c r="LY101" s="17"/>
      <c r="LZ101" s="17"/>
      <c r="MA101" s="17"/>
      <c r="MB101" s="24"/>
      <c r="MC101" s="18"/>
      <c r="MD101" s="18"/>
      <c r="ME101" s="18"/>
      <c r="MF101" s="18"/>
      <c r="MG101" s="18"/>
      <c r="MH101" s="18"/>
      <c r="MI101" s="18"/>
      <c r="MJ101" s="18"/>
      <c r="MK101" s="18"/>
      <c r="ML101" s="18"/>
      <c r="MM101" s="17"/>
      <c r="MN101" s="16"/>
      <c r="MO101" s="20"/>
      <c r="MP101" s="18"/>
      <c r="MQ101" s="18"/>
      <c r="MR101" s="18"/>
      <c r="MS101" s="18"/>
      <c r="MT101" s="18"/>
      <c r="MU101" s="18"/>
      <c r="MV101" s="18"/>
      <c r="MW101" s="18"/>
      <c r="MX101" s="18"/>
      <c r="MY101" s="24"/>
      <c r="MZ101" s="49"/>
      <c r="NA101" s="49"/>
      <c r="NB101" s="49"/>
      <c r="NC101" s="49"/>
      <c r="ND101" s="49"/>
      <c r="NE101" s="49"/>
      <c r="NF101" s="49"/>
      <c r="NG101" s="49"/>
      <c r="NH101" s="49"/>
      <c r="NI101" s="49"/>
      <c r="NJ101" s="49"/>
      <c r="NK101" s="49"/>
      <c r="NL101" s="49"/>
      <c r="NM101" s="49"/>
      <c r="NN101" s="49"/>
      <c r="NO101" s="49"/>
      <c r="NP101" s="49"/>
      <c r="NQ101" s="49"/>
      <c r="NR101" s="49"/>
      <c r="NS101" s="49"/>
      <c r="NT101" s="49"/>
      <c r="NU101" s="49"/>
      <c r="NV101" s="49"/>
      <c r="NW101" s="49"/>
      <c r="NX101" s="49"/>
      <c r="NY101" s="49"/>
      <c r="NZ101" s="49"/>
      <c r="OA101" s="49"/>
      <c r="OB101" s="49"/>
      <c r="OC101" s="49"/>
      <c r="OD101" s="49"/>
      <c r="OE101" s="49"/>
      <c r="OF101" s="49"/>
      <c r="OG101" s="49"/>
      <c r="OH101" s="49"/>
      <c r="OI101" s="49"/>
      <c r="OJ101" s="57"/>
      <c r="OK101" s="18"/>
      <c r="OL101" s="18"/>
      <c r="OM101" s="49"/>
      <c r="ON101" s="49"/>
      <c r="OO101" s="49"/>
      <c r="OP101" s="49"/>
      <c r="OQ101" s="49"/>
      <c r="OR101" s="49"/>
      <c r="OS101" s="49"/>
      <c r="OT101" s="49"/>
      <c r="OU101" s="49"/>
      <c r="OV101" s="49"/>
      <c r="OW101" s="49"/>
      <c r="OX101" s="49"/>
      <c r="OY101" s="49"/>
      <c r="OZ101" s="49"/>
      <c r="PA101" s="49"/>
      <c r="PB101" s="49"/>
      <c r="PC101" s="49"/>
      <c r="PD101" s="49"/>
      <c r="PE101" s="49"/>
      <c r="PF101" s="49"/>
      <c r="PG101" s="49"/>
      <c r="PH101" s="49"/>
      <c r="PI101" s="49"/>
      <c r="PJ101" s="49"/>
      <c r="PK101" s="56"/>
      <c r="PL101" s="39"/>
      <c r="PM101" s="18"/>
      <c r="PN101" s="18"/>
      <c r="PO101" s="18"/>
      <c r="PP101" s="18"/>
      <c r="PQ101" s="18"/>
      <c r="PR101" s="18"/>
      <c r="PS101" s="18"/>
      <c r="PT101" s="18"/>
      <c r="PU101" s="18"/>
      <c r="PV101" s="18"/>
      <c r="PW101" s="20"/>
      <c r="PX101" s="18"/>
      <c r="PY101" s="18"/>
      <c r="PZ101" s="18"/>
      <c r="QA101" s="18"/>
      <c r="QB101" s="18"/>
      <c r="QC101" s="18"/>
      <c r="QD101" s="18"/>
      <c r="QE101" s="18"/>
      <c r="QF101" s="18"/>
      <c r="QG101" s="18"/>
      <c r="QH101" s="18"/>
      <c r="QI101" s="23"/>
      <c r="QJ101" s="17"/>
      <c r="QK101" s="17"/>
      <c r="QL101" s="17"/>
      <c r="QM101" s="17"/>
      <c r="QN101" s="17"/>
      <c r="QO101" s="17"/>
      <c r="QP101" s="17"/>
      <c r="QQ101" s="17"/>
      <c r="QR101" s="17"/>
      <c r="QS101" s="17"/>
      <c r="QT101" s="17"/>
      <c r="QU101" s="17"/>
      <c r="QV101" s="17"/>
      <c r="QW101" s="17"/>
      <c r="QX101" s="17"/>
      <c r="QY101" s="17"/>
      <c r="QZ101" s="17"/>
      <c r="RA101" s="17"/>
      <c r="RB101" s="17"/>
      <c r="RC101" s="17"/>
      <c r="RD101" s="17"/>
      <c r="RE101" s="17"/>
      <c r="RF101" s="17"/>
      <c r="RG101" s="17"/>
      <c r="RH101" s="17"/>
      <c r="RI101" s="17"/>
      <c r="RJ101" s="17"/>
      <c r="RK101" s="17"/>
      <c r="RL101" s="17"/>
      <c r="RM101" s="17"/>
      <c r="RN101" s="17"/>
      <c r="RO101" s="17"/>
      <c r="RP101" s="17"/>
      <c r="RQ101" s="17"/>
      <c r="RR101" s="17"/>
      <c r="RS101" s="17"/>
      <c r="RT101" s="17"/>
      <c r="RU101" s="17"/>
      <c r="RV101" s="17"/>
      <c r="RW101" s="17"/>
      <c r="RX101" s="17"/>
      <c r="RY101" s="17"/>
      <c r="RZ101" s="17"/>
      <c r="SA101" s="17"/>
      <c r="SB101" s="17"/>
      <c r="SC101" s="17"/>
      <c r="SD101" s="17"/>
      <c r="SE101" s="17"/>
      <c r="SF101" s="17"/>
      <c r="SG101" s="17"/>
      <c r="SH101" s="17"/>
      <c r="SI101" s="17"/>
      <c r="SJ101" s="17"/>
      <c r="SK101" s="17"/>
      <c r="SL101" s="17"/>
      <c r="SM101" s="17"/>
      <c r="SN101" s="17"/>
      <c r="SO101" s="17"/>
      <c r="SP101" s="17"/>
      <c r="SQ101" s="17"/>
      <c r="SR101" s="17"/>
      <c r="SS101" s="17"/>
      <c r="ST101" s="17"/>
      <c r="SU101" s="17"/>
      <c r="SV101" s="17"/>
      <c r="SW101" s="17"/>
      <c r="SX101" s="17"/>
      <c r="SY101" s="17"/>
      <c r="SZ101" s="17"/>
      <c r="TA101" s="17"/>
      <c r="TB101" s="17"/>
      <c r="TC101" s="17"/>
      <c r="TD101" s="17"/>
      <c r="TE101" s="17"/>
      <c r="TF101" s="17"/>
      <c r="TG101" s="17"/>
      <c r="TH101" s="17"/>
      <c r="TI101" s="17"/>
      <c r="TJ101" s="17"/>
      <c r="TK101" s="17"/>
      <c r="TL101" s="17"/>
      <c r="TM101" s="17"/>
      <c r="TN101" s="17"/>
      <c r="TO101" s="17"/>
      <c r="TP101" s="17"/>
      <c r="TQ101" s="17"/>
      <c r="TR101" s="17"/>
      <c r="TS101" s="15"/>
      <c r="TT101" s="15"/>
    </row>
    <row r="102" spans="1:540" ht="9.6"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6"/>
      <c r="BO102" s="17"/>
      <c r="BP102" s="34"/>
      <c r="BQ102" s="34"/>
      <c r="BR102" s="34"/>
      <c r="BS102" s="34"/>
      <c r="BT102" s="34"/>
      <c r="BU102" s="34"/>
      <c r="BV102" s="34"/>
      <c r="BW102" s="34"/>
      <c r="BX102" s="35"/>
      <c r="BY102" s="15"/>
      <c r="BZ102" s="15"/>
      <c r="CA102" s="15"/>
      <c r="CB102" s="20"/>
      <c r="CC102" s="25"/>
      <c r="CD102" s="34"/>
      <c r="CE102" s="34"/>
      <c r="CF102" s="34"/>
      <c r="CG102" s="34"/>
      <c r="CH102" s="34"/>
      <c r="CI102" s="34"/>
      <c r="CJ102" s="34"/>
      <c r="CK102" s="34"/>
      <c r="CL102" s="34"/>
      <c r="CM102" s="48"/>
      <c r="CN102" s="49"/>
      <c r="CO102" s="49"/>
      <c r="CP102" s="49"/>
      <c r="CQ102" s="49"/>
      <c r="CR102" s="49"/>
      <c r="CS102" s="49"/>
      <c r="CT102" s="49"/>
      <c r="CU102" s="49"/>
      <c r="CV102" s="49"/>
      <c r="CW102" s="49"/>
      <c r="CX102" s="49"/>
      <c r="CY102" s="49"/>
      <c r="CZ102" s="49"/>
      <c r="DA102" s="49"/>
      <c r="DB102" s="49"/>
      <c r="DC102" s="49"/>
      <c r="DD102" s="49"/>
      <c r="DE102" s="49"/>
      <c r="DF102" s="49"/>
      <c r="DG102" s="49"/>
      <c r="DH102" s="49"/>
      <c r="DI102" s="49"/>
      <c r="DJ102" s="49"/>
      <c r="DK102" s="49"/>
      <c r="DL102" s="49"/>
      <c r="DM102" s="49"/>
      <c r="DN102" s="49"/>
      <c r="DO102" s="49"/>
      <c r="DP102" s="49"/>
      <c r="DQ102" s="49"/>
      <c r="DR102" s="49"/>
      <c r="DS102" s="49"/>
      <c r="DT102" s="49"/>
      <c r="DU102" s="49"/>
      <c r="DV102" s="49"/>
      <c r="DW102" s="49"/>
      <c r="DX102" s="50"/>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20"/>
      <c r="FK102" s="15"/>
      <c r="FL102" s="15"/>
      <c r="FM102" s="15"/>
      <c r="FN102" s="24"/>
      <c r="FO102" s="17"/>
      <c r="FP102" s="34"/>
      <c r="FQ102" s="34"/>
      <c r="FR102" s="34"/>
      <c r="FS102" s="34"/>
      <c r="FT102" s="34"/>
      <c r="FU102" s="34"/>
      <c r="FV102" s="34"/>
      <c r="FW102" s="34"/>
      <c r="FX102" s="19"/>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c r="HF102" s="15"/>
      <c r="HG102" s="15"/>
      <c r="HH102" s="15"/>
      <c r="HI102" s="15"/>
      <c r="HJ102" s="15"/>
      <c r="HK102" s="15"/>
      <c r="HL102" s="15"/>
      <c r="HM102" s="15"/>
      <c r="HN102" s="15"/>
      <c r="HO102" s="15"/>
      <c r="HP102" s="15"/>
      <c r="HQ102" s="15"/>
      <c r="HR102" s="15"/>
      <c r="HS102" s="15"/>
      <c r="HT102" s="15"/>
      <c r="HU102" s="15"/>
      <c r="HV102" s="15"/>
      <c r="HW102" s="15"/>
      <c r="HX102" s="15"/>
      <c r="HY102" s="15"/>
      <c r="HZ102" s="15"/>
      <c r="IA102" s="15"/>
      <c r="IB102" s="15"/>
      <c r="IC102" s="15"/>
      <c r="ID102" s="15"/>
      <c r="IE102" s="15"/>
      <c r="IF102" s="15"/>
      <c r="IG102" s="15"/>
      <c r="IH102" s="15"/>
      <c r="II102" s="15"/>
      <c r="IJ102" s="15"/>
      <c r="IK102" s="15"/>
      <c r="IL102" s="15"/>
      <c r="IM102" s="15"/>
      <c r="IN102" s="15"/>
      <c r="IO102" s="15"/>
      <c r="IP102" s="15"/>
      <c r="IQ102" s="15"/>
      <c r="IR102" s="16"/>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17"/>
      <c r="JO102" s="17"/>
      <c r="JP102" s="17"/>
      <c r="JQ102" s="17"/>
      <c r="JR102" s="17"/>
      <c r="JS102" s="17"/>
      <c r="JT102" s="17"/>
      <c r="JU102" s="17"/>
      <c r="JV102" s="17"/>
      <c r="JW102" s="17"/>
      <c r="JX102" s="17"/>
      <c r="JY102" s="17"/>
      <c r="JZ102" s="17"/>
      <c r="KA102" s="17"/>
      <c r="KB102" s="17"/>
      <c r="KC102" s="17"/>
      <c r="KD102" s="17"/>
      <c r="KE102" s="17"/>
      <c r="KF102" s="17"/>
      <c r="KG102" s="17"/>
      <c r="KH102" s="17"/>
      <c r="KI102" s="17"/>
      <c r="KJ102" s="17"/>
      <c r="KK102" s="17"/>
      <c r="KL102" s="17"/>
      <c r="KM102" s="17"/>
      <c r="KN102" s="17"/>
      <c r="KO102" s="17"/>
      <c r="KP102" s="17"/>
      <c r="KQ102" s="17"/>
      <c r="KR102" s="17"/>
      <c r="KS102" s="17"/>
      <c r="KT102" s="17"/>
      <c r="KU102" s="17"/>
      <c r="KV102" s="17"/>
      <c r="KW102" s="17"/>
      <c r="KX102" s="17"/>
      <c r="KY102" s="17"/>
      <c r="KZ102" s="17"/>
      <c r="LA102" s="17"/>
      <c r="LB102" s="17"/>
      <c r="LC102" s="17"/>
      <c r="LD102" s="17"/>
      <c r="LE102" s="17"/>
      <c r="LF102" s="17"/>
      <c r="LG102" s="17"/>
      <c r="LH102" s="17"/>
      <c r="LI102" s="17"/>
      <c r="LJ102" s="17"/>
      <c r="LK102" s="17"/>
      <c r="LL102" s="17"/>
      <c r="LM102" s="17"/>
      <c r="LN102" s="17"/>
      <c r="LO102" s="17"/>
      <c r="LP102" s="17"/>
      <c r="LQ102" s="17"/>
      <c r="LR102" s="17"/>
      <c r="LS102" s="17"/>
      <c r="LT102" s="17"/>
      <c r="LU102" s="17"/>
      <c r="LV102" s="17"/>
      <c r="LW102" s="17"/>
      <c r="LX102" s="17"/>
      <c r="LY102" s="17"/>
      <c r="LZ102" s="17"/>
      <c r="MA102" s="17"/>
      <c r="MB102" s="24"/>
      <c r="MC102" s="20"/>
      <c r="MD102" s="18"/>
      <c r="ME102" s="18"/>
      <c r="MF102" s="18"/>
      <c r="MG102" s="18"/>
      <c r="MH102" s="18"/>
      <c r="MI102" s="18"/>
      <c r="MJ102" s="18"/>
      <c r="MK102" s="18"/>
      <c r="ML102" s="20"/>
      <c r="MM102" s="17"/>
      <c r="MN102" s="17"/>
      <c r="MO102" s="29"/>
      <c r="MP102" s="20"/>
      <c r="MQ102" s="18"/>
      <c r="MR102" s="18"/>
      <c r="MS102" s="18"/>
      <c r="MT102" s="18"/>
      <c r="MU102" s="18"/>
      <c r="MV102" s="18"/>
      <c r="MW102" s="18"/>
      <c r="MX102" s="18"/>
      <c r="MY102" s="24"/>
      <c r="MZ102" s="49"/>
      <c r="NA102" s="49"/>
      <c r="NB102" s="49"/>
      <c r="NC102" s="49"/>
      <c r="ND102" s="49"/>
      <c r="NE102" s="49"/>
      <c r="NF102" s="49"/>
      <c r="NG102" s="49"/>
      <c r="NH102" s="49"/>
      <c r="NI102" s="49"/>
      <c r="NJ102" s="49"/>
      <c r="NK102" s="49"/>
      <c r="NL102" s="49"/>
      <c r="NM102" s="49"/>
      <c r="NN102" s="49"/>
      <c r="NO102" s="49"/>
      <c r="NP102" s="49"/>
      <c r="NQ102" s="49"/>
      <c r="NR102" s="49"/>
      <c r="NS102" s="49"/>
      <c r="NT102" s="49"/>
      <c r="NU102" s="49"/>
      <c r="NV102" s="49"/>
      <c r="NW102" s="49"/>
      <c r="NX102" s="49"/>
      <c r="NY102" s="49"/>
      <c r="NZ102" s="49"/>
      <c r="OA102" s="49"/>
      <c r="OB102" s="49"/>
      <c r="OC102" s="49"/>
      <c r="OD102" s="49"/>
      <c r="OE102" s="49"/>
      <c r="OF102" s="49"/>
      <c r="OG102" s="49"/>
      <c r="OH102" s="49"/>
      <c r="OI102" s="49"/>
      <c r="OJ102" s="57"/>
      <c r="OK102" s="18"/>
      <c r="OL102" s="18"/>
      <c r="OM102" s="49"/>
      <c r="ON102" s="49"/>
      <c r="OO102" s="49"/>
      <c r="OP102" s="49"/>
      <c r="OQ102" s="49"/>
      <c r="OR102" s="49"/>
      <c r="OS102" s="49"/>
      <c r="OT102" s="49"/>
      <c r="OU102" s="49"/>
      <c r="OV102" s="49"/>
      <c r="OW102" s="49"/>
      <c r="OX102" s="49"/>
      <c r="OY102" s="49"/>
      <c r="OZ102" s="49"/>
      <c r="PA102" s="49"/>
      <c r="PB102" s="49"/>
      <c r="PC102" s="49"/>
      <c r="PD102" s="49"/>
      <c r="PE102" s="49"/>
      <c r="PF102" s="49"/>
      <c r="PG102" s="49"/>
      <c r="PH102" s="49"/>
      <c r="PI102" s="49"/>
      <c r="PJ102" s="49"/>
      <c r="PK102" s="56"/>
      <c r="PL102" s="39"/>
      <c r="PM102" s="18"/>
      <c r="PN102" s="18"/>
      <c r="PO102" s="18"/>
      <c r="PP102" s="18"/>
      <c r="PQ102" s="18"/>
      <c r="PR102" s="18"/>
      <c r="PS102" s="18"/>
      <c r="PT102" s="18"/>
      <c r="PU102" s="18"/>
      <c r="PV102" s="18"/>
      <c r="PW102" s="24"/>
      <c r="PX102" s="23"/>
      <c r="PY102" s="28"/>
      <c r="PZ102" s="18"/>
      <c r="QA102" s="18"/>
      <c r="QB102" s="18"/>
      <c r="QC102" s="18"/>
      <c r="QD102" s="18"/>
      <c r="QE102" s="18"/>
      <c r="QF102" s="18"/>
      <c r="QG102" s="18"/>
      <c r="QH102" s="18"/>
      <c r="QI102" s="17"/>
      <c r="QJ102" s="17"/>
      <c r="QK102" s="17"/>
      <c r="QL102" s="17"/>
      <c r="QM102" s="17"/>
      <c r="QN102" s="17"/>
      <c r="QO102" s="17"/>
      <c r="QP102" s="17"/>
      <c r="QQ102" s="17"/>
      <c r="QR102" s="17"/>
      <c r="QS102" s="17"/>
      <c r="QT102" s="17"/>
      <c r="QU102" s="17"/>
      <c r="QV102" s="17"/>
      <c r="QW102" s="17"/>
      <c r="QX102" s="17"/>
      <c r="QY102" s="17"/>
      <c r="QZ102" s="17"/>
      <c r="RA102" s="17"/>
      <c r="RB102" s="17"/>
      <c r="RC102" s="17"/>
      <c r="RD102" s="17"/>
      <c r="RE102" s="17"/>
      <c r="RF102" s="17"/>
      <c r="RG102" s="17"/>
      <c r="RH102" s="17"/>
      <c r="RI102" s="17"/>
      <c r="RJ102" s="17"/>
      <c r="RK102" s="17"/>
      <c r="RL102" s="17"/>
      <c r="RM102" s="17"/>
      <c r="RN102" s="17"/>
      <c r="RO102" s="17"/>
      <c r="RP102" s="17"/>
      <c r="RQ102" s="17"/>
      <c r="RR102" s="17"/>
      <c r="RS102" s="17"/>
      <c r="RT102" s="17"/>
      <c r="RU102" s="17"/>
      <c r="RV102" s="17"/>
      <c r="RW102" s="17"/>
      <c r="RX102" s="17"/>
      <c r="RY102" s="17"/>
      <c r="RZ102" s="17"/>
      <c r="SA102" s="17"/>
      <c r="SB102" s="17"/>
      <c r="SC102" s="17"/>
      <c r="SD102" s="17"/>
      <c r="SE102" s="17"/>
      <c r="SF102" s="17"/>
      <c r="SG102" s="17"/>
      <c r="SH102" s="17"/>
      <c r="SI102" s="17"/>
      <c r="SJ102" s="17"/>
      <c r="SK102" s="17"/>
      <c r="SL102" s="17"/>
      <c r="SM102" s="17"/>
      <c r="SN102" s="17"/>
      <c r="SO102" s="17"/>
      <c r="SP102" s="17"/>
      <c r="SQ102" s="17"/>
      <c r="SR102" s="17"/>
      <c r="SS102" s="17"/>
      <c r="ST102" s="17"/>
      <c r="SU102" s="17"/>
      <c r="SV102" s="17"/>
      <c r="SW102" s="17"/>
      <c r="SX102" s="17"/>
      <c r="SY102" s="17"/>
      <c r="SZ102" s="17"/>
      <c r="TA102" s="17"/>
      <c r="TB102" s="17"/>
      <c r="TC102" s="17"/>
      <c r="TD102" s="17"/>
      <c r="TE102" s="17"/>
      <c r="TF102" s="17"/>
      <c r="TG102" s="17"/>
      <c r="TH102" s="17"/>
      <c r="TI102" s="17"/>
      <c r="TJ102" s="17"/>
      <c r="TK102" s="17"/>
      <c r="TL102" s="17"/>
      <c r="TM102" s="17"/>
      <c r="TN102" s="17"/>
      <c r="TO102" s="17"/>
      <c r="TP102" s="17"/>
      <c r="TQ102" s="17"/>
      <c r="TR102" s="17"/>
      <c r="TS102" s="15"/>
      <c r="TT102" s="15"/>
    </row>
    <row r="103" spans="1:540" ht="9.6"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29"/>
      <c r="BO103" s="17"/>
      <c r="BP103" s="34"/>
      <c r="BQ103" s="34"/>
      <c r="BR103" s="34"/>
      <c r="BS103" s="34"/>
      <c r="BT103" s="34"/>
      <c r="BU103" s="34"/>
      <c r="BV103" s="34"/>
      <c r="BW103" s="34"/>
      <c r="BX103" s="19"/>
      <c r="BY103" s="15"/>
      <c r="BZ103" s="15"/>
      <c r="CA103" s="15"/>
      <c r="CB103" s="15"/>
      <c r="CC103" s="24"/>
      <c r="CD103" s="17"/>
      <c r="CE103" s="34"/>
      <c r="CF103" s="34"/>
      <c r="CG103" s="34"/>
      <c r="CH103" s="34"/>
      <c r="CI103" s="34"/>
      <c r="CJ103" s="34"/>
      <c r="CK103" s="34"/>
      <c r="CL103" s="34"/>
      <c r="CM103" s="34"/>
      <c r="CN103" s="22"/>
      <c r="CO103" s="32"/>
      <c r="CP103" s="48"/>
      <c r="CQ103" s="48"/>
      <c r="CR103" s="49"/>
      <c r="CS103" s="49"/>
      <c r="CT103" s="49"/>
      <c r="CU103" s="62"/>
      <c r="CV103" s="49"/>
      <c r="CW103" s="49"/>
      <c r="CX103" s="49"/>
      <c r="CY103" s="49"/>
      <c r="CZ103" s="49"/>
      <c r="DA103" s="49"/>
      <c r="DB103" s="49"/>
      <c r="DC103" s="49"/>
      <c r="DD103" s="49"/>
      <c r="DE103" s="49"/>
      <c r="DF103" s="49"/>
      <c r="DG103" s="49"/>
      <c r="DH103" s="49"/>
      <c r="DI103" s="49"/>
      <c r="DJ103" s="49"/>
      <c r="DK103" s="49"/>
      <c r="DL103" s="49"/>
      <c r="DM103" s="49"/>
      <c r="DN103" s="49"/>
      <c r="DO103" s="49"/>
      <c r="DP103" s="49"/>
      <c r="DQ103" s="49"/>
      <c r="DR103" s="49"/>
      <c r="DS103" s="49"/>
      <c r="DT103" s="49"/>
      <c r="DU103" s="49"/>
      <c r="DV103" s="49"/>
      <c r="DW103" s="49"/>
      <c r="DX103" s="50"/>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17"/>
      <c r="FI103" s="29"/>
      <c r="FJ103" s="15"/>
      <c r="FK103" s="15"/>
      <c r="FL103" s="15"/>
      <c r="FM103" s="15"/>
      <c r="FN103" s="29"/>
      <c r="FO103" s="34"/>
      <c r="FP103" s="34"/>
      <c r="FQ103" s="34"/>
      <c r="FR103" s="34"/>
      <c r="FS103" s="34"/>
      <c r="FT103" s="34"/>
      <c r="FU103" s="34"/>
      <c r="FV103" s="34"/>
      <c r="FW103" s="25"/>
      <c r="FX103" s="19"/>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c r="HF103" s="15"/>
      <c r="HG103" s="15"/>
      <c r="HH103" s="15"/>
      <c r="HI103" s="15"/>
      <c r="HJ103" s="15"/>
      <c r="HK103" s="15"/>
      <c r="HL103" s="15"/>
      <c r="HM103" s="15"/>
      <c r="HN103" s="15"/>
      <c r="HO103" s="15"/>
      <c r="HP103" s="15"/>
      <c r="HQ103" s="15"/>
      <c r="HR103" s="15"/>
      <c r="HS103" s="15"/>
      <c r="HT103" s="15"/>
      <c r="HU103" s="15"/>
      <c r="HV103" s="15"/>
      <c r="HW103" s="15"/>
      <c r="HX103" s="15"/>
      <c r="HY103" s="15"/>
      <c r="HZ103" s="15"/>
      <c r="IA103" s="15"/>
      <c r="IB103" s="15"/>
      <c r="IC103" s="15"/>
      <c r="ID103" s="15"/>
      <c r="IE103" s="15"/>
      <c r="IF103" s="15"/>
      <c r="IG103" s="15"/>
      <c r="IH103" s="15"/>
      <c r="II103" s="15"/>
      <c r="IJ103" s="15"/>
      <c r="IK103" s="15"/>
      <c r="IL103" s="15"/>
      <c r="IM103" s="15"/>
      <c r="IN103" s="15"/>
      <c r="IO103" s="15"/>
      <c r="IP103" s="15"/>
      <c r="IQ103" s="15"/>
      <c r="IR103" s="16"/>
      <c r="IS103" s="17"/>
      <c r="IT103" s="17"/>
      <c r="IU103" s="17"/>
      <c r="IV103" s="17"/>
      <c r="IW103" s="17"/>
      <c r="IX103" s="17"/>
      <c r="IY103" s="17"/>
      <c r="IZ103" s="17"/>
      <c r="JA103" s="17"/>
      <c r="JB103" s="17"/>
      <c r="JC103" s="17"/>
      <c r="JD103" s="17"/>
      <c r="JE103" s="17"/>
      <c r="JF103" s="17"/>
      <c r="JG103" s="17"/>
      <c r="JH103" s="17"/>
      <c r="JI103" s="17"/>
      <c r="JJ103" s="17"/>
      <c r="JK103" s="17"/>
      <c r="JL103" s="17"/>
      <c r="JM103" s="17"/>
      <c r="JN103" s="17"/>
      <c r="JO103" s="17"/>
      <c r="JP103" s="17"/>
      <c r="JQ103" s="17"/>
      <c r="JR103" s="17"/>
      <c r="JS103" s="17"/>
      <c r="JT103" s="17"/>
      <c r="JU103" s="17"/>
      <c r="JV103" s="17"/>
      <c r="JW103" s="17"/>
      <c r="JX103" s="17"/>
      <c r="JY103" s="17"/>
      <c r="JZ103" s="17"/>
      <c r="KA103" s="17"/>
      <c r="KB103" s="17"/>
      <c r="KC103" s="17"/>
      <c r="KD103" s="17"/>
      <c r="KE103" s="17"/>
      <c r="KF103" s="17"/>
      <c r="KG103" s="17"/>
      <c r="KH103" s="17"/>
      <c r="KI103" s="17"/>
      <c r="KJ103" s="17"/>
      <c r="KK103" s="17"/>
      <c r="KL103" s="17"/>
      <c r="KM103" s="17"/>
      <c r="KN103" s="17"/>
      <c r="KO103" s="17"/>
      <c r="KP103" s="17"/>
      <c r="KQ103" s="17"/>
      <c r="KR103" s="17"/>
      <c r="KS103" s="17"/>
      <c r="KT103" s="17"/>
      <c r="KU103" s="17"/>
      <c r="KV103" s="17"/>
      <c r="KW103" s="17"/>
      <c r="KX103" s="17"/>
      <c r="KY103" s="17"/>
      <c r="KZ103" s="17"/>
      <c r="LA103" s="17"/>
      <c r="LB103" s="17"/>
      <c r="LC103" s="17"/>
      <c r="LD103" s="17"/>
      <c r="LE103" s="17"/>
      <c r="LF103" s="17"/>
      <c r="LG103" s="17"/>
      <c r="LH103" s="17"/>
      <c r="LI103" s="17"/>
      <c r="LJ103" s="17"/>
      <c r="LK103" s="17"/>
      <c r="LL103" s="17"/>
      <c r="LM103" s="17"/>
      <c r="LN103" s="17"/>
      <c r="LO103" s="17"/>
      <c r="LP103" s="17"/>
      <c r="LQ103" s="17"/>
      <c r="LR103" s="17"/>
      <c r="LS103" s="17"/>
      <c r="LT103" s="17"/>
      <c r="LU103" s="17"/>
      <c r="LV103" s="17"/>
      <c r="LW103" s="17"/>
      <c r="LX103" s="17"/>
      <c r="LY103" s="17"/>
      <c r="LZ103" s="17"/>
      <c r="MA103" s="17"/>
      <c r="MB103" s="29"/>
      <c r="MC103" s="18"/>
      <c r="MD103" s="18"/>
      <c r="ME103" s="18"/>
      <c r="MF103" s="18"/>
      <c r="MG103" s="18"/>
      <c r="MH103" s="18"/>
      <c r="MI103" s="18"/>
      <c r="MJ103" s="18"/>
      <c r="MK103" s="18"/>
      <c r="ML103" s="19"/>
      <c r="MM103" s="17"/>
      <c r="MN103" s="17"/>
      <c r="MO103" s="17"/>
      <c r="MP103" s="19"/>
      <c r="MQ103" s="20"/>
      <c r="MR103" s="18"/>
      <c r="MS103" s="18"/>
      <c r="MT103" s="18"/>
      <c r="MU103" s="18"/>
      <c r="MV103" s="18"/>
      <c r="MW103" s="18"/>
      <c r="MX103" s="18"/>
      <c r="MY103" s="24"/>
      <c r="MZ103" s="49"/>
      <c r="NA103" s="49"/>
      <c r="NB103" s="49"/>
      <c r="NC103" s="49"/>
      <c r="ND103" s="49"/>
      <c r="NE103" s="49"/>
      <c r="NF103" s="49"/>
      <c r="NG103" s="49"/>
      <c r="NH103" s="49"/>
      <c r="NI103" s="49"/>
      <c r="NJ103" s="49"/>
      <c r="NK103" s="49"/>
      <c r="NL103" s="49"/>
      <c r="NM103" s="49"/>
      <c r="NN103" s="49"/>
      <c r="NO103" s="49"/>
      <c r="NP103" s="49"/>
      <c r="NQ103" s="49"/>
      <c r="NR103" s="49"/>
      <c r="NS103" s="49"/>
      <c r="NT103" s="49"/>
      <c r="NU103" s="49"/>
      <c r="NV103" s="49"/>
      <c r="NW103" s="49"/>
      <c r="NX103" s="49"/>
      <c r="NY103" s="49"/>
      <c r="NZ103" s="49"/>
      <c r="OA103" s="49"/>
      <c r="OB103" s="49"/>
      <c r="OC103" s="49"/>
      <c r="OD103" s="49"/>
      <c r="OE103" s="49"/>
      <c r="OF103" s="49"/>
      <c r="OG103" s="49"/>
      <c r="OH103" s="49"/>
      <c r="OI103" s="49"/>
      <c r="OJ103" s="57"/>
      <c r="OK103" s="18"/>
      <c r="OL103" s="18"/>
      <c r="OM103" s="49"/>
      <c r="ON103" s="49"/>
      <c r="OO103" s="49"/>
      <c r="OP103" s="49"/>
      <c r="OQ103" s="49"/>
      <c r="OR103" s="49"/>
      <c r="OS103" s="49"/>
      <c r="OT103" s="49"/>
      <c r="OU103" s="49"/>
      <c r="OV103" s="49"/>
      <c r="OW103" s="49"/>
      <c r="OX103" s="49"/>
      <c r="OY103" s="49"/>
      <c r="OZ103" s="49"/>
      <c r="PA103" s="49"/>
      <c r="PB103" s="49"/>
      <c r="PC103" s="49"/>
      <c r="PD103" s="49"/>
      <c r="PE103" s="49"/>
      <c r="PF103" s="49"/>
      <c r="PG103" s="49"/>
      <c r="PH103" s="49"/>
      <c r="PI103" s="49"/>
      <c r="PJ103" s="49"/>
      <c r="PK103" s="49"/>
      <c r="PL103" s="39"/>
      <c r="PM103" s="18"/>
      <c r="PN103" s="18"/>
      <c r="PO103" s="18"/>
      <c r="PP103" s="18"/>
      <c r="PQ103" s="18"/>
      <c r="PR103" s="18"/>
      <c r="PS103" s="18"/>
      <c r="PT103" s="20"/>
      <c r="PU103" s="20"/>
      <c r="PV103" s="16"/>
      <c r="PW103" s="17"/>
      <c r="PX103" s="17"/>
      <c r="PY103" s="29"/>
      <c r="PZ103" s="18"/>
      <c r="QA103" s="18"/>
      <c r="QB103" s="18"/>
      <c r="QC103" s="18"/>
      <c r="QD103" s="18"/>
      <c r="QE103" s="18"/>
      <c r="QF103" s="18"/>
      <c r="QG103" s="18"/>
      <c r="QH103" s="18"/>
      <c r="QI103" s="17"/>
      <c r="QJ103" s="17"/>
      <c r="QK103" s="17"/>
      <c r="QL103" s="17"/>
      <c r="QM103" s="17"/>
      <c r="QN103" s="17"/>
      <c r="QO103" s="17"/>
      <c r="QP103" s="17"/>
      <c r="QQ103" s="17"/>
      <c r="QR103" s="17"/>
      <c r="QS103" s="17"/>
      <c r="QT103" s="17"/>
      <c r="QU103" s="17"/>
      <c r="QV103" s="17"/>
      <c r="QW103" s="17"/>
      <c r="QX103" s="17"/>
      <c r="QY103" s="17"/>
      <c r="QZ103" s="17"/>
      <c r="RA103" s="17"/>
      <c r="RB103" s="17"/>
      <c r="RC103" s="17"/>
      <c r="RD103" s="17"/>
      <c r="RE103" s="17"/>
      <c r="RF103" s="17"/>
      <c r="RG103" s="17"/>
      <c r="RH103" s="17"/>
      <c r="RI103" s="17"/>
      <c r="RJ103" s="17"/>
      <c r="RK103" s="17"/>
      <c r="RL103" s="17"/>
      <c r="RM103" s="17"/>
      <c r="RN103" s="17"/>
      <c r="RO103" s="17"/>
      <c r="RP103" s="17"/>
      <c r="RQ103" s="17"/>
      <c r="RR103" s="17"/>
      <c r="RS103" s="17"/>
      <c r="RT103" s="17"/>
      <c r="RU103" s="17"/>
      <c r="RV103" s="17"/>
      <c r="RW103" s="17"/>
      <c r="RX103" s="17"/>
      <c r="RY103" s="17"/>
      <c r="RZ103" s="17"/>
      <c r="SA103" s="17"/>
      <c r="SB103" s="17"/>
      <c r="SC103" s="17"/>
      <c r="SD103" s="17"/>
      <c r="SE103" s="17"/>
      <c r="SF103" s="17"/>
      <c r="SG103" s="17"/>
      <c r="SH103" s="17"/>
      <c r="SI103" s="17"/>
      <c r="SJ103" s="17"/>
      <c r="SK103" s="17"/>
      <c r="SL103" s="17"/>
      <c r="SM103" s="17"/>
      <c r="SN103" s="17"/>
      <c r="SO103" s="17"/>
      <c r="SP103" s="17"/>
      <c r="SQ103" s="17"/>
      <c r="SR103" s="17"/>
      <c r="SS103" s="17"/>
      <c r="ST103" s="17"/>
      <c r="SU103" s="17"/>
      <c r="SV103" s="17"/>
      <c r="SW103" s="17"/>
      <c r="SX103" s="17"/>
      <c r="SY103" s="17"/>
      <c r="SZ103" s="17"/>
      <c r="TA103" s="17"/>
      <c r="TB103" s="17"/>
      <c r="TC103" s="17"/>
      <c r="TD103" s="17"/>
      <c r="TE103" s="17"/>
      <c r="TF103" s="17"/>
      <c r="TG103" s="17"/>
      <c r="TH103" s="17"/>
      <c r="TI103" s="17"/>
      <c r="TJ103" s="17"/>
      <c r="TK103" s="17"/>
      <c r="TL103" s="17"/>
      <c r="TM103" s="17"/>
      <c r="TN103" s="17"/>
      <c r="TO103" s="17"/>
      <c r="TP103" s="17"/>
      <c r="TQ103" s="17"/>
      <c r="TR103" s="17"/>
      <c r="TS103" s="15"/>
      <c r="TT103" s="15"/>
    </row>
    <row r="104" spans="1:540" ht="9.6"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24"/>
      <c r="BO104" s="17"/>
      <c r="BP104" s="34"/>
      <c r="BQ104" s="34"/>
      <c r="BR104" s="34"/>
      <c r="BS104" s="34"/>
      <c r="BT104" s="34"/>
      <c r="BU104" s="34"/>
      <c r="BV104" s="34"/>
      <c r="BW104" s="38"/>
      <c r="BX104" s="20"/>
      <c r="BY104" s="15"/>
      <c r="BZ104" s="15"/>
      <c r="CA104" s="15"/>
      <c r="CB104" s="15"/>
      <c r="CC104" s="15"/>
      <c r="CD104" s="25"/>
      <c r="CE104" s="34"/>
      <c r="CF104" s="34"/>
      <c r="CG104" s="34"/>
      <c r="CH104" s="34"/>
      <c r="CI104" s="34"/>
      <c r="CJ104" s="34"/>
      <c r="CK104" s="34"/>
      <c r="CL104" s="34"/>
      <c r="CM104" s="34"/>
      <c r="CN104" s="34"/>
      <c r="CO104" s="34"/>
      <c r="CP104" s="34"/>
      <c r="CQ104" s="34"/>
      <c r="CR104" s="34"/>
      <c r="CS104" s="34"/>
      <c r="CT104" s="34"/>
      <c r="CU104" s="34"/>
      <c r="CV104" s="48"/>
      <c r="CW104" s="48"/>
      <c r="CX104" s="49"/>
      <c r="CY104" s="49"/>
      <c r="CZ104" s="49"/>
      <c r="DA104" s="49"/>
      <c r="DB104" s="49"/>
      <c r="DC104" s="49"/>
      <c r="DD104" s="49"/>
      <c r="DE104" s="49"/>
      <c r="DF104" s="49"/>
      <c r="DG104" s="49"/>
      <c r="DH104" s="49"/>
      <c r="DI104" s="49"/>
      <c r="DJ104" s="49"/>
      <c r="DK104" s="49"/>
      <c r="DL104" s="49"/>
      <c r="DM104" s="49"/>
      <c r="DN104" s="49"/>
      <c r="DO104" s="49"/>
      <c r="DP104" s="49"/>
      <c r="DQ104" s="49"/>
      <c r="DR104" s="49"/>
      <c r="DS104" s="49"/>
      <c r="DT104" s="49"/>
      <c r="DU104" s="49"/>
      <c r="DV104" s="49"/>
      <c r="DW104" s="49"/>
      <c r="DX104" s="50"/>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17"/>
      <c r="FI104" s="20"/>
      <c r="FJ104" s="15"/>
      <c r="FK104" s="15"/>
      <c r="FL104" s="15"/>
      <c r="FM104" s="15"/>
      <c r="FN104" s="29"/>
      <c r="FO104" s="34"/>
      <c r="FP104" s="34"/>
      <c r="FQ104" s="34"/>
      <c r="FR104" s="34"/>
      <c r="FS104" s="34"/>
      <c r="FT104" s="34"/>
      <c r="FU104" s="34"/>
      <c r="FV104" s="34"/>
      <c r="FW104" s="25"/>
      <c r="FX104" s="18"/>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c r="HF104" s="15"/>
      <c r="HG104" s="15"/>
      <c r="HH104" s="15"/>
      <c r="HI104" s="15"/>
      <c r="HJ104" s="15"/>
      <c r="HK104" s="15"/>
      <c r="HL104" s="15"/>
      <c r="HM104" s="15"/>
      <c r="HN104" s="15"/>
      <c r="HO104" s="15"/>
      <c r="HP104" s="15"/>
      <c r="HQ104" s="15"/>
      <c r="HR104" s="15"/>
      <c r="HS104" s="15"/>
      <c r="HT104" s="15"/>
      <c r="HU104" s="15"/>
      <c r="HV104" s="15"/>
      <c r="HW104" s="15"/>
      <c r="HX104" s="15"/>
      <c r="HY104" s="15"/>
      <c r="HZ104" s="15"/>
      <c r="IA104" s="15"/>
      <c r="IB104" s="15"/>
      <c r="IC104" s="15"/>
      <c r="ID104" s="15"/>
      <c r="IE104" s="15"/>
      <c r="IF104" s="15"/>
      <c r="IG104" s="15"/>
      <c r="IH104" s="15"/>
      <c r="II104" s="15"/>
      <c r="IJ104" s="15"/>
      <c r="IK104" s="15"/>
      <c r="IL104" s="15"/>
      <c r="IM104" s="15"/>
      <c r="IN104" s="15"/>
      <c r="IO104" s="15"/>
      <c r="IP104" s="15"/>
      <c r="IQ104" s="15"/>
      <c r="IR104" s="16"/>
      <c r="IS104" s="17"/>
      <c r="IT104" s="17"/>
      <c r="IU104" s="17"/>
      <c r="IV104" s="17"/>
      <c r="IW104" s="17"/>
      <c r="IX104" s="17"/>
      <c r="IY104" s="17"/>
      <c r="IZ104" s="17"/>
      <c r="JA104" s="17"/>
      <c r="JB104" s="17"/>
      <c r="JC104" s="17"/>
      <c r="JD104" s="17"/>
      <c r="JE104" s="17"/>
      <c r="JF104" s="17"/>
      <c r="JG104" s="17"/>
      <c r="JH104" s="17"/>
      <c r="JI104" s="17"/>
      <c r="JJ104" s="17"/>
      <c r="JK104" s="17"/>
      <c r="JL104" s="17"/>
      <c r="JM104" s="17"/>
      <c r="JN104" s="17"/>
      <c r="JO104" s="17"/>
      <c r="JP104" s="17"/>
      <c r="JQ104" s="17"/>
      <c r="JR104" s="17"/>
      <c r="JS104" s="17"/>
      <c r="JT104" s="17"/>
      <c r="JU104" s="17"/>
      <c r="JV104" s="17"/>
      <c r="JW104" s="17"/>
      <c r="JX104" s="17"/>
      <c r="JY104" s="17"/>
      <c r="JZ104" s="17"/>
      <c r="KA104" s="17"/>
      <c r="KB104" s="17"/>
      <c r="KC104" s="17"/>
      <c r="KD104" s="17"/>
      <c r="KE104" s="17"/>
      <c r="KF104" s="17"/>
      <c r="KG104" s="17"/>
      <c r="KH104" s="17"/>
      <c r="KI104" s="17"/>
      <c r="KJ104" s="17"/>
      <c r="KK104" s="17"/>
      <c r="KL104" s="17"/>
      <c r="KM104" s="17"/>
      <c r="KN104" s="17"/>
      <c r="KO104" s="17"/>
      <c r="KP104" s="17"/>
      <c r="KQ104" s="17"/>
      <c r="KR104" s="17"/>
      <c r="KS104" s="17"/>
      <c r="KT104" s="17"/>
      <c r="KU104" s="17"/>
      <c r="KV104" s="17"/>
      <c r="KW104" s="17"/>
      <c r="KX104" s="17"/>
      <c r="KY104" s="17"/>
      <c r="KZ104" s="17"/>
      <c r="LA104" s="17"/>
      <c r="LB104" s="17"/>
      <c r="LC104" s="17"/>
      <c r="LD104" s="17"/>
      <c r="LE104" s="17"/>
      <c r="LF104" s="17"/>
      <c r="LG104" s="17"/>
      <c r="LH104" s="17"/>
      <c r="LI104" s="17"/>
      <c r="LJ104" s="17"/>
      <c r="LK104" s="17"/>
      <c r="LL104" s="17"/>
      <c r="LM104" s="17"/>
      <c r="LN104" s="17"/>
      <c r="LO104" s="17"/>
      <c r="LP104" s="17"/>
      <c r="LQ104" s="17"/>
      <c r="LR104" s="17"/>
      <c r="LS104" s="17"/>
      <c r="LT104" s="17"/>
      <c r="LU104" s="17"/>
      <c r="LV104" s="17"/>
      <c r="LW104" s="17"/>
      <c r="LX104" s="17"/>
      <c r="LY104" s="17"/>
      <c r="LZ104" s="17"/>
      <c r="MA104" s="17"/>
      <c r="MB104" s="23"/>
      <c r="MC104" s="18"/>
      <c r="MD104" s="18"/>
      <c r="ME104" s="18"/>
      <c r="MF104" s="18"/>
      <c r="MG104" s="18"/>
      <c r="MH104" s="18"/>
      <c r="MI104" s="18"/>
      <c r="MJ104" s="18"/>
      <c r="MK104" s="20"/>
      <c r="ML104" s="67"/>
      <c r="MM104" s="17"/>
      <c r="MN104" s="17"/>
      <c r="MO104" s="17"/>
      <c r="MP104" s="25"/>
      <c r="MQ104" s="20"/>
      <c r="MR104" s="18"/>
      <c r="MS104" s="18"/>
      <c r="MT104" s="18"/>
      <c r="MU104" s="18"/>
      <c r="MV104" s="18"/>
      <c r="MW104" s="18"/>
      <c r="MX104" s="18"/>
      <c r="MY104" s="52"/>
      <c r="MZ104" s="49"/>
      <c r="NA104" s="49"/>
      <c r="NB104" s="49"/>
      <c r="NC104" s="49"/>
      <c r="ND104" s="49"/>
      <c r="NE104" s="49"/>
      <c r="NF104" s="49"/>
      <c r="NG104" s="49"/>
      <c r="NH104" s="49"/>
      <c r="NI104" s="49"/>
      <c r="NJ104" s="49"/>
      <c r="NK104" s="49"/>
      <c r="NL104" s="49"/>
      <c r="NM104" s="49"/>
      <c r="NN104" s="49"/>
      <c r="NO104" s="49"/>
      <c r="NP104" s="49"/>
      <c r="NQ104" s="49"/>
      <c r="NR104" s="49"/>
      <c r="NS104" s="49"/>
      <c r="NT104" s="49"/>
      <c r="NU104" s="49"/>
      <c r="NV104" s="49"/>
      <c r="NW104" s="49"/>
      <c r="NX104" s="49"/>
      <c r="NY104" s="49"/>
      <c r="NZ104" s="49"/>
      <c r="OA104" s="49"/>
      <c r="OB104" s="49"/>
      <c r="OC104" s="49"/>
      <c r="OD104" s="49"/>
      <c r="OE104" s="49"/>
      <c r="OF104" s="49"/>
      <c r="OG104" s="49"/>
      <c r="OH104" s="49"/>
      <c r="OI104" s="49"/>
      <c r="OJ104" s="57"/>
      <c r="OK104" s="18"/>
      <c r="OL104" s="19"/>
      <c r="OM104" s="61"/>
      <c r="ON104" s="61"/>
      <c r="OO104" s="61"/>
      <c r="OP104" s="61"/>
      <c r="OQ104" s="61"/>
      <c r="OR104" s="61"/>
      <c r="OS104" s="61"/>
      <c r="OT104" s="61"/>
      <c r="OU104" s="61"/>
      <c r="OV104" s="61"/>
      <c r="OW104" s="61"/>
      <c r="OX104" s="61"/>
      <c r="OY104" s="61"/>
      <c r="OZ104" s="61"/>
      <c r="PA104" s="61"/>
      <c r="PB104" s="61"/>
      <c r="PC104" s="61"/>
      <c r="PD104" s="61"/>
      <c r="PE104" s="61"/>
      <c r="PF104" s="61"/>
      <c r="PG104" s="61"/>
      <c r="PH104" s="61"/>
      <c r="PI104" s="61"/>
      <c r="PJ104" s="61"/>
      <c r="PK104" s="72"/>
      <c r="PL104" s="18"/>
      <c r="PM104" s="18"/>
      <c r="PN104" s="18"/>
      <c r="PO104" s="18"/>
      <c r="PP104" s="18"/>
      <c r="PQ104" s="18"/>
      <c r="PR104" s="18"/>
      <c r="PS104" s="18"/>
      <c r="PT104" s="18"/>
      <c r="PU104" s="23"/>
      <c r="PV104" s="17"/>
      <c r="PW104" s="17"/>
      <c r="PX104" s="17"/>
      <c r="PY104" s="19"/>
      <c r="PZ104" s="19"/>
      <c r="QA104" s="18"/>
      <c r="QB104" s="18"/>
      <c r="QC104" s="18"/>
      <c r="QD104" s="18"/>
      <c r="QE104" s="18"/>
      <c r="QF104" s="18"/>
      <c r="QG104" s="18"/>
      <c r="QH104" s="20"/>
      <c r="QI104" s="17"/>
      <c r="QJ104" s="17"/>
      <c r="QK104" s="17"/>
      <c r="QL104" s="17"/>
      <c r="QM104" s="17"/>
      <c r="QN104" s="17"/>
      <c r="QO104" s="17"/>
      <c r="QP104" s="17"/>
      <c r="QQ104" s="17"/>
      <c r="QR104" s="17"/>
      <c r="QS104" s="17"/>
      <c r="QT104" s="17"/>
      <c r="QU104" s="17"/>
      <c r="QV104" s="17"/>
      <c r="QW104" s="17"/>
      <c r="QX104" s="17"/>
      <c r="QY104" s="17"/>
      <c r="QZ104" s="17"/>
      <c r="RA104" s="17"/>
      <c r="RB104" s="17"/>
      <c r="RC104" s="17"/>
      <c r="RD104" s="17"/>
      <c r="RE104" s="17"/>
      <c r="RF104" s="17"/>
      <c r="RG104" s="17"/>
      <c r="RH104" s="17"/>
      <c r="RI104" s="17"/>
      <c r="RJ104" s="17"/>
      <c r="RK104" s="17"/>
      <c r="RL104" s="17"/>
      <c r="RM104" s="17"/>
      <c r="RN104" s="17"/>
      <c r="RO104" s="17"/>
      <c r="RP104" s="17"/>
      <c r="RQ104" s="17"/>
      <c r="RR104" s="17"/>
      <c r="RS104" s="17"/>
      <c r="RT104" s="17"/>
      <c r="RU104" s="17"/>
      <c r="RV104" s="17"/>
      <c r="RW104" s="17"/>
      <c r="RX104" s="17"/>
      <c r="RY104" s="17"/>
      <c r="RZ104" s="17"/>
      <c r="SA104" s="17"/>
      <c r="SB104" s="17"/>
      <c r="SC104" s="17"/>
      <c r="SD104" s="17"/>
      <c r="SE104" s="17"/>
      <c r="SF104" s="17"/>
      <c r="SG104" s="17"/>
      <c r="SH104" s="17"/>
      <c r="SI104" s="17"/>
      <c r="SJ104" s="17"/>
      <c r="SK104" s="17"/>
      <c r="SL104" s="17"/>
      <c r="SM104" s="17"/>
      <c r="SN104" s="17"/>
      <c r="SO104" s="17"/>
      <c r="SP104" s="17"/>
      <c r="SQ104" s="17"/>
      <c r="SR104" s="17"/>
      <c r="SS104" s="17"/>
      <c r="ST104" s="17"/>
      <c r="SU104" s="17"/>
      <c r="SV104" s="17"/>
      <c r="SW104" s="17"/>
      <c r="SX104" s="17"/>
      <c r="SY104" s="17"/>
      <c r="SZ104" s="17"/>
      <c r="TA104" s="17"/>
      <c r="TB104" s="17"/>
      <c r="TC104" s="17"/>
      <c r="TD104" s="17"/>
      <c r="TE104" s="17"/>
      <c r="TF104" s="17"/>
      <c r="TG104" s="17"/>
      <c r="TH104" s="17"/>
      <c r="TI104" s="17"/>
      <c r="TJ104" s="17"/>
      <c r="TK104" s="17"/>
      <c r="TL104" s="17"/>
      <c r="TM104" s="17"/>
      <c r="TN104" s="17"/>
      <c r="TO104" s="17"/>
      <c r="TP104" s="17"/>
      <c r="TQ104" s="17"/>
      <c r="TR104" s="17"/>
      <c r="TS104" s="15"/>
      <c r="TT104" s="15"/>
    </row>
    <row r="105" spans="1:540" ht="9.6"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8"/>
      <c r="BO105" s="34"/>
      <c r="BP105" s="34"/>
      <c r="BQ105" s="34"/>
      <c r="BR105" s="34"/>
      <c r="BS105" s="34"/>
      <c r="BT105" s="34"/>
      <c r="BU105" s="34"/>
      <c r="BV105" s="34"/>
      <c r="BW105" s="38"/>
      <c r="BX105" s="20"/>
      <c r="BY105" s="15"/>
      <c r="BZ105" s="15"/>
      <c r="CA105" s="15"/>
      <c r="CB105" s="15"/>
      <c r="CC105" s="15"/>
      <c r="CD105" s="19"/>
      <c r="CE105" s="17"/>
      <c r="CF105" s="34"/>
      <c r="CG105" s="34"/>
      <c r="CH105" s="34"/>
      <c r="CI105" s="34"/>
      <c r="CJ105" s="34"/>
      <c r="CK105" s="34"/>
      <c r="CL105" s="34"/>
      <c r="CM105" s="34"/>
      <c r="CN105" s="34"/>
      <c r="CO105" s="34"/>
      <c r="CP105" s="34"/>
      <c r="CQ105" s="34"/>
      <c r="CR105" s="34"/>
      <c r="CS105" s="34"/>
      <c r="CT105" s="34"/>
      <c r="CU105" s="34"/>
      <c r="CV105" s="34"/>
      <c r="CW105" s="34"/>
      <c r="CX105" s="34"/>
      <c r="CY105" s="34"/>
      <c r="CZ105" s="31"/>
      <c r="DA105" s="32"/>
      <c r="DB105" s="51"/>
      <c r="DC105" s="50"/>
      <c r="DD105" s="50"/>
      <c r="DE105" s="50"/>
      <c r="DF105" s="49"/>
      <c r="DG105" s="49"/>
      <c r="DH105" s="49"/>
      <c r="DI105" s="49"/>
      <c r="DJ105" s="49"/>
      <c r="DK105" s="49"/>
      <c r="DL105" s="49"/>
      <c r="DM105" s="49"/>
      <c r="DN105" s="49"/>
      <c r="DO105" s="49"/>
      <c r="DP105" s="49"/>
      <c r="DQ105" s="49"/>
      <c r="DR105" s="49"/>
      <c r="DS105" s="49"/>
      <c r="DT105" s="49"/>
      <c r="DU105" s="49"/>
      <c r="DV105" s="49"/>
      <c r="DW105" s="49"/>
      <c r="DX105" s="50"/>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16"/>
      <c r="FI105" s="15"/>
      <c r="FJ105" s="15"/>
      <c r="FK105" s="15"/>
      <c r="FL105" s="15"/>
      <c r="FM105" s="15"/>
      <c r="FN105" s="29"/>
      <c r="FO105" s="34"/>
      <c r="FP105" s="34"/>
      <c r="FQ105" s="34"/>
      <c r="FR105" s="34"/>
      <c r="FS105" s="34"/>
      <c r="FT105" s="34"/>
      <c r="FU105" s="34"/>
      <c r="FV105" s="34"/>
      <c r="FW105" s="16"/>
      <c r="FX105" s="20"/>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c r="HF105" s="15"/>
      <c r="HG105" s="15"/>
      <c r="HH105" s="15"/>
      <c r="HI105" s="15"/>
      <c r="HJ105" s="15"/>
      <c r="HK105" s="15"/>
      <c r="HL105" s="15"/>
      <c r="HM105" s="15"/>
      <c r="HN105" s="15"/>
      <c r="HO105" s="15"/>
      <c r="HP105" s="15"/>
      <c r="HQ105" s="15"/>
      <c r="HR105" s="15"/>
      <c r="HS105" s="15"/>
      <c r="HT105" s="15"/>
      <c r="HU105" s="15"/>
      <c r="HV105" s="15"/>
      <c r="HW105" s="15"/>
      <c r="HX105" s="15"/>
      <c r="HY105" s="15"/>
      <c r="HZ105" s="15"/>
      <c r="IA105" s="15"/>
      <c r="IB105" s="15"/>
      <c r="IC105" s="15"/>
      <c r="ID105" s="15"/>
      <c r="IE105" s="15"/>
      <c r="IF105" s="15"/>
      <c r="IG105" s="15"/>
      <c r="IH105" s="15"/>
      <c r="II105" s="15"/>
      <c r="IJ105" s="15"/>
      <c r="IK105" s="15"/>
      <c r="IL105" s="15"/>
      <c r="IM105" s="15"/>
      <c r="IN105" s="15"/>
      <c r="IO105" s="15"/>
      <c r="IP105" s="15"/>
      <c r="IQ105" s="15"/>
      <c r="IR105" s="16"/>
      <c r="IS105" s="17"/>
      <c r="IT105" s="17"/>
      <c r="IU105" s="17"/>
      <c r="IV105" s="17"/>
      <c r="IW105" s="17"/>
      <c r="IX105" s="17"/>
      <c r="IY105" s="17"/>
      <c r="IZ105" s="17"/>
      <c r="JA105" s="17"/>
      <c r="JB105" s="17"/>
      <c r="JC105" s="17"/>
      <c r="JD105" s="17"/>
      <c r="JE105" s="17"/>
      <c r="JF105" s="17"/>
      <c r="JG105" s="17"/>
      <c r="JH105" s="17"/>
      <c r="JI105" s="17"/>
      <c r="JJ105" s="17"/>
      <c r="JK105" s="17"/>
      <c r="JL105" s="17"/>
      <c r="JM105" s="17"/>
      <c r="JN105" s="17"/>
      <c r="JO105" s="17"/>
      <c r="JP105" s="17"/>
      <c r="JQ105" s="17"/>
      <c r="JR105" s="17"/>
      <c r="JS105" s="17"/>
      <c r="JT105" s="17"/>
      <c r="JU105" s="17"/>
      <c r="JV105" s="17"/>
      <c r="JW105" s="17"/>
      <c r="JX105" s="17"/>
      <c r="JY105" s="17"/>
      <c r="JZ105" s="17"/>
      <c r="KA105" s="17"/>
      <c r="KB105" s="17"/>
      <c r="KC105" s="17"/>
      <c r="KD105" s="17"/>
      <c r="KE105" s="17"/>
      <c r="KF105" s="17"/>
      <c r="KG105" s="17"/>
      <c r="KH105" s="17"/>
      <c r="KI105" s="17"/>
      <c r="KJ105" s="17"/>
      <c r="KK105" s="17"/>
      <c r="KL105" s="17"/>
      <c r="KM105" s="17"/>
      <c r="KN105" s="17"/>
      <c r="KO105" s="17"/>
      <c r="KP105" s="17"/>
      <c r="KQ105" s="17"/>
      <c r="KR105" s="17"/>
      <c r="KS105" s="17"/>
      <c r="KT105" s="17"/>
      <c r="KU105" s="17"/>
      <c r="KV105" s="17"/>
      <c r="KW105" s="17"/>
      <c r="KX105" s="17"/>
      <c r="KY105" s="17"/>
      <c r="KZ105" s="17"/>
      <c r="LA105" s="17"/>
      <c r="LB105" s="17"/>
      <c r="LC105" s="17"/>
      <c r="LD105" s="17"/>
      <c r="LE105" s="17"/>
      <c r="LF105" s="17"/>
      <c r="LG105" s="17"/>
      <c r="LH105" s="17"/>
      <c r="LI105" s="17"/>
      <c r="LJ105" s="17"/>
      <c r="LK105" s="17"/>
      <c r="LL105" s="17"/>
      <c r="LM105" s="17"/>
      <c r="LN105" s="17"/>
      <c r="LO105" s="17"/>
      <c r="LP105" s="17"/>
      <c r="LQ105" s="17"/>
      <c r="LR105" s="17"/>
      <c r="LS105" s="17"/>
      <c r="LT105" s="17"/>
      <c r="LU105" s="17"/>
      <c r="LV105" s="17"/>
      <c r="LW105" s="17"/>
      <c r="LX105" s="17"/>
      <c r="LY105" s="17"/>
      <c r="LZ105" s="17"/>
      <c r="MA105" s="17"/>
      <c r="MB105" s="25"/>
      <c r="MC105" s="19"/>
      <c r="MD105" s="18"/>
      <c r="ME105" s="18"/>
      <c r="MF105" s="18"/>
      <c r="MG105" s="18"/>
      <c r="MH105" s="18"/>
      <c r="MI105" s="18"/>
      <c r="MJ105" s="18"/>
      <c r="MK105" s="20"/>
      <c r="ML105" s="24"/>
      <c r="MM105" s="17"/>
      <c r="MN105" s="17"/>
      <c r="MO105" s="17"/>
      <c r="MP105" s="17"/>
      <c r="MQ105" s="29"/>
      <c r="MR105" s="20"/>
      <c r="MS105" s="18"/>
      <c r="MT105" s="18"/>
      <c r="MU105" s="18"/>
      <c r="MV105" s="18"/>
      <c r="MW105" s="18"/>
      <c r="MX105" s="18"/>
      <c r="MY105" s="39"/>
      <c r="MZ105" s="49"/>
      <c r="NA105" s="49"/>
      <c r="NB105" s="49"/>
      <c r="NC105" s="49"/>
      <c r="ND105" s="49"/>
      <c r="NE105" s="49"/>
      <c r="NF105" s="49"/>
      <c r="NG105" s="49"/>
      <c r="NH105" s="49"/>
      <c r="NI105" s="49"/>
      <c r="NJ105" s="49"/>
      <c r="NK105" s="49"/>
      <c r="NL105" s="49"/>
      <c r="NM105" s="49"/>
      <c r="NN105" s="49"/>
      <c r="NO105" s="49"/>
      <c r="NP105" s="49"/>
      <c r="NQ105" s="49"/>
      <c r="NR105" s="49"/>
      <c r="NS105" s="49"/>
      <c r="NT105" s="49"/>
      <c r="NU105" s="49"/>
      <c r="NV105" s="49"/>
      <c r="NW105" s="49"/>
      <c r="NX105" s="49"/>
      <c r="NY105" s="49"/>
      <c r="NZ105" s="49"/>
      <c r="OA105" s="49"/>
      <c r="OB105" s="49"/>
      <c r="OC105" s="49"/>
      <c r="OD105" s="49"/>
      <c r="OE105" s="49"/>
      <c r="OF105" s="49"/>
      <c r="OG105" s="49"/>
      <c r="OH105" s="49"/>
      <c r="OI105" s="49"/>
      <c r="OJ105" s="57"/>
      <c r="OK105" s="18"/>
      <c r="OL105" s="18"/>
      <c r="OM105" s="18"/>
      <c r="ON105" s="20"/>
      <c r="OO105" s="20"/>
      <c r="OP105" s="20"/>
      <c r="OQ105" s="20"/>
      <c r="OR105" s="20"/>
      <c r="OS105" s="20"/>
      <c r="OT105" s="20"/>
      <c r="OU105" s="20"/>
      <c r="OV105" s="20"/>
      <c r="OW105" s="20"/>
      <c r="OX105" s="20"/>
      <c r="OY105" s="20"/>
      <c r="OZ105" s="20"/>
      <c r="PA105" s="20"/>
      <c r="PB105" s="20"/>
      <c r="PC105" s="20"/>
      <c r="PD105" s="20"/>
      <c r="PE105" s="20"/>
      <c r="PF105" s="20"/>
      <c r="PG105" s="20"/>
      <c r="PH105" s="20"/>
      <c r="PI105" s="20"/>
      <c r="PJ105" s="20"/>
      <c r="PK105" s="18"/>
      <c r="PL105" s="18"/>
      <c r="PM105" s="18"/>
      <c r="PN105" s="18"/>
      <c r="PO105" s="18"/>
      <c r="PP105" s="18"/>
      <c r="PQ105" s="18"/>
      <c r="PR105" s="18"/>
      <c r="PS105" s="18"/>
      <c r="PT105" s="29"/>
      <c r="PU105" s="17"/>
      <c r="PV105" s="17"/>
      <c r="PW105" s="17"/>
      <c r="PX105" s="17"/>
      <c r="PY105" s="19"/>
      <c r="PZ105" s="18"/>
      <c r="QA105" s="18"/>
      <c r="QB105" s="18"/>
      <c r="QC105" s="18"/>
      <c r="QD105" s="18"/>
      <c r="QE105" s="18"/>
      <c r="QF105" s="18"/>
      <c r="QG105" s="18"/>
      <c r="QH105" s="40"/>
      <c r="QI105" s="17"/>
      <c r="QJ105" s="17"/>
      <c r="QK105" s="17"/>
      <c r="QL105" s="17"/>
      <c r="QM105" s="17"/>
      <c r="QN105" s="17"/>
      <c r="QO105" s="17"/>
      <c r="QP105" s="17"/>
      <c r="QQ105" s="17"/>
      <c r="QR105" s="17"/>
      <c r="QS105" s="17"/>
      <c r="QT105" s="17"/>
      <c r="QU105" s="17"/>
      <c r="QV105" s="17"/>
      <c r="QW105" s="17"/>
      <c r="QX105" s="17"/>
      <c r="QY105" s="17"/>
      <c r="QZ105" s="17"/>
      <c r="RA105" s="17"/>
      <c r="RB105" s="17"/>
      <c r="RC105" s="17"/>
      <c r="RD105" s="17"/>
      <c r="RE105" s="17"/>
      <c r="RF105" s="17"/>
      <c r="RG105" s="17"/>
      <c r="RH105" s="17"/>
      <c r="RI105" s="17"/>
      <c r="RJ105" s="17"/>
      <c r="RK105" s="17"/>
      <c r="RL105" s="17"/>
      <c r="RM105" s="17"/>
      <c r="RN105" s="17"/>
      <c r="RO105" s="17"/>
      <c r="RP105" s="17"/>
      <c r="RQ105" s="17"/>
      <c r="RR105" s="17"/>
      <c r="RS105" s="17"/>
      <c r="RT105" s="17"/>
      <c r="RU105" s="17"/>
      <c r="RV105" s="17"/>
      <c r="RW105" s="17"/>
      <c r="RX105" s="17"/>
      <c r="RY105" s="17"/>
      <c r="RZ105" s="17"/>
      <c r="SA105" s="17"/>
      <c r="SB105" s="17"/>
      <c r="SC105" s="17"/>
      <c r="SD105" s="17"/>
      <c r="SE105" s="17"/>
      <c r="SF105" s="17"/>
      <c r="SG105" s="17"/>
      <c r="SH105" s="17"/>
      <c r="SI105" s="17"/>
      <c r="SJ105" s="17"/>
      <c r="SK105" s="17"/>
      <c r="SL105" s="17"/>
      <c r="SM105" s="17"/>
      <c r="SN105" s="17"/>
      <c r="SO105" s="17"/>
      <c r="SP105" s="17"/>
      <c r="SQ105" s="17"/>
      <c r="SR105" s="17"/>
      <c r="SS105" s="17"/>
      <c r="ST105" s="17"/>
      <c r="SU105" s="17"/>
      <c r="SV105" s="17"/>
      <c r="SW105" s="17"/>
      <c r="SX105" s="17"/>
      <c r="SY105" s="17"/>
      <c r="SZ105" s="17"/>
      <c r="TA105" s="17"/>
      <c r="TB105" s="17"/>
      <c r="TC105" s="17"/>
      <c r="TD105" s="17"/>
      <c r="TE105" s="17"/>
      <c r="TF105" s="17"/>
      <c r="TG105" s="17"/>
      <c r="TH105" s="17"/>
      <c r="TI105" s="17"/>
      <c r="TJ105" s="17"/>
      <c r="TK105" s="17"/>
      <c r="TL105" s="17"/>
      <c r="TM105" s="17"/>
      <c r="TN105" s="17"/>
      <c r="TO105" s="17"/>
      <c r="TP105" s="17"/>
      <c r="TQ105" s="17"/>
      <c r="TR105" s="17"/>
      <c r="TS105" s="15"/>
      <c r="TT105" s="15"/>
    </row>
    <row r="106" spans="1:540" ht="9.6"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20"/>
      <c r="BO106" s="23"/>
      <c r="BP106" s="34"/>
      <c r="BQ106" s="34"/>
      <c r="BR106" s="34"/>
      <c r="BS106" s="34"/>
      <c r="BT106" s="34"/>
      <c r="BU106" s="34"/>
      <c r="BV106" s="17"/>
      <c r="BW106" s="38"/>
      <c r="BX106" s="20"/>
      <c r="BY106" s="15"/>
      <c r="BZ106" s="15"/>
      <c r="CA106" s="15"/>
      <c r="CB106" s="15"/>
      <c r="CC106" s="15"/>
      <c r="CD106" s="19"/>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1"/>
      <c r="DF106" s="34"/>
      <c r="DG106" s="22"/>
      <c r="DH106" s="22"/>
      <c r="DI106" s="48"/>
      <c r="DJ106" s="48"/>
      <c r="DK106" s="49"/>
      <c r="DL106" s="49"/>
      <c r="DM106" s="49"/>
      <c r="DN106" s="49"/>
      <c r="DO106" s="49"/>
      <c r="DP106" s="49"/>
      <c r="DQ106" s="49"/>
      <c r="DR106" s="49"/>
      <c r="DS106" s="49"/>
      <c r="DT106" s="49"/>
      <c r="DU106" s="49"/>
      <c r="DV106" s="49"/>
      <c r="DW106" s="49"/>
      <c r="DX106" s="50"/>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17"/>
      <c r="FH106" s="27"/>
      <c r="FI106" s="15"/>
      <c r="FJ106" s="15"/>
      <c r="FK106" s="15"/>
      <c r="FL106" s="15"/>
      <c r="FM106" s="15"/>
      <c r="FN106" s="40"/>
      <c r="FO106" s="17"/>
      <c r="FP106" s="34"/>
      <c r="FQ106" s="34"/>
      <c r="FR106" s="34"/>
      <c r="FS106" s="34"/>
      <c r="FT106" s="34"/>
      <c r="FU106" s="34"/>
      <c r="FV106" s="34"/>
      <c r="FW106" s="16"/>
      <c r="FX106" s="20"/>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c r="HF106" s="15"/>
      <c r="HG106" s="15"/>
      <c r="HH106" s="15"/>
      <c r="HI106" s="15"/>
      <c r="HJ106" s="15"/>
      <c r="HK106" s="15"/>
      <c r="HL106" s="15"/>
      <c r="HM106" s="15"/>
      <c r="HN106" s="15"/>
      <c r="HO106" s="15"/>
      <c r="HP106" s="15"/>
      <c r="HQ106" s="15"/>
      <c r="HR106" s="15"/>
      <c r="HS106" s="15"/>
      <c r="HT106" s="15"/>
      <c r="HU106" s="15"/>
      <c r="HV106" s="15"/>
      <c r="HW106" s="15"/>
      <c r="HX106" s="15"/>
      <c r="HY106" s="15"/>
      <c r="HZ106" s="15"/>
      <c r="IA106" s="15"/>
      <c r="IB106" s="15"/>
      <c r="IC106" s="15"/>
      <c r="ID106" s="15"/>
      <c r="IE106" s="15"/>
      <c r="IF106" s="15"/>
      <c r="IG106" s="15"/>
      <c r="IH106" s="15"/>
      <c r="II106" s="15"/>
      <c r="IJ106" s="15"/>
      <c r="IK106" s="15"/>
      <c r="IL106" s="15"/>
      <c r="IM106" s="15"/>
      <c r="IN106" s="15"/>
      <c r="IO106" s="15"/>
      <c r="IP106" s="15"/>
      <c r="IQ106" s="15"/>
      <c r="IR106" s="16"/>
      <c r="IS106" s="17"/>
      <c r="IT106" s="17"/>
      <c r="IU106" s="17"/>
      <c r="IV106" s="17"/>
      <c r="IW106" s="17"/>
      <c r="IX106" s="17"/>
      <c r="IY106" s="17"/>
      <c r="IZ106" s="17"/>
      <c r="JA106" s="17"/>
      <c r="JB106" s="17"/>
      <c r="JC106" s="17"/>
      <c r="JD106" s="17"/>
      <c r="JE106" s="17"/>
      <c r="JF106" s="17"/>
      <c r="JG106" s="17"/>
      <c r="JH106" s="17"/>
      <c r="JI106" s="17"/>
      <c r="JJ106" s="17"/>
      <c r="JK106" s="17"/>
      <c r="JL106" s="17"/>
      <c r="JM106" s="17"/>
      <c r="JN106" s="17"/>
      <c r="JO106" s="17"/>
      <c r="JP106" s="17"/>
      <c r="JQ106" s="17"/>
      <c r="JR106" s="17"/>
      <c r="JS106" s="17"/>
      <c r="JT106" s="17"/>
      <c r="JU106" s="17"/>
      <c r="JV106" s="17"/>
      <c r="JW106" s="17"/>
      <c r="JX106" s="17"/>
      <c r="JY106" s="17"/>
      <c r="JZ106" s="17"/>
      <c r="KA106" s="17"/>
      <c r="KB106" s="17"/>
      <c r="KC106" s="17"/>
      <c r="KD106" s="17"/>
      <c r="KE106" s="17"/>
      <c r="KF106" s="17"/>
      <c r="KG106" s="17"/>
      <c r="KH106" s="17"/>
      <c r="KI106" s="17"/>
      <c r="KJ106" s="17"/>
      <c r="KK106" s="17"/>
      <c r="KL106" s="17"/>
      <c r="KM106" s="17"/>
      <c r="KN106" s="17"/>
      <c r="KO106" s="17"/>
      <c r="KP106" s="17"/>
      <c r="KQ106" s="17"/>
      <c r="KR106" s="17"/>
      <c r="KS106" s="17"/>
      <c r="KT106" s="17"/>
      <c r="KU106" s="17"/>
      <c r="KV106" s="17"/>
      <c r="KW106" s="17"/>
      <c r="KX106" s="17"/>
      <c r="KY106" s="17"/>
      <c r="KZ106" s="17"/>
      <c r="LA106" s="17"/>
      <c r="LB106" s="17"/>
      <c r="LC106" s="17"/>
      <c r="LD106" s="17"/>
      <c r="LE106" s="17"/>
      <c r="LF106" s="17"/>
      <c r="LG106" s="17"/>
      <c r="LH106" s="17"/>
      <c r="LI106" s="17"/>
      <c r="LJ106" s="17"/>
      <c r="LK106" s="17"/>
      <c r="LL106" s="17"/>
      <c r="LM106" s="17"/>
      <c r="LN106" s="17"/>
      <c r="LO106" s="17"/>
      <c r="LP106" s="17"/>
      <c r="LQ106" s="17"/>
      <c r="LR106" s="17"/>
      <c r="LS106" s="17"/>
      <c r="LT106" s="17"/>
      <c r="LU106" s="17"/>
      <c r="LV106" s="17"/>
      <c r="LW106" s="17"/>
      <c r="LX106" s="17"/>
      <c r="LY106" s="17"/>
      <c r="LZ106" s="17"/>
      <c r="MA106" s="17"/>
      <c r="MB106" s="17"/>
      <c r="MC106" s="24"/>
      <c r="MD106" s="18"/>
      <c r="ME106" s="18"/>
      <c r="MF106" s="18"/>
      <c r="MG106" s="18"/>
      <c r="MH106" s="18"/>
      <c r="MI106" s="18"/>
      <c r="MJ106" s="18"/>
      <c r="MK106" s="18"/>
      <c r="ML106" s="29"/>
      <c r="MM106" s="17"/>
      <c r="MN106" s="17"/>
      <c r="MO106" s="17"/>
      <c r="MP106" s="17"/>
      <c r="MQ106" s="25"/>
      <c r="MR106" s="19"/>
      <c r="MS106" s="18"/>
      <c r="MT106" s="18"/>
      <c r="MU106" s="18"/>
      <c r="MV106" s="18"/>
      <c r="MW106" s="18"/>
      <c r="MX106" s="18"/>
      <c r="MY106" s="18"/>
      <c r="MZ106" s="18"/>
      <c r="NA106" s="39"/>
      <c r="NB106" s="24"/>
      <c r="NC106" s="54"/>
      <c r="ND106" s="63"/>
      <c r="NE106" s="56"/>
      <c r="NF106" s="56"/>
      <c r="NG106" s="49"/>
      <c r="NH106" s="49"/>
      <c r="NI106" s="49"/>
      <c r="NJ106" s="49"/>
      <c r="NK106" s="49"/>
      <c r="NL106" s="49"/>
      <c r="NM106" s="49"/>
      <c r="NN106" s="49"/>
      <c r="NO106" s="49"/>
      <c r="NP106" s="49"/>
      <c r="NQ106" s="49"/>
      <c r="NR106" s="49"/>
      <c r="NS106" s="49"/>
      <c r="NT106" s="49"/>
      <c r="NU106" s="49"/>
      <c r="NV106" s="49"/>
      <c r="NW106" s="49"/>
      <c r="NX106" s="49"/>
      <c r="NY106" s="49"/>
      <c r="NZ106" s="49"/>
      <c r="OA106" s="49"/>
      <c r="OB106" s="49"/>
      <c r="OC106" s="49"/>
      <c r="OD106" s="49"/>
      <c r="OE106" s="49"/>
      <c r="OF106" s="49"/>
      <c r="OG106" s="49"/>
      <c r="OH106" s="49"/>
      <c r="OI106" s="49"/>
      <c r="OJ106" s="57"/>
      <c r="OK106" s="18"/>
      <c r="OL106" s="18"/>
      <c r="OM106" s="18"/>
      <c r="ON106" s="18"/>
      <c r="OO106" s="18"/>
      <c r="OP106" s="18"/>
      <c r="OQ106" s="18"/>
      <c r="OR106" s="18"/>
      <c r="OS106" s="18"/>
      <c r="OT106" s="18"/>
      <c r="OU106" s="18"/>
      <c r="OV106" s="18"/>
      <c r="OW106" s="18"/>
      <c r="OX106" s="18"/>
      <c r="OY106" s="18"/>
      <c r="OZ106" s="18"/>
      <c r="PA106" s="18"/>
      <c r="PB106" s="18"/>
      <c r="PC106" s="18"/>
      <c r="PD106" s="18"/>
      <c r="PE106" s="18"/>
      <c r="PF106" s="18"/>
      <c r="PG106" s="18"/>
      <c r="PH106" s="18"/>
      <c r="PI106" s="18"/>
      <c r="PJ106" s="18"/>
      <c r="PK106" s="18"/>
      <c r="PL106" s="18"/>
      <c r="PM106" s="18"/>
      <c r="PN106" s="18"/>
      <c r="PO106" s="18"/>
      <c r="PP106" s="18"/>
      <c r="PQ106" s="18"/>
      <c r="PR106" s="18"/>
      <c r="PS106" s="18"/>
      <c r="PT106" s="23"/>
      <c r="PU106" s="17"/>
      <c r="PV106" s="17"/>
      <c r="PW106" s="17"/>
      <c r="PX106" s="17"/>
      <c r="PY106" s="19"/>
      <c r="PZ106" s="18"/>
      <c r="QA106" s="18"/>
      <c r="QB106" s="18"/>
      <c r="QC106" s="18"/>
      <c r="QD106" s="18"/>
      <c r="QE106" s="18"/>
      <c r="QF106" s="18"/>
      <c r="QG106" s="18"/>
      <c r="QH106" s="24"/>
      <c r="QI106" s="17"/>
      <c r="QJ106" s="17"/>
      <c r="QK106" s="17"/>
      <c r="QL106" s="17"/>
      <c r="QM106" s="17"/>
      <c r="QN106" s="17"/>
      <c r="QO106" s="17"/>
      <c r="QP106" s="17"/>
      <c r="QQ106" s="17"/>
      <c r="QR106" s="17"/>
      <c r="QS106" s="17"/>
      <c r="QT106" s="17"/>
      <c r="QU106" s="17"/>
      <c r="QV106" s="17"/>
      <c r="QW106" s="17"/>
      <c r="QX106" s="17"/>
      <c r="QY106" s="17"/>
      <c r="QZ106" s="17"/>
      <c r="RA106" s="17"/>
      <c r="RB106" s="17"/>
      <c r="RC106" s="17"/>
      <c r="RD106" s="17"/>
      <c r="RE106" s="17"/>
      <c r="RF106" s="17"/>
      <c r="RG106" s="17"/>
      <c r="RH106" s="17"/>
      <c r="RI106" s="17"/>
      <c r="RJ106" s="17"/>
      <c r="RK106" s="17"/>
      <c r="RL106" s="17"/>
      <c r="RM106" s="17"/>
      <c r="RN106" s="17"/>
      <c r="RO106" s="17"/>
      <c r="RP106" s="17"/>
      <c r="RQ106" s="17"/>
      <c r="RR106" s="17"/>
      <c r="RS106" s="17"/>
      <c r="RT106" s="17"/>
      <c r="RU106" s="17"/>
      <c r="RV106" s="17"/>
      <c r="RW106" s="17"/>
      <c r="RX106" s="17"/>
      <c r="RY106" s="17"/>
      <c r="RZ106" s="17"/>
      <c r="SA106" s="17"/>
      <c r="SB106" s="17"/>
      <c r="SC106" s="17"/>
      <c r="SD106" s="17"/>
      <c r="SE106" s="17"/>
      <c r="SF106" s="17"/>
      <c r="SG106" s="17"/>
      <c r="SH106" s="17"/>
      <c r="SI106" s="17"/>
      <c r="SJ106" s="17"/>
      <c r="SK106" s="17"/>
      <c r="SL106" s="17"/>
      <c r="SM106" s="17"/>
      <c r="SN106" s="17"/>
      <c r="SO106" s="17"/>
      <c r="SP106" s="17"/>
      <c r="SQ106" s="17"/>
      <c r="SR106" s="17"/>
      <c r="SS106" s="17"/>
      <c r="ST106" s="17"/>
      <c r="SU106" s="17"/>
      <c r="SV106" s="17"/>
      <c r="SW106" s="17"/>
      <c r="SX106" s="17"/>
      <c r="SY106" s="17"/>
      <c r="SZ106" s="17"/>
      <c r="TA106" s="17"/>
      <c r="TB106" s="17"/>
      <c r="TC106" s="17"/>
      <c r="TD106" s="17"/>
      <c r="TE106" s="17"/>
      <c r="TF106" s="17"/>
      <c r="TG106" s="17"/>
      <c r="TH106" s="17"/>
      <c r="TI106" s="17"/>
      <c r="TJ106" s="17"/>
      <c r="TK106" s="17"/>
      <c r="TL106" s="17"/>
      <c r="TM106" s="17"/>
      <c r="TN106" s="17"/>
      <c r="TO106" s="17"/>
      <c r="TP106" s="17"/>
      <c r="TQ106" s="17"/>
      <c r="TR106" s="17"/>
      <c r="TS106" s="15"/>
      <c r="TT106" s="15"/>
    </row>
    <row r="107" spans="1:540" ht="9.6"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28"/>
      <c r="BP107" s="34"/>
      <c r="BQ107" s="34"/>
      <c r="BR107" s="34"/>
      <c r="BS107" s="34"/>
      <c r="BT107" s="34"/>
      <c r="BU107" s="34"/>
      <c r="BV107" s="17"/>
      <c r="BW107" s="27"/>
      <c r="BX107" s="15"/>
      <c r="BY107" s="15"/>
      <c r="BZ107" s="15"/>
      <c r="CA107" s="15"/>
      <c r="CB107" s="15"/>
      <c r="CC107" s="15"/>
      <c r="CD107" s="19"/>
      <c r="CE107" s="17"/>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43"/>
      <c r="DM107" s="43"/>
      <c r="DN107" s="22"/>
      <c r="DO107" s="22"/>
      <c r="DP107" s="48"/>
      <c r="DQ107" s="50"/>
      <c r="DR107" s="49"/>
      <c r="DS107" s="49"/>
      <c r="DT107" s="49"/>
      <c r="DU107" s="49"/>
      <c r="DV107" s="49"/>
      <c r="DW107" s="49"/>
      <c r="DX107" s="50"/>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17"/>
      <c r="FH107" s="21"/>
      <c r="FI107" s="15"/>
      <c r="FJ107" s="15"/>
      <c r="FK107" s="15"/>
      <c r="FL107" s="15"/>
      <c r="FM107" s="15"/>
      <c r="FN107" s="19"/>
      <c r="FO107" s="17"/>
      <c r="FP107" s="34"/>
      <c r="FQ107" s="34"/>
      <c r="FR107" s="34"/>
      <c r="FS107" s="34"/>
      <c r="FT107" s="34"/>
      <c r="FU107" s="34"/>
      <c r="FV107" s="34"/>
      <c r="FW107" s="36"/>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c r="HF107" s="15"/>
      <c r="HG107" s="15"/>
      <c r="HH107" s="15"/>
      <c r="HI107" s="15"/>
      <c r="HJ107" s="15"/>
      <c r="HK107" s="15"/>
      <c r="HL107" s="15"/>
      <c r="HM107" s="15"/>
      <c r="HN107" s="15"/>
      <c r="HO107" s="15"/>
      <c r="HP107" s="15"/>
      <c r="HQ107" s="15"/>
      <c r="HR107" s="15"/>
      <c r="HS107" s="15"/>
      <c r="HT107" s="15"/>
      <c r="HU107" s="15"/>
      <c r="HV107" s="15"/>
      <c r="HW107" s="15"/>
      <c r="HX107" s="15"/>
      <c r="HY107" s="15"/>
      <c r="HZ107" s="15"/>
      <c r="IA107" s="15"/>
      <c r="IB107" s="15"/>
      <c r="IC107" s="15"/>
      <c r="ID107" s="15"/>
      <c r="IE107" s="15"/>
      <c r="IF107" s="15"/>
      <c r="IG107" s="15"/>
      <c r="IH107" s="15"/>
      <c r="II107" s="15"/>
      <c r="IJ107" s="15"/>
      <c r="IK107" s="15"/>
      <c r="IL107" s="15"/>
      <c r="IM107" s="15"/>
      <c r="IN107" s="15"/>
      <c r="IO107" s="15"/>
      <c r="IP107" s="15"/>
      <c r="IQ107" s="15"/>
      <c r="IR107" s="16"/>
      <c r="IS107" s="17"/>
      <c r="IT107" s="17"/>
      <c r="IU107" s="17"/>
      <c r="IV107" s="17"/>
      <c r="IW107" s="17"/>
      <c r="IX107" s="17"/>
      <c r="IY107" s="17"/>
      <c r="IZ107" s="17"/>
      <c r="JA107" s="17"/>
      <c r="JB107" s="17"/>
      <c r="JC107" s="17"/>
      <c r="JD107" s="17"/>
      <c r="JE107" s="17"/>
      <c r="JF107" s="17"/>
      <c r="JG107" s="17"/>
      <c r="JH107" s="17"/>
      <c r="JI107" s="17"/>
      <c r="JJ107" s="17"/>
      <c r="JK107" s="17"/>
      <c r="JL107" s="17"/>
      <c r="JM107" s="17"/>
      <c r="JN107" s="17"/>
      <c r="JO107" s="17"/>
      <c r="JP107" s="17"/>
      <c r="JQ107" s="17"/>
      <c r="JR107" s="17"/>
      <c r="JS107" s="17"/>
      <c r="JT107" s="17"/>
      <c r="JU107" s="17"/>
      <c r="JV107" s="17"/>
      <c r="JW107" s="17"/>
      <c r="JX107" s="17"/>
      <c r="JY107" s="17"/>
      <c r="JZ107" s="17"/>
      <c r="KA107" s="17"/>
      <c r="KB107" s="17"/>
      <c r="KC107" s="17"/>
      <c r="KD107" s="17"/>
      <c r="KE107" s="17"/>
      <c r="KF107" s="17"/>
      <c r="KG107" s="17"/>
      <c r="KH107" s="17"/>
      <c r="KI107" s="17"/>
      <c r="KJ107" s="17"/>
      <c r="KK107" s="17"/>
      <c r="KL107" s="17"/>
      <c r="KM107" s="17"/>
      <c r="KN107" s="17"/>
      <c r="KO107" s="17"/>
      <c r="KP107" s="17"/>
      <c r="KQ107" s="17"/>
      <c r="KR107" s="17"/>
      <c r="KS107" s="17"/>
      <c r="KT107" s="17"/>
      <c r="KU107" s="17"/>
      <c r="KV107" s="17"/>
      <c r="KW107" s="17"/>
      <c r="KX107" s="17"/>
      <c r="KY107" s="17"/>
      <c r="KZ107" s="17"/>
      <c r="LA107" s="17"/>
      <c r="LB107" s="17"/>
      <c r="LC107" s="17"/>
      <c r="LD107" s="17"/>
      <c r="LE107" s="17"/>
      <c r="LF107" s="17"/>
      <c r="LG107" s="17"/>
      <c r="LH107" s="17"/>
      <c r="LI107" s="17"/>
      <c r="LJ107" s="17"/>
      <c r="LK107" s="17"/>
      <c r="LL107" s="17"/>
      <c r="LM107" s="17"/>
      <c r="LN107" s="17"/>
      <c r="LO107" s="17"/>
      <c r="LP107" s="17"/>
      <c r="LQ107" s="17"/>
      <c r="LR107" s="17"/>
      <c r="LS107" s="17"/>
      <c r="LT107" s="17"/>
      <c r="LU107" s="17"/>
      <c r="LV107" s="17"/>
      <c r="LW107" s="17"/>
      <c r="LX107" s="17"/>
      <c r="LY107" s="17"/>
      <c r="LZ107" s="17"/>
      <c r="MA107" s="17"/>
      <c r="MB107" s="17"/>
      <c r="MC107" s="29"/>
      <c r="MD107" s="18"/>
      <c r="ME107" s="18"/>
      <c r="MF107" s="18"/>
      <c r="MG107" s="18"/>
      <c r="MH107" s="18"/>
      <c r="MI107" s="18"/>
      <c r="MJ107" s="18"/>
      <c r="MK107" s="20"/>
      <c r="ML107" s="16"/>
      <c r="MM107" s="17"/>
      <c r="MN107" s="17"/>
      <c r="MO107" s="17"/>
      <c r="MP107" s="17"/>
      <c r="MQ107" s="17"/>
      <c r="MR107" s="29"/>
      <c r="MS107" s="18"/>
      <c r="MT107" s="18"/>
      <c r="MU107" s="18"/>
      <c r="MV107" s="18"/>
      <c r="MW107" s="18"/>
      <c r="MX107" s="18"/>
      <c r="MY107" s="18"/>
      <c r="MZ107" s="18"/>
      <c r="NA107" s="18"/>
      <c r="NB107" s="20"/>
      <c r="NC107" s="18"/>
      <c r="ND107" s="18"/>
      <c r="NE107" s="19"/>
      <c r="NF107" s="39"/>
      <c r="NG107" s="39"/>
      <c r="NH107" s="24"/>
      <c r="NI107" s="54"/>
      <c r="NJ107" s="63"/>
      <c r="NK107" s="60"/>
      <c r="NL107" s="49"/>
      <c r="NM107" s="49"/>
      <c r="NN107" s="49"/>
      <c r="NO107" s="49"/>
      <c r="NP107" s="49"/>
      <c r="NQ107" s="49"/>
      <c r="NR107" s="49"/>
      <c r="NS107" s="49"/>
      <c r="NT107" s="49"/>
      <c r="NU107" s="49"/>
      <c r="NV107" s="49"/>
      <c r="NW107" s="49"/>
      <c r="NX107" s="49"/>
      <c r="NY107" s="49"/>
      <c r="NZ107" s="49"/>
      <c r="OA107" s="49"/>
      <c r="OB107" s="49"/>
      <c r="OC107" s="49"/>
      <c r="OD107" s="49"/>
      <c r="OE107" s="49"/>
      <c r="OF107" s="49"/>
      <c r="OG107" s="49"/>
      <c r="OH107" s="49"/>
      <c r="OI107" s="49"/>
      <c r="OJ107" s="57"/>
      <c r="OK107" s="18"/>
      <c r="OL107" s="18"/>
      <c r="OM107" s="18"/>
      <c r="ON107" s="18"/>
      <c r="OO107" s="18"/>
      <c r="OP107" s="18"/>
      <c r="OQ107" s="18"/>
      <c r="OR107" s="18"/>
      <c r="OS107" s="18"/>
      <c r="OT107" s="18"/>
      <c r="OU107" s="18"/>
      <c r="OV107" s="18"/>
      <c r="OW107" s="18"/>
      <c r="OX107" s="18"/>
      <c r="OY107" s="18"/>
      <c r="OZ107" s="18"/>
      <c r="PA107" s="18"/>
      <c r="PB107" s="18"/>
      <c r="PC107" s="18"/>
      <c r="PD107" s="18"/>
      <c r="PE107" s="18"/>
      <c r="PF107" s="18"/>
      <c r="PG107" s="18"/>
      <c r="PH107" s="18"/>
      <c r="PI107" s="18"/>
      <c r="PJ107" s="18"/>
      <c r="PK107" s="18"/>
      <c r="PL107" s="18"/>
      <c r="PM107" s="18"/>
      <c r="PN107" s="18"/>
      <c r="PO107" s="18"/>
      <c r="PP107" s="18"/>
      <c r="PQ107" s="18"/>
      <c r="PR107" s="18"/>
      <c r="PS107" s="20"/>
      <c r="PT107" s="17"/>
      <c r="PU107" s="17"/>
      <c r="PV107" s="17"/>
      <c r="PW107" s="17"/>
      <c r="PX107" s="17"/>
      <c r="PY107" s="19"/>
      <c r="PZ107" s="18"/>
      <c r="QA107" s="18"/>
      <c r="QB107" s="18"/>
      <c r="QC107" s="18"/>
      <c r="QD107" s="18"/>
      <c r="QE107" s="18"/>
      <c r="QF107" s="18"/>
      <c r="QG107" s="18"/>
      <c r="QH107" s="33"/>
      <c r="QI107" s="17"/>
      <c r="QJ107" s="17"/>
      <c r="QK107" s="17"/>
      <c r="QL107" s="17"/>
      <c r="QM107" s="17"/>
      <c r="QN107" s="17"/>
      <c r="QO107" s="17"/>
      <c r="QP107" s="17"/>
      <c r="QQ107" s="17"/>
      <c r="QR107" s="17"/>
      <c r="QS107" s="17"/>
      <c r="QT107" s="17"/>
      <c r="QU107" s="17"/>
      <c r="QV107" s="17"/>
      <c r="QW107" s="17"/>
      <c r="QX107" s="17"/>
      <c r="QY107" s="17"/>
      <c r="QZ107" s="17"/>
      <c r="RA107" s="17"/>
      <c r="RB107" s="17"/>
      <c r="RC107" s="17"/>
      <c r="RD107" s="17"/>
      <c r="RE107" s="17"/>
      <c r="RF107" s="17"/>
      <c r="RG107" s="17"/>
      <c r="RH107" s="17"/>
      <c r="RI107" s="17"/>
      <c r="RJ107" s="17"/>
      <c r="RK107" s="17"/>
      <c r="RL107" s="17"/>
      <c r="RM107" s="17"/>
      <c r="RN107" s="17"/>
      <c r="RO107" s="17"/>
      <c r="RP107" s="17"/>
      <c r="RQ107" s="17"/>
      <c r="RR107" s="17"/>
      <c r="RS107" s="17"/>
      <c r="RT107" s="17"/>
      <c r="RU107" s="17"/>
      <c r="RV107" s="17"/>
      <c r="RW107" s="17"/>
      <c r="RX107" s="17"/>
      <c r="RY107" s="17"/>
      <c r="RZ107" s="17"/>
      <c r="SA107" s="17"/>
      <c r="SB107" s="17"/>
      <c r="SC107" s="17"/>
      <c r="SD107" s="17"/>
      <c r="SE107" s="17"/>
      <c r="SF107" s="17"/>
      <c r="SG107" s="17"/>
      <c r="SH107" s="17"/>
      <c r="SI107" s="17"/>
      <c r="SJ107" s="17"/>
      <c r="SK107" s="17"/>
      <c r="SL107" s="17"/>
      <c r="SM107" s="17"/>
      <c r="SN107" s="17"/>
      <c r="SO107" s="17"/>
      <c r="SP107" s="17"/>
      <c r="SQ107" s="17"/>
      <c r="SR107" s="17"/>
      <c r="SS107" s="17"/>
      <c r="ST107" s="17"/>
      <c r="SU107" s="17"/>
      <c r="SV107" s="17"/>
      <c r="SW107" s="17"/>
      <c r="SX107" s="17"/>
      <c r="SY107" s="17"/>
      <c r="SZ107" s="17"/>
      <c r="TA107" s="17"/>
      <c r="TB107" s="17"/>
      <c r="TC107" s="17"/>
      <c r="TD107" s="17"/>
      <c r="TE107" s="17"/>
      <c r="TF107" s="17"/>
      <c r="TG107" s="17"/>
      <c r="TH107" s="17"/>
      <c r="TI107" s="17"/>
      <c r="TJ107" s="17"/>
      <c r="TK107" s="17"/>
      <c r="TL107" s="17"/>
      <c r="TM107" s="17"/>
      <c r="TN107" s="17"/>
      <c r="TO107" s="17"/>
      <c r="TP107" s="17"/>
      <c r="TQ107" s="17"/>
      <c r="TR107" s="17"/>
      <c r="TS107" s="15"/>
      <c r="TT107" s="15"/>
    </row>
    <row r="108" spans="1:540" ht="9.6"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29"/>
      <c r="BP108" s="34"/>
      <c r="BQ108" s="34"/>
      <c r="BR108" s="34"/>
      <c r="BS108" s="34"/>
      <c r="BT108" s="34"/>
      <c r="BU108" s="34"/>
      <c r="BV108" s="17"/>
      <c r="BW108" s="24"/>
      <c r="BX108" s="15"/>
      <c r="BY108" s="15"/>
      <c r="BZ108" s="15"/>
      <c r="CA108" s="15"/>
      <c r="CB108" s="15"/>
      <c r="CC108" s="15"/>
      <c r="CD108" s="21"/>
      <c r="CE108" s="17"/>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2"/>
      <c r="DT108" s="22"/>
      <c r="DU108" s="50"/>
      <c r="DV108" s="50"/>
      <c r="DW108" s="49"/>
      <c r="DX108" s="51"/>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17"/>
      <c r="FH108" s="24"/>
      <c r="FI108" s="15"/>
      <c r="FJ108" s="15"/>
      <c r="FK108" s="15"/>
      <c r="FL108" s="15"/>
      <c r="FM108" s="15"/>
      <c r="FN108" s="20"/>
      <c r="FO108" s="23"/>
      <c r="FP108" s="34"/>
      <c r="FQ108" s="34"/>
      <c r="FR108" s="34"/>
      <c r="FS108" s="34"/>
      <c r="FT108" s="34"/>
      <c r="FU108" s="34"/>
      <c r="FV108" s="34"/>
      <c r="FW108" s="24"/>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c r="HF108" s="15"/>
      <c r="HG108" s="15"/>
      <c r="HH108" s="15"/>
      <c r="HI108" s="15"/>
      <c r="HJ108" s="15"/>
      <c r="HK108" s="15"/>
      <c r="HL108" s="15"/>
      <c r="HM108" s="15"/>
      <c r="HN108" s="15"/>
      <c r="HO108" s="15"/>
      <c r="HP108" s="15"/>
      <c r="HQ108" s="15"/>
      <c r="HR108" s="15"/>
      <c r="HS108" s="15"/>
      <c r="HT108" s="15"/>
      <c r="HU108" s="15"/>
      <c r="HV108" s="15"/>
      <c r="HW108" s="15"/>
      <c r="HX108" s="15"/>
      <c r="HY108" s="15"/>
      <c r="HZ108" s="15"/>
      <c r="IA108" s="15"/>
      <c r="IB108" s="15"/>
      <c r="IC108" s="15"/>
      <c r="ID108" s="15"/>
      <c r="IE108" s="15"/>
      <c r="IF108" s="15"/>
      <c r="IG108" s="15"/>
      <c r="IH108" s="15"/>
      <c r="II108" s="15"/>
      <c r="IJ108" s="15"/>
      <c r="IK108" s="15"/>
      <c r="IL108" s="15"/>
      <c r="IM108" s="15"/>
      <c r="IN108" s="15"/>
      <c r="IO108" s="15"/>
      <c r="IP108" s="15"/>
      <c r="IQ108" s="15"/>
      <c r="IR108" s="16"/>
      <c r="IS108" s="17"/>
      <c r="IT108" s="17"/>
      <c r="IU108" s="17"/>
      <c r="IV108" s="17"/>
      <c r="IW108" s="17"/>
      <c r="IX108" s="17"/>
      <c r="IY108" s="17"/>
      <c r="IZ108" s="17"/>
      <c r="JA108" s="17"/>
      <c r="JB108" s="17"/>
      <c r="JC108" s="17"/>
      <c r="JD108" s="17"/>
      <c r="JE108" s="17"/>
      <c r="JF108" s="17"/>
      <c r="JG108" s="17"/>
      <c r="JH108" s="17"/>
      <c r="JI108" s="17"/>
      <c r="JJ108" s="17"/>
      <c r="JK108" s="17"/>
      <c r="JL108" s="17"/>
      <c r="JM108" s="17"/>
      <c r="JN108" s="17"/>
      <c r="JO108" s="17"/>
      <c r="JP108" s="17"/>
      <c r="JQ108" s="17"/>
      <c r="JR108" s="17"/>
      <c r="JS108" s="17"/>
      <c r="JT108" s="17"/>
      <c r="JU108" s="17"/>
      <c r="JV108" s="17"/>
      <c r="JW108" s="17"/>
      <c r="JX108" s="17"/>
      <c r="JY108" s="17"/>
      <c r="JZ108" s="17"/>
      <c r="KA108" s="17"/>
      <c r="KB108" s="17"/>
      <c r="KC108" s="17"/>
      <c r="KD108" s="17"/>
      <c r="KE108" s="17"/>
      <c r="KF108" s="17"/>
      <c r="KG108" s="17"/>
      <c r="KH108" s="17"/>
      <c r="KI108" s="17"/>
      <c r="KJ108" s="17"/>
      <c r="KK108" s="17"/>
      <c r="KL108" s="17"/>
      <c r="KM108" s="17"/>
      <c r="KN108" s="17"/>
      <c r="KO108" s="17"/>
      <c r="KP108" s="17"/>
      <c r="KQ108" s="17"/>
      <c r="KR108" s="17"/>
      <c r="KS108" s="17"/>
      <c r="KT108" s="17"/>
      <c r="KU108" s="17"/>
      <c r="KV108" s="17"/>
      <c r="KW108" s="17"/>
      <c r="KX108" s="17"/>
      <c r="KY108" s="17"/>
      <c r="KZ108" s="17"/>
      <c r="LA108" s="17"/>
      <c r="LB108" s="17"/>
      <c r="LC108" s="17"/>
      <c r="LD108" s="17"/>
      <c r="LE108" s="17"/>
      <c r="LF108" s="17"/>
      <c r="LG108" s="17"/>
      <c r="LH108" s="17"/>
      <c r="LI108" s="17"/>
      <c r="LJ108" s="17"/>
      <c r="LK108" s="17"/>
      <c r="LL108" s="17"/>
      <c r="LM108" s="17"/>
      <c r="LN108" s="17"/>
      <c r="LO108" s="17"/>
      <c r="LP108" s="17"/>
      <c r="LQ108" s="17"/>
      <c r="LR108" s="17"/>
      <c r="LS108" s="17"/>
      <c r="LT108" s="17"/>
      <c r="LU108" s="17"/>
      <c r="LV108" s="17"/>
      <c r="LW108" s="17"/>
      <c r="LX108" s="17"/>
      <c r="LY108" s="17"/>
      <c r="LZ108" s="17"/>
      <c r="MA108" s="17"/>
      <c r="MB108" s="17"/>
      <c r="MC108" s="33"/>
      <c r="MD108" s="18"/>
      <c r="ME108" s="18"/>
      <c r="MF108" s="18"/>
      <c r="MG108" s="18"/>
      <c r="MH108" s="18"/>
      <c r="MI108" s="18"/>
      <c r="MJ108" s="18"/>
      <c r="MK108" s="15"/>
      <c r="ML108" s="23"/>
      <c r="MM108" s="17"/>
      <c r="MN108" s="17"/>
      <c r="MO108" s="17"/>
      <c r="MP108" s="17"/>
      <c r="MQ108" s="17"/>
      <c r="MR108" s="33"/>
      <c r="MS108" s="20"/>
      <c r="MT108" s="18"/>
      <c r="MU108" s="18"/>
      <c r="MV108" s="18"/>
      <c r="MW108" s="18"/>
      <c r="MX108" s="18"/>
      <c r="MY108" s="18"/>
      <c r="MZ108" s="18"/>
      <c r="NA108" s="18"/>
      <c r="NB108" s="18"/>
      <c r="NC108" s="18"/>
      <c r="ND108" s="18"/>
      <c r="NE108" s="18"/>
      <c r="NF108" s="18"/>
      <c r="NG108" s="18"/>
      <c r="NH108" s="18"/>
      <c r="NI108" s="18"/>
      <c r="NJ108" s="18"/>
      <c r="NK108" s="18"/>
      <c r="NL108" s="19"/>
      <c r="NM108" s="18"/>
      <c r="NN108" s="54"/>
      <c r="NO108" s="54"/>
      <c r="NP108" s="63"/>
      <c r="NQ108" s="56"/>
      <c r="NR108" s="49"/>
      <c r="NS108" s="49"/>
      <c r="NT108" s="49"/>
      <c r="NU108" s="49"/>
      <c r="NV108" s="49"/>
      <c r="NW108" s="49"/>
      <c r="NX108" s="49"/>
      <c r="NY108" s="49"/>
      <c r="NZ108" s="49"/>
      <c r="OA108" s="49"/>
      <c r="OB108" s="49"/>
      <c r="OC108" s="49"/>
      <c r="OD108" s="49"/>
      <c r="OE108" s="49"/>
      <c r="OF108" s="49"/>
      <c r="OG108" s="49"/>
      <c r="OH108" s="49"/>
      <c r="OI108" s="49"/>
      <c r="OJ108" s="57"/>
      <c r="OK108" s="18"/>
      <c r="OL108" s="18"/>
      <c r="OM108" s="18"/>
      <c r="ON108" s="18"/>
      <c r="OO108" s="18"/>
      <c r="OP108" s="18"/>
      <c r="OQ108" s="18"/>
      <c r="OR108" s="18"/>
      <c r="OS108" s="18"/>
      <c r="OT108" s="18"/>
      <c r="OU108" s="18"/>
      <c r="OV108" s="18"/>
      <c r="OW108" s="18"/>
      <c r="OX108" s="18"/>
      <c r="OY108" s="18"/>
      <c r="OZ108" s="18"/>
      <c r="PA108" s="18"/>
      <c r="PB108" s="18"/>
      <c r="PC108" s="18"/>
      <c r="PD108" s="18"/>
      <c r="PE108" s="18"/>
      <c r="PF108" s="18"/>
      <c r="PG108" s="18"/>
      <c r="PH108" s="18"/>
      <c r="PI108" s="18"/>
      <c r="PJ108" s="18"/>
      <c r="PK108" s="18"/>
      <c r="PL108" s="18"/>
      <c r="PM108" s="18"/>
      <c r="PN108" s="18"/>
      <c r="PO108" s="18"/>
      <c r="PP108" s="18"/>
      <c r="PQ108" s="18"/>
      <c r="PR108" s="18"/>
      <c r="PS108" s="39"/>
      <c r="PT108" s="17"/>
      <c r="PU108" s="17"/>
      <c r="PV108" s="17"/>
      <c r="PW108" s="17"/>
      <c r="PX108" s="17"/>
      <c r="PY108" s="19"/>
      <c r="PZ108" s="18"/>
      <c r="QA108" s="18"/>
      <c r="QB108" s="18"/>
      <c r="QC108" s="18"/>
      <c r="QD108" s="18"/>
      <c r="QE108" s="18"/>
      <c r="QF108" s="18"/>
      <c r="QG108" s="20"/>
      <c r="QH108" s="38"/>
      <c r="QI108" s="17"/>
      <c r="QJ108" s="17"/>
      <c r="QK108" s="17"/>
      <c r="QL108" s="17"/>
      <c r="QM108" s="17"/>
      <c r="QN108" s="17"/>
      <c r="QO108" s="17"/>
      <c r="QP108" s="17"/>
      <c r="QQ108" s="17"/>
      <c r="QR108" s="17"/>
      <c r="QS108" s="17"/>
      <c r="QT108" s="17"/>
      <c r="QU108" s="17"/>
      <c r="QV108" s="17"/>
      <c r="QW108" s="17"/>
      <c r="QX108" s="17"/>
      <c r="QY108" s="17"/>
      <c r="QZ108" s="17"/>
      <c r="RA108" s="17"/>
      <c r="RB108" s="17"/>
      <c r="RC108" s="17"/>
      <c r="RD108" s="17"/>
      <c r="RE108" s="17"/>
      <c r="RF108" s="17"/>
      <c r="RG108" s="17"/>
      <c r="RH108" s="17"/>
      <c r="RI108" s="17"/>
      <c r="RJ108" s="17"/>
      <c r="RK108" s="17"/>
      <c r="RL108" s="17"/>
      <c r="RM108" s="17"/>
      <c r="RN108" s="17"/>
      <c r="RO108" s="17"/>
      <c r="RP108" s="17"/>
      <c r="RQ108" s="17"/>
      <c r="RR108" s="17"/>
      <c r="RS108" s="17"/>
      <c r="RT108" s="17"/>
      <c r="RU108" s="17"/>
      <c r="RV108" s="17"/>
      <c r="RW108" s="17"/>
      <c r="RX108" s="17"/>
      <c r="RY108" s="17"/>
      <c r="RZ108" s="17"/>
      <c r="SA108" s="17"/>
      <c r="SB108" s="17"/>
      <c r="SC108" s="17"/>
      <c r="SD108" s="17"/>
      <c r="SE108" s="17"/>
      <c r="SF108" s="17"/>
      <c r="SG108" s="17"/>
      <c r="SH108" s="17"/>
      <c r="SI108" s="17"/>
      <c r="SJ108" s="17"/>
      <c r="SK108" s="17"/>
      <c r="SL108" s="17"/>
      <c r="SM108" s="17"/>
      <c r="SN108" s="17"/>
      <c r="SO108" s="17"/>
      <c r="SP108" s="17"/>
      <c r="SQ108" s="17"/>
      <c r="SR108" s="17"/>
      <c r="SS108" s="17"/>
      <c r="ST108" s="17"/>
      <c r="SU108" s="17"/>
      <c r="SV108" s="17"/>
      <c r="SW108" s="17"/>
      <c r="SX108" s="17"/>
      <c r="SY108" s="17"/>
      <c r="SZ108" s="17"/>
      <c r="TA108" s="17"/>
      <c r="TB108" s="17"/>
      <c r="TC108" s="17"/>
      <c r="TD108" s="17"/>
      <c r="TE108" s="17"/>
      <c r="TF108" s="17"/>
      <c r="TG108" s="17"/>
      <c r="TH108" s="17"/>
      <c r="TI108" s="17"/>
      <c r="TJ108" s="17"/>
      <c r="TK108" s="17"/>
      <c r="TL108" s="17"/>
      <c r="TM108" s="17"/>
      <c r="TN108" s="17"/>
      <c r="TO108" s="17"/>
      <c r="TP108" s="17"/>
      <c r="TQ108" s="17"/>
      <c r="TR108" s="17"/>
      <c r="TS108" s="15"/>
      <c r="TT108" s="15"/>
    </row>
    <row r="109" spans="1:540" ht="9.6"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9"/>
      <c r="BP109" s="34"/>
      <c r="BQ109" s="34"/>
      <c r="BR109" s="34"/>
      <c r="BS109" s="34"/>
      <c r="BT109" s="34"/>
      <c r="BU109" s="17"/>
      <c r="BV109" s="25"/>
      <c r="BW109" s="18"/>
      <c r="BX109" s="15"/>
      <c r="BY109" s="15"/>
      <c r="BZ109" s="15"/>
      <c r="CA109" s="15"/>
      <c r="CB109" s="15"/>
      <c r="CC109" s="15"/>
      <c r="CD109" s="23"/>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26"/>
      <c r="FI109" s="15"/>
      <c r="FJ109" s="15"/>
      <c r="FK109" s="15"/>
      <c r="FL109" s="15"/>
      <c r="FM109" s="15"/>
      <c r="FN109" s="15"/>
      <c r="FO109" s="24"/>
      <c r="FP109" s="17"/>
      <c r="FQ109" s="34"/>
      <c r="FR109" s="34"/>
      <c r="FS109" s="34"/>
      <c r="FT109" s="34"/>
      <c r="FU109" s="34"/>
      <c r="FV109" s="34"/>
      <c r="FW109" s="19"/>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c r="HF109" s="15"/>
      <c r="HG109" s="15"/>
      <c r="HH109" s="15"/>
      <c r="HI109" s="15"/>
      <c r="HJ109" s="15"/>
      <c r="HK109" s="15"/>
      <c r="HL109" s="15"/>
      <c r="HM109" s="15"/>
      <c r="HN109" s="15"/>
      <c r="HO109" s="15"/>
      <c r="HP109" s="15"/>
      <c r="HQ109" s="15"/>
      <c r="HR109" s="15"/>
      <c r="HS109" s="15"/>
      <c r="HT109" s="15"/>
      <c r="HU109" s="15"/>
      <c r="HV109" s="15"/>
      <c r="HW109" s="15"/>
      <c r="HX109" s="15"/>
      <c r="HY109" s="15"/>
      <c r="HZ109" s="15"/>
      <c r="IA109" s="15"/>
      <c r="IB109" s="15"/>
      <c r="IC109" s="15"/>
      <c r="ID109" s="15"/>
      <c r="IE109" s="15"/>
      <c r="IF109" s="15"/>
      <c r="IG109" s="15"/>
      <c r="IH109" s="15"/>
      <c r="II109" s="15"/>
      <c r="IJ109" s="15"/>
      <c r="IK109" s="15"/>
      <c r="IL109" s="15"/>
      <c r="IM109" s="15"/>
      <c r="IN109" s="15"/>
      <c r="IO109" s="15"/>
      <c r="IP109" s="15"/>
      <c r="IQ109" s="15"/>
      <c r="IR109" s="16"/>
      <c r="IS109" s="17"/>
      <c r="IT109" s="17"/>
      <c r="IU109" s="17"/>
      <c r="IV109" s="17"/>
      <c r="IW109" s="17"/>
      <c r="IX109" s="17"/>
      <c r="IY109" s="17"/>
      <c r="IZ109" s="17"/>
      <c r="JA109" s="17"/>
      <c r="JB109" s="17"/>
      <c r="JC109" s="17"/>
      <c r="JD109" s="17"/>
      <c r="JE109" s="17"/>
      <c r="JF109" s="17"/>
      <c r="JG109" s="17"/>
      <c r="JH109" s="17"/>
      <c r="JI109" s="17"/>
      <c r="JJ109" s="17"/>
      <c r="JK109" s="17"/>
      <c r="JL109" s="17"/>
      <c r="JM109" s="17"/>
      <c r="JN109" s="17"/>
      <c r="JO109" s="17"/>
      <c r="JP109" s="17"/>
      <c r="JQ109" s="17"/>
      <c r="JR109" s="17"/>
      <c r="JS109" s="17"/>
      <c r="JT109" s="17"/>
      <c r="JU109" s="17"/>
      <c r="JV109" s="17"/>
      <c r="JW109" s="17"/>
      <c r="JX109" s="17"/>
      <c r="JY109" s="17"/>
      <c r="JZ109" s="17"/>
      <c r="KA109" s="17"/>
      <c r="KB109" s="17"/>
      <c r="KC109" s="17"/>
      <c r="KD109" s="17"/>
      <c r="KE109" s="17"/>
      <c r="KF109" s="17"/>
      <c r="KG109" s="17"/>
      <c r="KH109" s="17"/>
      <c r="KI109" s="17"/>
      <c r="KJ109" s="17"/>
      <c r="KK109" s="17"/>
      <c r="KL109" s="17"/>
      <c r="KM109" s="17"/>
      <c r="KN109" s="17"/>
      <c r="KO109" s="17"/>
      <c r="KP109" s="17"/>
      <c r="KQ109" s="17"/>
      <c r="KR109" s="17"/>
      <c r="KS109" s="17"/>
      <c r="KT109" s="17"/>
      <c r="KU109" s="17"/>
      <c r="KV109" s="17"/>
      <c r="KW109" s="17"/>
      <c r="KX109" s="17"/>
      <c r="KY109" s="17"/>
      <c r="KZ109" s="17"/>
      <c r="LA109" s="17"/>
      <c r="LB109" s="17"/>
      <c r="LC109" s="17"/>
      <c r="LD109" s="17"/>
      <c r="LE109" s="17"/>
      <c r="LF109" s="17"/>
      <c r="LG109" s="17"/>
      <c r="LH109" s="17"/>
      <c r="LI109" s="17"/>
      <c r="LJ109" s="17"/>
      <c r="LK109" s="17"/>
      <c r="LL109" s="17"/>
      <c r="LM109" s="17"/>
      <c r="LN109" s="17"/>
      <c r="LO109" s="17"/>
      <c r="LP109" s="17"/>
      <c r="LQ109" s="17"/>
      <c r="LR109" s="17"/>
      <c r="LS109" s="17"/>
      <c r="LT109" s="17"/>
      <c r="LU109" s="17"/>
      <c r="LV109" s="17"/>
      <c r="LW109" s="17"/>
      <c r="LX109" s="17"/>
      <c r="LY109" s="17"/>
      <c r="LZ109" s="17"/>
      <c r="MA109" s="17"/>
      <c r="MB109" s="17"/>
      <c r="MC109" s="23"/>
      <c r="MD109" s="18"/>
      <c r="ME109" s="18"/>
      <c r="MF109" s="18"/>
      <c r="MG109" s="18"/>
      <c r="MH109" s="18"/>
      <c r="MI109" s="18"/>
      <c r="MJ109" s="18"/>
      <c r="MK109" s="20"/>
      <c r="ML109" s="17"/>
      <c r="MM109" s="17"/>
      <c r="MN109" s="17"/>
      <c r="MO109" s="17"/>
      <c r="MP109" s="17"/>
      <c r="MQ109" s="17"/>
      <c r="MR109" s="33"/>
      <c r="MS109" s="20"/>
      <c r="MT109" s="18"/>
      <c r="MU109" s="18"/>
      <c r="MV109" s="18"/>
      <c r="MW109" s="18"/>
      <c r="MX109" s="18"/>
      <c r="MY109" s="18"/>
      <c r="MZ109" s="18"/>
      <c r="NA109" s="18"/>
      <c r="NB109" s="18"/>
      <c r="NC109" s="18"/>
      <c r="ND109" s="18"/>
      <c r="NE109" s="18"/>
      <c r="NF109" s="18"/>
      <c r="NG109" s="18"/>
      <c r="NH109" s="18"/>
      <c r="NI109" s="18"/>
      <c r="NJ109" s="18"/>
      <c r="NK109" s="18"/>
      <c r="NL109" s="18"/>
      <c r="NM109" s="20"/>
      <c r="NN109" s="18"/>
      <c r="NO109" s="18"/>
      <c r="NP109" s="18"/>
      <c r="NQ109" s="18"/>
      <c r="NR109" s="18"/>
      <c r="NS109" s="39"/>
      <c r="NT109" s="24"/>
      <c r="NU109" s="54"/>
      <c r="NV109" s="63"/>
      <c r="NW109" s="60"/>
      <c r="NX109" s="56"/>
      <c r="NY109" s="49"/>
      <c r="NZ109" s="49"/>
      <c r="OA109" s="49"/>
      <c r="OB109" s="49"/>
      <c r="OC109" s="49"/>
      <c r="OD109" s="49"/>
      <c r="OE109" s="49"/>
      <c r="OF109" s="49"/>
      <c r="OG109" s="49"/>
      <c r="OH109" s="49"/>
      <c r="OI109" s="49"/>
      <c r="OJ109" s="57"/>
      <c r="OK109" s="18"/>
      <c r="OL109" s="18"/>
      <c r="OM109" s="18"/>
      <c r="ON109" s="18"/>
      <c r="OO109" s="18"/>
      <c r="OP109" s="18"/>
      <c r="OQ109" s="18"/>
      <c r="OR109" s="18"/>
      <c r="OS109" s="18"/>
      <c r="OT109" s="18"/>
      <c r="OU109" s="18"/>
      <c r="OV109" s="18"/>
      <c r="OW109" s="18"/>
      <c r="OX109" s="18"/>
      <c r="OY109" s="18"/>
      <c r="OZ109" s="18"/>
      <c r="PA109" s="18"/>
      <c r="PB109" s="18"/>
      <c r="PC109" s="18"/>
      <c r="PD109" s="18"/>
      <c r="PE109" s="18"/>
      <c r="PF109" s="18"/>
      <c r="PG109" s="18"/>
      <c r="PH109" s="18"/>
      <c r="PI109" s="18"/>
      <c r="PJ109" s="18"/>
      <c r="PK109" s="18"/>
      <c r="PL109" s="18"/>
      <c r="PM109" s="18"/>
      <c r="PN109" s="18"/>
      <c r="PO109" s="18"/>
      <c r="PP109" s="18"/>
      <c r="PQ109" s="18"/>
      <c r="PR109" s="18"/>
      <c r="PS109" s="39"/>
      <c r="PT109" s="17"/>
      <c r="PU109" s="17"/>
      <c r="PV109" s="17"/>
      <c r="PW109" s="17"/>
      <c r="PX109" s="17"/>
      <c r="PY109" s="29"/>
      <c r="PZ109" s="18"/>
      <c r="QA109" s="18"/>
      <c r="QB109" s="18"/>
      <c r="QC109" s="18"/>
      <c r="QD109" s="18"/>
      <c r="QE109" s="18"/>
      <c r="QF109" s="18"/>
      <c r="QG109" s="20"/>
      <c r="QH109" s="23"/>
      <c r="QI109" s="17"/>
      <c r="QJ109" s="17"/>
      <c r="QK109" s="17"/>
      <c r="QL109" s="17"/>
      <c r="QM109" s="17"/>
      <c r="QN109" s="17"/>
      <c r="QO109" s="17"/>
      <c r="QP109" s="17"/>
      <c r="QQ109" s="17"/>
      <c r="QR109" s="17"/>
      <c r="QS109" s="17"/>
      <c r="QT109" s="17"/>
      <c r="QU109" s="17"/>
      <c r="QV109" s="17"/>
      <c r="QW109" s="17"/>
      <c r="QX109" s="17"/>
      <c r="QY109" s="17"/>
      <c r="QZ109" s="17"/>
      <c r="RA109" s="17"/>
      <c r="RB109" s="17"/>
      <c r="RC109" s="17"/>
      <c r="RD109" s="17"/>
      <c r="RE109" s="17"/>
      <c r="RF109" s="17"/>
      <c r="RG109" s="17"/>
      <c r="RH109" s="17"/>
      <c r="RI109" s="17"/>
      <c r="RJ109" s="17"/>
      <c r="RK109" s="17"/>
      <c r="RL109" s="17"/>
      <c r="RM109" s="17"/>
      <c r="RN109" s="17"/>
      <c r="RO109" s="17"/>
      <c r="RP109" s="17"/>
      <c r="RQ109" s="17"/>
      <c r="RR109" s="17"/>
      <c r="RS109" s="17"/>
      <c r="RT109" s="17"/>
      <c r="RU109" s="17"/>
      <c r="RV109" s="17"/>
      <c r="RW109" s="17"/>
      <c r="RX109" s="17"/>
      <c r="RY109" s="17"/>
      <c r="RZ109" s="17"/>
      <c r="SA109" s="17"/>
      <c r="SB109" s="17"/>
      <c r="SC109" s="17"/>
      <c r="SD109" s="17"/>
      <c r="SE109" s="17"/>
      <c r="SF109" s="17"/>
      <c r="SG109" s="17"/>
      <c r="SH109" s="17"/>
      <c r="SI109" s="17"/>
      <c r="SJ109" s="17"/>
      <c r="SK109" s="17"/>
      <c r="SL109" s="17"/>
      <c r="SM109" s="17"/>
      <c r="SN109" s="17"/>
      <c r="SO109" s="17"/>
      <c r="SP109" s="17"/>
      <c r="SQ109" s="17"/>
      <c r="SR109" s="17"/>
      <c r="SS109" s="17"/>
      <c r="ST109" s="17"/>
      <c r="SU109" s="17"/>
      <c r="SV109" s="17"/>
      <c r="SW109" s="17"/>
      <c r="SX109" s="17"/>
      <c r="SY109" s="17"/>
      <c r="SZ109" s="17"/>
      <c r="TA109" s="17"/>
      <c r="TB109" s="17"/>
      <c r="TC109" s="17"/>
      <c r="TD109" s="17"/>
      <c r="TE109" s="17"/>
      <c r="TF109" s="17"/>
      <c r="TG109" s="17"/>
      <c r="TH109" s="17"/>
      <c r="TI109" s="17"/>
      <c r="TJ109" s="17"/>
      <c r="TK109" s="17"/>
      <c r="TL109" s="17"/>
      <c r="TM109" s="17"/>
      <c r="TN109" s="17"/>
      <c r="TO109" s="17"/>
      <c r="TP109" s="17"/>
      <c r="TQ109" s="17"/>
      <c r="TR109" s="17"/>
      <c r="TS109" s="15"/>
      <c r="TT109" s="15"/>
    </row>
    <row r="110" spans="1:540" ht="9.6"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20"/>
      <c r="BP110" s="17"/>
      <c r="BQ110" s="34"/>
      <c r="BR110" s="34"/>
      <c r="BS110" s="34"/>
      <c r="BT110" s="34"/>
      <c r="BU110" s="17"/>
      <c r="BV110" s="29"/>
      <c r="BW110" s="15"/>
      <c r="BX110" s="15"/>
      <c r="BY110" s="15"/>
      <c r="BZ110" s="15"/>
      <c r="CA110" s="15"/>
      <c r="CB110" s="15"/>
      <c r="CC110" s="19"/>
      <c r="CD110" s="17"/>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73"/>
      <c r="FI110" s="15"/>
      <c r="FJ110" s="15"/>
      <c r="FK110" s="15"/>
      <c r="FL110" s="15"/>
      <c r="FM110" s="15"/>
      <c r="FN110" s="15"/>
      <c r="FO110" s="20"/>
      <c r="FP110" s="23"/>
      <c r="FQ110" s="34"/>
      <c r="FR110" s="34"/>
      <c r="FS110" s="34"/>
      <c r="FT110" s="34"/>
      <c r="FU110" s="34"/>
      <c r="FV110" s="23"/>
      <c r="FW110" s="18"/>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c r="HF110" s="15"/>
      <c r="HG110" s="15"/>
      <c r="HH110" s="15"/>
      <c r="HI110" s="15"/>
      <c r="HJ110" s="15"/>
      <c r="HK110" s="15"/>
      <c r="HL110" s="15"/>
      <c r="HM110" s="15"/>
      <c r="HN110" s="15"/>
      <c r="HO110" s="15"/>
      <c r="HP110" s="15"/>
      <c r="HQ110" s="15"/>
      <c r="HR110" s="15"/>
      <c r="HS110" s="15"/>
      <c r="HT110" s="15"/>
      <c r="HU110" s="15"/>
      <c r="HV110" s="15"/>
      <c r="HW110" s="15"/>
      <c r="HX110" s="15"/>
      <c r="HY110" s="15"/>
      <c r="HZ110" s="15"/>
      <c r="IA110" s="15"/>
      <c r="IB110" s="15"/>
      <c r="IC110" s="15"/>
      <c r="ID110" s="15"/>
      <c r="IE110" s="15"/>
      <c r="IF110" s="15"/>
      <c r="IG110" s="15"/>
      <c r="IH110" s="15"/>
      <c r="II110" s="15"/>
      <c r="IJ110" s="15"/>
      <c r="IK110" s="15"/>
      <c r="IL110" s="15"/>
      <c r="IM110" s="15"/>
      <c r="IN110" s="15"/>
      <c r="IO110" s="15"/>
      <c r="IP110" s="15"/>
      <c r="IQ110" s="15"/>
      <c r="IR110" s="16"/>
      <c r="IS110" s="17"/>
      <c r="IT110" s="17"/>
      <c r="IU110" s="17"/>
      <c r="IV110" s="17"/>
      <c r="IW110" s="17"/>
      <c r="IX110" s="17"/>
      <c r="IY110" s="17"/>
      <c r="IZ110" s="17"/>
      <c r="JA110" s="17"/>
      <c r="JB110" s="17"/>
      <c r="JC110" s="17"/>
      <c r="JD110" s="17"/>
      <c r="JE110" s="17"/>
      <c r="JF110" s="17"/>
      <c r="JG110" s="17"/>
      <c r="JH110" s="17"/>
      <c r="JI110" s="17"/>
      <c r="JJ110" s="17"/>
      <c r="JK110" s="17"/>
      <c r="JL110" s="17"/>
      <c r="JM110" s="17"/>
      <c r="JN110" s="17"/>
      <c r="JO110" s="17"/>
      <c r="JP110" s="17"/>
      <c r="JQ110" s="17"/>
      <c r="JR110" s="17"/>
      <c r="JS110" s="17"/>
      <c r="JT110" s="17"/>
      <c r="JU110" s="17"/>
      <c r="JV110" s="17"/>
      <c r="JW110" s="17"/>
      <c r="JX110" s="17"/>
      <c r="JY110" s="17"/>
      <c r="JZ110" s="17"/>
      <c r="KA110" s="17"/>
      <c r="KB110" s="17"/>
      <c r="KC110" s="17"/>
      <c r="KD110" s="17"/>
      <c r="KE110" s="17"/>
      <c r="KF110" s="17"/>
      <c r="KG110" s="17"/>
      <c r="KH110" s="17"/>
      <c r="KI110" s="17"/>
      <c r="KJ110" s="17"/>
      <c r="KK110" s="17"/>
      <c r="KL110" s="17"/>
      <c r="KM110" s="17"/>
      <c r="KN110" s="17"/>
      <c r="KO110" s="17"/>
      <c r="KP110" s="17"/>
      <c r="KQ110" s="17"/>
      <c r="KR110" s="17"/>
      <c r="KS110" s="17"/>
      <c r="KT110" s="17"/>
      <c r="KU110" s="17"/>
      <c r="KV110" s="17"/>
      <c r="KW110" s="17"/>
      <c r="KX110" s="17"/>
      <c r="KY110" s="17"/>
      <c r="KZ110" s="17"/>
      <c r="LA110" s="17"/>
      <c r="LB110" s="17"/>
      <c r="LC110" s="17"/>
      <c r="LD110" s="17"/>
      <c r="LE110" s="17"/>
      <c r="LF110" s="17"/>
      <c r="LG110" s="17"/>
      <c r="LH110" s="17"/>
      <c r="LI110" s="17"/>
      <c r="LJ110" s="17"/>
      <c r="LK110" s="17"/>
      <c r="LL110" s="17"/>
      <c r="LM110" s="17"/>
      <c r="LN110" s="17"/>
      <c r="LO110" s="17"/>
      <c r="LP110" s="17"/>
      <c r="LQ110" s="17"/>
      <c r="LR110" s="17"/>
      <c r="LS110" s="17"/>
      <c r="LT110" s="17"/>
      <c r="LU110" s="17"/>
      <c r="LV110" s="17"/>
      <c r="LW110" s="17"/>
      <c r="LX110" s="17"/>
      <c r="LY110" s="17"/>
      <c r="LZ110" s="17"/>
      <c r="MA110" s="17"/>
      <c r="MB110" s="17"/>
      <c r="MC110" s="17"/>
      <c r="MD110" s="20"/>
      <c r="ME110" s="18"/>
      <c r="MF110" s="18"/>
      <c r="MG110" s="18"/>
      <c r="MH110" s="18"/>
      <c r="MI110" s="18"/>
      <c r="MJ110" s="18"/>
      <c r="MK110" s="18"/>
      <c r="ML110" s="17"/>
      <c r="MM110" s="17"/>
      <c r="MN110" s="17"/>
      <c r="MO110" s="17"/>
      <c r="MP110" s="17"/>
      <c r="MQ110" s="17"/>
      <c r="MR110" s="29"/>
      <c r="MS110" s="18"/>
      <c r="MT110" s="18"/>
      <c r="MU110" s="18"/>
      <c r="MV110" s="18"/>
      <c r="MW110" s="18"/>
      <c r="MX110" s="18"/>
      <c r="MY110" s="18"/>
      <c r="MZ110" s="18"/>
      <c r="NA110" s="18"/>
      <c r="NB110" s="18"/>
      <c r="NC110" s="18"/>
      <c r="ND110" s="18"/>
      <c r="NE110" s="18"/>
      <c r="NF110" s="18"/>
      <c r="NG110" s="18"/>
      <c r="NH110" s="18"/>
      <c r="NI110" s="18"/>
      <c r="NJ110" s="18"/>
      <c r="NK110" s="18"/>
      <c r="NL110" s="18"/>
      <c r="NM110" s="18"/>
      <c r="NN110" s="18"/>
      <c r="NO110" s="18"/>
      <c r="NP110" s="18"/>
      <c r="NQ110" s="18"/>
      <c r="NR110" s="18"/>
      <c r="NS110" s="18"/>
      <c r="NT110" s="18"/>
      <c r="NU110" s="18"/>
      <c r="NV110" s="18"/>
      <c r="NW110" s="19"/>
      <c r="NX110" s="19"/>
      <c r="NY110" s="39"/>
      <c r="NZ110" s="53"/>
      <c r="OA110" s="63"/>
      <c r="OB110" s="63"/>
      <c r="OC110" s="57"/>
      <c r="OD110" s="56"/>
      <c r="OE110" s="49"/>
      <c r="OF110" s="49"/>
      <c r="OG110" s="49"/>
      <c r="OH110" s="49"/>
      <c r="OI110" s="49"/>
      <c r="OJ110" s="57"/>
      <c r="OK110" s="18"/>
      <c r="OL110" s="18"/>
      <c r="OM110" s="18"/>
      <c r="ON110" s="18"/>
      <c r="OO110" s="18"/>
      <c r="OP110" s="18"/>
      <c r="OQ110" s="18"/>
      <c r="OR110" s="18"/>
      <c r="OS110" s="18"/>
      <c r="OT110" s="18"/>
      <c r="OU110" s="18"/>
      <c r="OV110" s="18"/>
      <c r="OW110" s="18"/>
      <c r="OX110" s="18"/>
      <c r="OY110" s="18"/>
      <c r="OZ110" s="18"/>
      <c r="PA110" s="18"/>
      <c r="PB110" s="18"/>
      <c r="PC110" s="18"/>
      <c r="PD110" s="18"/>
      <c r="PE110" s="18"/>
      <c r="PF110" s="18"/>
      <c r="PG110" s="18"/>
      <c r="PH110" s="18"/>
      <c r="PI110" s="18"/>
      <c r="PJ110" s="18"/>
      <c r="PK110" s="18"/>
      <c r="PL110" s="18"/>
      <c r="PM110" s="18"/>
      <c r="PN110" s="18"/>
      <c r="PO110" s="18"/>
      <c r="PP110" s="18"/>
      <c r="PQ110" s="18"/>
      <c r="PR110" s="18"/>
      <c r="PS110" s="39"/>
      <c r="PT110" s="17"/>
      <c r="PU110" s="17"/>
      <c r="PV110" s="17"/>
      <c r="PW110" s="17"/>
      <c r="PX110" s="17"/>
      <c r="PY110" s="25"/>
      <c r="PZ110" s="15"/>
      <c r="QA110" s="18"/>
      <c r="QB110" s="18"/>
      <c r="QC110" s="18"/>
      <c r="QD110" s="18"/>
      <c r="QE110" s="18"/>
      <c r="QF110" s="18"/>
      <c r="QG110" s="18"/>
      <c r="QH110" s="17"/>
      <c r="QI110" s="17"/>
      <c r="QJ110" s="17"/>
      <c r="QK110" s="17"/>
      <c r="QL110" s="17"/>
      <c r="QM110" s="17"/>
      <c r="QN110" s="17"/>
      <c r="QO110" s="17"/>
      <c r="QP110" s="17"/>
      <c r="QQ110" s="17"/>
      <c r="QR110" s="17"/>
      <c r="QS110" s="17"/>
      <c r="QT110" s="17"/>
      <c r="QU110" s="17"/>
      <c r="QV110" s="17"/>
      <c r="QW110" s="17"/>
      <c r="QX110" s="17"/>
      <c r="QY110" s="17"/>
      <c r="QZ110" s="17"/>
      <c r="RA110" s="17"/>
      <c r="RB110" s="17"/>
      <c r="RC110" s="17"/>
      <c r="RD110" s="17"/>
      <c r="RE110" s="17"/>
      <c r="RF110" s="17"/>
      <c r="RG110" s="17"/>
      <c r="RH110" s="17"/>
      <c r="RI110" s="17"/>
      <c r="RJ110" s="17"/>
      <c r="RK110" s="17"/>
      <c r="RL110" s="17"/>
      <c r="RM110" s="17"/>
      <c r="RN110" s="17"/>
      <c r="RO110" s="17"/>
      <c r="RP110" s="17"/>
      <c r="RQ110" s="17"/>
      <c r="RR110" s="17"/>
      <c r="RS110" s="17"/>
      <c r="RT110" s="17"/>
      <c r="RU110" s="17"/>
      <c r="RV110" s="17"/>
      <c r="RW110" s="17"/>
      <c r="RX110" s="17"/>
      <c r="RY110" s="17"/>
      <c r="RZ110" s="17"/>
      <c r="SA110" s="17"/>
      <c r="SB110" s="17"/>
      <c r="SC110" s="17"/>
      <c r="SD110" s="17"/>
      <c r="SE110" s="17"/>
      <c r="SF110" s="17"/>
      <c r="SG110" s="17"/>
      <c r="SH110" s="17"/>
      <c r="SI110" s="17"/>
      <c r="SJ110" s="17"/>
      <c r="SK110" s="17"/>
      <c r="SL110" s="17"/>
      <c r="SM110" s="17"/>
      <c r="SN110" s="17"/>
      <c r="SO110" s="17"/>
      <c r="SP110" s="17"/>
      <c r="SQ110" s="17"/>
      <c r="SR110" s="17"/>
      <c r="SS110" s="17"/>
      <c r="ST110" s="17"/>
      <c r="SU110" s="17"/>
      <c r="SV110" s="17"/>
      <c r="SW110" s="17"/>
      <c r="SX110" s="17"/>
      <c r="SY110" s="17"/>
      <c r="SZ110" s="17"/>
      <c r="TA110" s="17"/>
      <c r="TB110" s="17"/>
      <c r="TC110" s="17"/>
      <c r="TD110" s="17"/>
      <c r="TE110" s="17"/>
      <c r="TF110" s="17"/>
      <c r="TG110" s="17"/>
      <c r="TH110" s="17"/>
      <c r="TI110" s="17"/>
      <c r="TJ110" s="17"/>
      <c r="TK110" s="17"/>
      <c r="TL110" s="17"/>
      <c r="TM110" s="17"/>
      <c r="TN110" s="17"/>
      <c r="TO110" s="17"/>
      <c r="TP110" s="17"/>
      <c r="TQ110" s="17"/>
      <c r="TR110" s="17"/>
      <c r="TS110" s="15"/>
      <c r="TT110" s="15"/>
    </row>
    <row r="111" spans="1:540" ht="9.6"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23"/>
      <c r="BQ111" s="34"/>
      <c r="BR111" s="34"/>
      <c r="BS111" s="34"/>
      <c r="BT111" s="34"/>
      <c r="BU111" s="34"/>
      <c r="BV111" s="20"/>
      <c r="BW111" s="15"/>
      <c r="BX111" s="15"/>
      <c r="BY111" s="15"/>
      <c r="BZ111" s="15"/>
      <c r="CA111" s="15"/>
      <c r="CB111" s="15"/>
      <c r="CC111" s="25"/>
      <c r="CD111" s="17"/>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17"/>
      <c r="FI111" s="24"/>
      <c r="FJ111" s="15"/>
      <c r="FK111" s="15"/>
      <c r="FL111" s="15"/>
      <c r="FM111" s="15"/>
      <c r="FN111" s="15"/>
      <c r="FO111" s="15"/>
      <c r="FP111" s="19"/>
      <c r="FQ111" s="34"/>
      <c r="FR111" s="34"/>
      <c r="FS111" s="34"/>
      <c r="FT111" s="34"/>
      <c r="FU111" s="34"/>
      <c r="FV111" s="38"/>
      <c r="FW111" s="20"/>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c r="HF111" s="15"/>
      <c r="HG111" s="15"/>
      <c r="HH111" s="15"/>
      <c r="HI111" s="15"/>
      <c r="HJ111" s="15"/>
      <c r="HK111" s="15"/>
      <c r="HL111" s="15"/>
      <c r="HM111" s="15"/>
      <c r="HN111" s="15"/>
      <c r="HO111" s="15"/>
      <c r="HP111" s="15"/>
      <c r="HQ111" s="15"/>
      <c r="HR111" s="15"/>
      <c r="HS111" s="15"/>
      <c r="HT111" s="15"/>
      <c r="HU111" s="15"/>
      <c r="HV111" s="15"/>
      <c r="HW111" s="15"/>
      <c r="HX111" s="15"/>
      <c r="HY111" s="15"/>
      <c r="HZ111" s="15"/>
      <c r="IA111" s="15"/>
      <c r="IB111" s="15"/>
      <c r="IC111" s="15"/>
      <c r="ID111" s="15"/>
      <c r="IE111" s="15"/>
      <c r="IF111" s="15"/>
      <c r="IG111" s="15"/>
      <c r="IH111" s="15"/>
      <c r="II111" s="15"/>
      <c r="IJ111" s="15"/>
      <c r="IK111" s="15"/>
      <c r="IL111" s="15"/>
      <c r="IM111" s="15"/>
      <c r="IN111" s="15"/>
      <c r="IO111" s="15"/>
      <c r="IP111" s="15"/>
      <c r="IQ111" s="15"/>
      <c r="IR111" s="16"/>
      <c r="IS111" s="17"/>
      <c r="IT111" s="17"/>
      <c r="IU111" s="17"/>
      <c r="IV111" s="17"/>
      <c r="IW111" s="17"/>
      <c r="IX111" s="17"/>
      <c r="IY111" s="17"/>
      <c r="IZ111" s="17"/>
      <c r="JA111" s="17"/>
      <c r="JB111" s="17"/>
      <c r="JC111" s="17"/>
      <c r="JD111" s="17"/>
      <c r="JE111" s="17"/>
      <c r="JF111" s="17"/>
      <c r="JG111" s="17"/>
      <c r="JH111" s="17"/>
      <c r="JI111" s="17"/>
      <c r="JJ111" s="17"/>
      <c r="JK111" s="17"/>
      <c r="JL111" s="17"/>
      <c r="JM111" s="17"/>
      <c r="JN111" s="17"/>
      <c r="JO111" s="17"/>
      <c r="JP111" s="17"/>
      <c r="JQ111" s="17"/>
      <c r="JR111" s="17"/>
      <c r="JS111" s="17"/>
      <c r="JT111" s="17"/>
      <c r="JU111" s="17"/>
      <c r="JV111" s="17"/>
      <c r="JW111" s="17"/>
      <c r="JX111" s="17"/>
      <c r="JY111" s="17"/>
      <c r="JZ111" s="17"/>
      <c r="KA111" s="17"/>
      <c r="KB111" s="17"/>
      <c r="KC111" s="17"/>
      <c r="KD111" s="17"/>
      <c r="KE111" s="17"/>
      <c r="KF111" s="17"/>
      <c r="KG111" s="17"/>
      <c r="KH111" s="17"/>
      <c r="KI111" s="17"/>
      <c r="KJ111" s="17"/>
      <c r="KK111" s="17"/>
      <c r="KL111" s="17"/>
      <c r="KM111" s="17"/>
      <c r="KN111" s="17"/>
      <c r="KO111" s="17"/>
      <c r="KP111" s="17"/>
      <c r="KQ111" s="17"/>
      <c r="KR111" s="17"/>
      <c r="KS111" s="17"/>
      <c r="KT111" s="17"/>
      <c r="KU111" s="17"/>
      <c r="KV111" s="17"/>
      <c r="KW111" s="17"/>
      <c r="KX111" s="17"/>
      <c r="KY111" s="17"/>
      <c r="KZ111" s="17"/>
      <c r="LA111" s="17"/>
      <c r="LB111" s="17"/>
      <c r="LC111" s="17"/>
      <c r="LD111" s="17"/>
      <c r="LE111" s="17"/>
      <c r="LF111" s="17"/>
      <c r="LG111" s="17"/>
      <c r="LH111" s="17"/>
      <c r="LI111" s="17"/>
      <c r="LJ111" s="17"/>
      <c r="LK111" s="17"/>
      <c r="LL111" s="17"/>
      <c r="LM111" s="17"/>
      <c r="LN111" s="17"/>
      <c r="LO111" s="17"/>
      <c r="LP111" s="17"/>
      <c r="LQ111" s="17"/>
      <c r="LR111" s="17"/>
      <c r="LS111" s="17"/>
      <c r="LT111" s="17"/>
      <c r="LU111" s="17"/>
      <c r="LV111" s="17"/>
      <c r="LW111" s="17"/>
      <c r="LX111" s="17"/>
      <c r="LY111" s="17"/>
      <c r="LZ111" s="17"/>
      <c r="MA111" s="17"/>
      <c r="MB111" s="17"/>
      <c r="MC111" s="17"/>
      <c r="MD111" s="19"/>
      <c r="ME111" s="18"/>
      <c r="MF111" s="18"/>
      <c r="MG111" s="18"/>
      <c r="MH111" s="18"/>
      <c r="MI111" s="18"/>
      <c r="MJ111" s="20"/>
      <c r="MK111" s="29"/>
      <c r="ML111" s="17"/>
      <c r="MM111" s="17"/>
      <c r="MN111" s="17"/>
      <c r="MO111" s="17"/>
      <c r="MP111" s="17"/>
      <c r="MQ111" s="25"/>
      <c r="MR111" s="19"/>
      <c r="MS111" s="18"/>
      <c r="MT111" s="18"/>
      <c r="MU111" s="18"/>
      <c r="MV111" s="18"/>
      <c r="MW111" s="18"/>
      <c r="MX111" s="18"/>
      <c r="MY111" s="18"/>
      <c r="MZ111" s="18"/>
      <c r="NA111" s="18"/>
      <c r="NB111" s="18"/>
      <c r="NC111" s="18"/>
      <c r="ND111" s="18"/>
      <c r="NE111" s="18"/>
      <c r="NF111" s="18"/>
      <c r="NG111" s="18"/>
      <c r="NH111" s="18"/>
      <c r="NI111" s="18"/>
      <c r="NJ111" s="18"/>
      <c r="NK111" s="18"/>
      <c r="NL111" s="18"/>
      <c r="NM111" s="18"/>
      <c r="NN111" s="18"/>
      <c r="NO111" s="18"/>
      <c r="NP111" s="18"/>
      <c r="NQ111" s="18"/>
      <c r="NR111" s="18"/>
      <c r="NS111" s="18"/>
      <c r="NT111" s="18"/>
      <c r="NU111" s="18"/>
      <c r="NV111" s="18"/>
      <c r="NW111" s="18"/>
      <c r="NX111" s="18"/>
      <c r="NY111" s="18"/>
      <c r="NZ111" s="18"/>
      <c r="OA111" s="18"/>
      <c r="OB111" s="18"/>
      <c r="OC111" s="18"/>
      <c r="OD111" s="18"/>
      <c r="OE111" s="39"/>
      <c r="OF111" s="24"/>
      <c r="OG111" s="53"/>
      <c r="OH111" s="63"/>
      <c r="OI111" s="61"/>
      <c r="OJ111" s="54"/>
      <c r="OK111" s="18"/>
      <c r="OL111" s="18"/>
      <c r="OM111" s="18"/>
      <c r="ON111" s="18"/>
      <c r="OO111" s="18"/>
      <c r="OP111" s="18"/>
      <c r="OQ111" s="18"/>
      <c r="OR111" s="18"/>
      <c r="OS111" s="18"/>
      <c r="OT111" s="18"/>
      <c r="OU111" s="18"/>
      <c r="OV111" s="18"/>
      <c r="OW111" s="18"/>
      <c r="OX111" s="18"/>
      <c r="OY111" s="18"/>
      <c r="OZ111" s="18"/>
      <c r="PA111" s="18"/>
      <c r="PB111" s="18"/>
      <c r="PC111" s="18"/>
      <c r="PD111" s="18"/>
      <c r="PE111" s="18"/>
      <c r="PF111" s="18"/>
      <c r="PG111" s="18"/>
      <c r="PH111" s="18"/>
      <c r="PI111" s="18"/>
      <c r="PJ111" s="18"/>
      <c r="PK111" s="18"/>
      <c r="PL111" s="18"/>
      <c r="PM111" s="18"/>
      <c r="PN111" s="18"/>
      <c r="PO111" s="18"/>
      <c r="PP111" s="18"/>
      <c r="PQ111" s="18"/>
      <c r="PR111" s="18"/>
      <c r="PS111" s="19"/>
      <c r="PT111" s="17"/>
      <c r="PU111" s="17"/>
      <c r="PV111" s="17"/>
      <c r="PW111" s="17"/>
      <c r="PX111" s="17"/>
      <c r="PY111" s="17"/>
      <c r="PZ111" s="19"/>
      <c r="QA111" s="20"/>
      <c r="QB111" s="18"/>
      <c r="QC111" s="18"/>
      <c r="QD111" s="18"/>
      <c r="QE111" s="18"/>
      <c r="QF111" s="18"/>
      <c r="QG111" s="18"/>
      <c r="QH111" s="17"/>
      <c r="QI111" s="17"/>
      <c r="QJ111" s="17"/>
      <c r="QK111" s="17"/>
      <c r="QL111" s="17"/>
      <c r="QM111" s="17"/>
      <c r="QN111" s="17"/>
      <c r="QO111" s="17"/>
      <c r="QP111" s="17"/>
      <c r="QQ111" s="17"/>
      <c r="QR111" s="17"/>
      <c r="QS111" s="17"/>
      <c r="QT111" s="17"/>
      <c r="QU111" s="17"/>
      <c r="QV111" s="17"/>
      <c r="QW111" s="17"/>
      <c r="QX111" s="17"/>
      <c r="QY111" s="17"/>
      <c r="QZ111" s="17"/>
      <c r="RA111" s="17"/>
      <c r="RB111" s="17"/>
      <c r="RC111" s="17"/>
      <c r="RD111" s="17"/>
      <c r="RE111" s="17"/>
      <c r="RF111" s="17"/>
      <c r="RG111" s="17"/>
      <c r="RH111" s="17"/>
      <c r="RI111" s="17"/>
      <c r="RJ111" s="17"/>
      <c r="RK111" s="17"/>
      <c r="RL111" s="17"/>
      <c r="RM111" s="17"/>
      <c r="RN111" s="17"/>
      <c r="RO111" s="17"/>
      <c r="RP111" s="17"/>
      <c r="RQ111" s="17"/>
      <c r="RR111" s="17"/>
      <c r="RS111" s="17"/>
      <c r="RT111" s="17"/>
      <c r="RU111" s="17"/>
      <c r="RV111" s="17"/>
      <c r="RW111" s="17"/>
      <c r="RX111" s="17"/>
      <c r="RY111" s="17"/>
      <c r="RZ111" s="17"/>
      <c r="SA111" s="17"/>
      <c r="SB111" s="17"/>
      <c r="SC111" s="17"/>
      <c r="SD111" s="17"/>
      <c r="SE111" s="17"/>
      <c r="SF111" s="17"/>
      <c r="SG111" s="17"/>
      <c r="SH111" s="17"/>
      <c r="SI111" s="17"/>
      <c r="SJ111" s="17"/>
      <c r="SK111" s="17"/>
      <c r="SL111" s="17"/>
      <c r="SM111" s="17"/>
      <c r="SN111" s="17"/>
      <c r="SO111" s="17"/>
      <c r="SP111" s="17"/>
      <c r="SQ111" s="17"/>
      <c r="SR111" s="17"/>
      <c r="SS111" s="17"/>
      <c r="ST111" s="17"/>
      <c r="SU111" s="17"/>
      <c r="SV111" s="17"/>
      <c r="SW111" s="17"/>
      <c r="SX111" s="17"/>
      <c r="SY111" s="17"/>
      <c r="SZ111" s="17"/>
      <c r="TA111" s="17"/>
      <c r="TB111" s="17"/>
      <c r="TC111" s="17"/>
      <c r="TD111" s="17"/>
      <c r="TE111" s="17"/>
      <c r="TF111" s="17"/>
      <c r="TG111" s="17"/>
      <c r="TH111" s="17"/>
      <c r="TI111" s="17"/>
      <c r="TJ111" s="17"/>
      <c r="TK111" s="17"/>
      <c r="TL111" s="17"/>
      <c r="TM111" s="17"/>
      <c r="TN111" s="17"/>
      <c r="TO111" s="17"/>
      <c r="TP111" s="17"/>
      <c r="TQ111" s="17"/>
      <c r="TR111" s="17"/>
      <c r="TS111" s="15"/>
      <c r="TT111" s="15"/>
    </row>
    <row r="112" spans="1:540" ht="9.6"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44"/>
      <c r="BQ112" s="17"/>
      <c r="BR112" s="34"/>
      <c r="BS112" s="34"/>
      <c r="BT112" s="34"/>
      <c r="BU112" s="29"/>
      <c r="BV112" s="15"/>
      <c r="BW112" s="15"/>
      <c r="BX112" s="15"/>
      <c r="BY112" s="15"/>
      <c r="BZ112" s="15"/>
      <c r="CA112" s="15"/>
      <c r="CB112" s="28"/>
      <c r="CC112" s="17"/>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25"/>
      <c r="FJ112" s="19"/>
      <c r="FK112" s="15"/>
      <c r="FL112" s="15"/>
      <c r="FM112" s="15"/>
      <c r="FN112" s="15"/>
      <c r="FO112" s="15"/>
      <c r="FP112" s="15"/>
      <c r="FQ112" s="16"/>
      <c r="FR112" s="17"/>
      <c r="FS112" s="34"/>
      <c r="FT112" s="34"/>
      <c r="FU112" s="34"/>
      <c r="FV112" s="16"/>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c r="HF112" s="15"/>
      <c r="HG112" s="15"/>
      <c r="HH112" s="15"/>
      <c r="HI112" s="15"/>
      <c r="HJ112" s="15"/>
      <c r="HK112" s="15"/>
      <c r="HL112" s="15"/>
      <c r="HM112" s="15"/>
      <c r="HN112" s="15"/>
      <c r="HO112" s="15"/>
      <c r="HP112" s="15"/>
      <c r="HQ112" s="15"/>
      <c r="HR112" s="15"/>
      <c r="HS112" s="15"/>
      <c r="HT112" s="15"/>
      <c r="HU112" s="15"/>
      <c r="HV112" s="15"/>
      <c r="HW112" s="15"/>
      <c r="HX112" s="15"/>
      <c r="HY112" s="15"/>
      <c r="HZ112" s="15"/>
      <c r="IA112" s="15"/>
      <c r="IB112" s="15"/>
      <c r="IC112" s="15"/>
      <c r="ID112" s="15"/>
      <c r="IE112" s="15"/>
      <c r="IF112" s="15"/>
      <c r="IG112" s="15"/>
      <c r="IH112" s="15"/>
      <c r="II112" s="15"/>
      <c r="IJ112" s="15"/>
      <c r="IK112" s="15"/>
      <c r="IL112" s="15"/>
      <c r="IM112" s="15"/>
      <c r="IN112" s="15"/>
      <c r="IO112" s="15"/>
      <c r="IP112" s="15"/>
      <c r="IQ112" s="15"/>
      <c r="IR112" s="16"/>
      <c r="IS112" s="17"/>
      <c r="IT112" s="17"/>
      <c r="IU112" s="17"/>
      <c r="IV112" s="17"/>
      <c r="IW112" s="17"/>
      <c r="IX112" s="17"/>
      <c r="IY112" s="17"/>
      <c r="IZ112" s="17"/>
      <c r="JA112" s="17"/>
      <c r="JB112" s="17"/>
      <c r="JC112" s="17"/>
      <c r="JD112" s="17"/>
      <c r="JE112" s="17"/>
      <c r="JF112" s="17"/>
      <c r="JG112" s="17"/>
      <c r="JH112" s="17"/>
      <c r="JI112" s="17"/>
      <c r="JJ112" s="17"/>
      <c r="JK112" s="17"/>
      <c r="JL112" s="17"/>
      <c r="JM112" s="17"/>
      <c r="JN112" s="17"/>
      <c r="JO112" s="17"/>
      <c r="JP112" s="17"/>
      <c r="JQ112" s="17"/>
      <c r="JR112" s="17"/>
      <c r="JS112" s="17"/>
      <c r="JT112" s="17"/>
      <c r="JU112" s="17"/>
      <c r="JV112" s="17"/>
      <c r="JW112" s="17"/>
      <c r="JX112" s="17"/>
      <c r="JY112" s="17"/>
      <c r="JZ112" s="17"/>
      <c r="KA112" s="17"/>
      <c r="KB112" s="17"/>
      <c r="KC112" s="17"/>
      <c r="KD112" s="17"/>
      <c r="KE112" s="17"/>
      <c r="KF112" s="17"/>
      <c r="KG112" s="17"/>
      <c r="KH112" s="17"/>
      <c r="KI112" s="17"/>
      <c r="KJ112" s="17"/>
      <c r="KK112" s="17"/>
      <c r="KL112" s="17"/>
      <c r="KM112" s="17"/>
      <c r="KN112" s="17"/>
      <c r="KO112" s="17"/>
      <c r="KP112" s="17"/>
      <c r="KQ112" s="17"/>
      <c r="KR112" s="17"/>
      <c r="KS112" s="17"/>
      <c r="KT112" s="17"/>
      <c r="KU112" s="17"/>
      <c r="KV112" s="17"/>
      <c r="KW112" s="17"/>
      <c r="KX112" s="17"/>
      <c r="KY112" s="17"/>
      <c r="KZ112" s="17"/>
      <c r="LA112" s="17"/>
      <c r="LB112" s="17"/>
      <c r="LC112" s="17"/>
      <c r="LD112" s="17"/>
      <c r="LE112" s="17"/>
      <c r="LF112" s="17"/>
      <c r="LG112" s="17"/>
      <c r="LH112" s="17"/>
      <c r="LI112" s="17"/>
      <c r="LJ112" s="17"/>
      <c r="LK112" s="17"/>
      <c r="LL112" s="17"/>
      <c r="LM112" s="17"/>
      <c r="LN112" s="17"/>
      <c r="LO112" s="17"/>
      <c r="LP112" s="17"/>
      <c r="LQ112" s="17"/>
      <c r="LR112" s="17"/>
      <c r="LS112" s="17"/>
      <c r="LT112" s="17"/>
      <c r="LU112" s="17"/>
      <c r="LV112" s="17"/>
      <c r="LW112" s="17"/>
      <c r="LX112" s="17"/>
      <c r="LY112" s="17"/>
      <c r="LZ112" s="17"/>
      <c r="MA112" s="17"/>
      <c r="MB112" s="17"/>
      <c r="MC112" s="17"/>
      <c r="MD112" s="24"/>
      <c r="ME112" s="20"/>
      <c r="MF112" s="18"/>
      <c r="MG112" s="18"/>
      <c r="MH112" s="18"/>
      <c r="MI112" s="18"/>
      <c r="MJ112" s="20"/>
      <c r="MK112" s="25"/>
      <c r="ML112" s="17"/>
      <c r="MM112" s="17"/>
      <c r="MN112" s="17"/>
      <c r="MO112" s="17"/>
      <c r="MP112" s="17"/>
      <c r="MQ112" s="23"/>
      <c r="MR112" s="18"/>
      <c r="MS112" s="18"/>
      <c r="MT112" s="18"/>
      <c r="MU112" s="18"/>
      <c r="MV112" s="18"/>
      <c r="MW112" s="18"/>
      <c r="MX112" s="18"/>
      <c r="MY112" s="18"/>
      <c r="MZ112" s="18"/>
      <c r="NA112" s="18"/>
      <c r="NB112" s="18"/>
      <c r="NC112" s="18"/>
      <c r="ND112" s="18"/>
      <c r="NE112" s="18"/>
      <c r="NF112" s="18"/>
      <c r="NG112" s="18"/>
      <c r="NH112" s="18"/>
      <c r="NI112" s="18"/>
      <c r="NJ112" s="18"/>
      <c r="NK112" s="18"/>
      <c r="NL112" s="18"/>
      <c r="NM112" s="18"/>
      <c r="NN112" s="18"/>
      <c r="NO112" s="18"/>
      <c r="NP112" s="18"/>
      <c r="NQ112" s="18"/>
      <c r="NR112" s="18"/>
      <c r="NS112" s="18"/>
      <c r="NT112" s="18"/>
      <c r="NU112" s="18"/>
      <c r="NV112" s="18"/>
      <c r="NW112" s="18"/>
      <c r="NX112" s="18"/>
      <c r="NY112" s="18"/>
      <c r="NZ112" s="18"/>
      <c r="OA112" s="18"/>
      <c r="OB112" s="18"/>
      <c r="OC112" s="18"/>
      <c r="OD112" s="18"/>
      <c r="OE112" s="18"/>
      <c r="OF112" s="18"/>
      <c r="OG112" s="20"/>
      <c r="OH112" s="18"/>
      <c r="OI112" s="18"/>
      <c r="OJ112" s="18"/>
      <c r="OK112" s="18"/>
      <c r="OL112" s="18"/>
      <c r="OM112" s="18"/>
      <c r="ON112" s="18"/>
      <c r="OO112" s="18"/>
      <c r="OP112" s="18"/>
      <c r="OQ112" s="18"/>
      <c r="OR112" s="18"/>
      <c r="OS112" s="18"/>
      <c r="OT112" s="18"/>
      <c r="OU112" s="18"/>
      <c r="OV112" s="18"/>
      <c r="OW112" s="18"/>
      <c r="OX112" s="18"/>
      <c r="OY112" s="18"/>
      <c r="OZ112" s="18"/>
      <c r="PA112" s="18"/>
      <c r="PB112" s="18"/>
      <c r="PC112" s="18"/>
      <c r="PD112" s="18"/>
      <c r="PE112" s="18"/>
      <c r="PF112" s="18"/>
      <c r="PG112" s="18"/>
      <c r="PH112" s="18"/>
      <c r="PI112" s="18"/>
      <c r="PJ112" s="18"/>
      <c r="PK112" s="18"/>
      <c r="PL112" s="18"/>
      <c r="PM112" s="18"/>
      <c r="PN112" s="18"/>
      <c r="PO112" s="18"/>
      <c r="PP112" s="18"/>
      <c r="PQ112" s="18"/>
      <c r="PR112" s="18"/>
      <c r="PS112" s="18"/>
      <c r="PT112" s="25"/>
      <c r="PU112" s="17"/>
      <c r="PV112" s="17"/>
      <c r="PW112" s="17"/>
      <c r="PX112" s="17"/>
      <c r="PY112" s="17"/>
      <c r="PZ112" s="25"/>
      <c r="QA112" s="15"/>
      <c r="QB112" s="18"/>
      <c r="QC112" s="18"/>
      <c r="QD112" s="18"/>
      <c r="QE112" s="18"/>
      <c r="QF112" s="20"/>
      <c r="QG112" s="24"/>
      <c r="QH112" s="17"/>
      <c r="QI112" s="17"/>
      <c r="QJ112" s="17"/>
      <c r="QK112" s="17"/>
      <c r="QL112" s="17"/>
      <c r="QM112" s="17"/>
      <c r="QN112" s="17"/>
      <c r="QO112" s="17"/>
      <c r="QP112" s="17"/>
      <c r="QQ112" s="17"/>
      <c r="QR112" s="17"/>
      <c r="QS112" s="17"/>
      <c r="QT112" s="17"/>
      <c r="QU112" s="17"/>
      <c r="QV112" s="17"/>
      <c r="QW112" s="17"/>
      <c r="QX112" s="17"/>
      <c r="QY112" s="17"/>
      <c r="QZ112" s="17"/>
      <c r="RA112" s="17"/>
      <c r="RB112" s="17"/>
      <c r="RC112" s="17"/>
      <c r="RD112" s="17"/>
      <c r="RE112" s="17"/>
      <c r="RF112" s="17"/>
      <c r="RG112" s="17"/>
      <c r="RH112" s="17"/>
      <c r="RI112" s="17"/>
      <c r="RJ112" s="17"/>
      <c r="RK112" s="17"/>
      <c r="RL112" s="17"/>
      <c r="RM112" s="17"/>
      <c r="RN112" s="17"/>
      <c r="RO112" s="17"/>
      <c r="RP112" s="17"/>
      <c r="RQ112" s="17"/>
      <c r="RR112" s="17"/>
      <c r="RS112" s="17"/>
      <c r="RT112" s="17"/>
      <c r="RU112" s="17"/>
      <c r="RV112" s="17"/>
      <c r="RW112" s="17"/>
      <c r="RX112" s="17"/>
      <c r="RY112" s="17"/>
      <c r="RZ112" s="17"/>
      <c r="SA112" s="17"/>
      <c r="SB112" s="17"/>
      <c r="SC112" s="17"/>
      <c r="SD112" s="17"/>
      <c r="SE112" s="17"/>
      <c r="SF112" s="17"/>
      <c r="SG112" s="17"/>
      <c r="SH112" s="17"/>
      <c r="SI112" s="17"/>
      <c r="SJ112" s="17"/>
      <c r="SK112" s="17"/>
      <c r="SL112" s="17"/>
      <c r="SM112" s="17"/>
      <c r="SN112" s="17"/>
      <c r="SO112" s="17"/>
      <c r="SP112" s="17"/>
      <c r="SQ112" s="17"/>
      <c r="SR112" s="17"/>
      <c r="SS112" s="17"/>
      <c r="ST112" s="17"/>
      <c r="SU112" s="17"/>
      <c r="SV112" s="17"/>
      <c r="SW112" s="17"/>
      <c r="SX112" s="17"/>
      <c r="SY112" s="17"/>
      <c r="SZ112" s="17"/>
      <c r="TA112" s="17"/>
      <c r="TB112" s="17"/>
      <c r="TC112" s="17"/>
      <c r="TD112" s="17"/>
      <c r="TE112" s="17"/>
      <c r="TF112" s="17"/>
      <c r="TG112" s="17"/>
      <c r="TH112" s="17"/>
      <c r="TI112" s="17"/>
      <c r="TJ112" s="17"/>
      <c r="TK112" s="17"/>
      <c r="TL112" s="17"/>
      <c r="TM112" s="17"/>
      <c r="TN112" s="17"/>
      <c r="TO112" s="17"/>
      <c r="TP112" s="17"/>
      <c r="TQ112" s="17"/>
      <c r="TR112" s="17"/>
      <c r="TS112" s="15"/>
      <c r="TT112" s="15"/>
    </row>
    <row r="113" spans="1:540" ht="9.6"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35"/>
      <c r="BQ113" s="17"/>
      <c r="BR113" s="59"/>
      <c r="BS113" s="17"/>
      <c r="BT113" s="74"/>
      <c r="BU113" s="15"/>
      <c r="BV113" s="15"/>
      <c r="BW113" s="15"/>
      <c r="BX113" s="15"/>
      <c r="BY113" s="15"/>
      <c r="BZ113" s="18"/>
      <c r="CA113" s="16"/>
      <c r="CB113" s="47"/>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17"/>
      <c r="FK113" s="25"/>
      <c r="FL113" s="40"/>
      <c r="FM113" s="20"/>
      <c r="FN113" s="15"/>
      <c r="FO113" s="15"/>
      <c r="FP113" s="15"/>
      <c r="FQ113" s="15"/>
      <c r="FR113" s="31"/>
      <c r="FS113" s="17"/>
      <c r="FT113" s="34"/>
      <c r="FU113" s="34"/>
      <c r="FV113" s="40"/>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c r="HF113" s="15"/>
      <c r="HG113" s="15"/>
      <c r="HH113" s="15"/>
      <c r="HI113" s="15"/>
      <c r="HJ113" s="15"/>
      <c r="HK113" s="15"/>
      <c r="HL113" s="15"/>
      <c r="HM113" s="15"/>
      <c r="HN113" s="15"/>
      <c r="HO113" s="15"/>
      <c r="HP113" s="15"/>
      <c r="HQ113" s="15"/>
      <c r="HR113" s="15"/>
      <c r="HS113" s="15"/>
      <c r="HT113" s="15"/>
      <c r="HU113" s="15"/>
      <c r="HV113" s="15"/>
      <c r="HW113" s="15"/>
      <c r="HX113" s="15"/>
      <c r="HY113" s="15"/>
      <c r="HZ113" s="15"/>
      <c r="IA113" s="15"/>
      <c r="IB113" s="15"/>
      <c r="IC113" s="15"/>
      <c r="ID113" s="15"/>
      <c r="IE113" s="15"/>
      <c r="IF113" s="15"/>
      <c r="IG113" s="15"/>
      <c r="IH113" s="15"/>
      <c r="II113" s="15"/>
      <c r="IJ113" s="15"/>
      <c r="IK113" s="15"/>
      <c r="IL113" s="15"/>
      <c r="IM113" s="15"/>
      <c r="IN113" s="15"/>
      <c r="IO113" s="15"/>
      <c r="IP113" s="15"/>
      <c r="IQ113" s="15"/>
      <c r="IR113" s="16"/>
      <c r="IS113" s="17"/>
      <c r="IT113" s="17"/>
      <c r="IU113" s="17"/>
      <c r="IV113" s="17"/>
      <c r="IW113" s="17"/>
      <c r="IX113" s="17"/>
      <c r="IY113" s="17"/>
      <c r="IZ113" s="17"/>
      <c r="JA113" s="17"/>
      <c r="JB113" s="17"/>
      <c r="JC113" s="17"/>
      <c r="JD113" s="17"/>
      <c r="JE113" s="17"/>
      <c r="JF113" s="17"/>
      <c r="JG113" s="17"/>
      <c r="JH113" s="17"/>
      <c r="JI113" s="17"/>
      <c r="JJ113" s="17"/>
      <c r="JK113" s="17"/>
      <c r="JL113" s="17"/>
      <c r="JM113" s="17"/>
      <c r="JN113" s="17"/>
      <c r="JO113" s="17"/>
      <c r="JP113" s="17"/>
      <c r="JQ113" s="17"/>
      <c r="JR113" s="17"/>
      <c r="JS113" s="17"/>
      <c r="JT113" s="17"/>
      <c r="JU113" s="17"/>
      <c r="JV113" s="17"/>
      <c r="JW113" s="17"/>
      <c r="JX113" s="17"/>
      <c r="JY113" s="17"/>
      <c r="JZ113" s="17"/>
      <c r="KA113" s="17"/>
      <c r="KB113" s="17"/>
      <c r="KC113" s="17"/>
      <c r="KD113" s="17"/>
      <c r="KE113" s="17"/>
      <c r="KF113" s="17"/>
      <c r="KG113" s="17"/>
      <c r="KH113" s="17"/>
      <c r="KI113" s="17"/>
      <c r="KJ113" s="17"/>
      <c r="KK113" s="17"/>
      <c r="KL113" s="17"/>
      <c r="KM113" s="17"/>
      <c r="KN113" s="17"/>
      <c r="KO113" s="17"/>
      <c r="KP113" s="17"/>
      <c r="KQ113" s="17"/>
      <c r="KR113" s="17"/>
      <c r="KS113" s="17"/>
      <c r="KT113" s="17"/>
      <c r="KU113" s="17"/>
      <c r="KV113" s="17"/>
      <c r="KW113" s="17"/>
      <c r="KX113" s="17"/>
      <c r="KY113" s="17"/>
      <c r="KZ113" s="17"/>
      <c r="LA113" s="17"/>
      <c r="LB113" s="17"/>
      <c r="LC113" s="17"/>
      <c r="LD113" s="17"/>
      <c r="LE113" s="17"/>
      <c r="LF113" s="17"/>
      <c r="LG113" s="17"/>
      <c r="LH113" s="17"/>
      <c r="LI113" s="17"/>
      <c r="LJ113" s="17"/>
      <c r="LK113" s="17"/>
      <c r="LL113" s="17"/>
      <c r="LM113" s="17"/>
      <c r="LN113" s="17"/>
      <c r="LO113" s="17"/>
      <c r="LP113" s="17"/>
      <c r="LQ113" s="17"/>
      <c r="LR113" s="17"/>
      <c r="LS113" s="17"/>
      <c r="LT113" s="17"/>
      <c r="LU113" s="17"/>
      <c r="LV113" s="17"/>
      <c r="LW113" s="17"/>
      <c r="LX113" s="17"/>
      <c r="LY113" s="17"/>
      <c r="LZ113" s="17"/>
      <c r="MA113" s="17"/>
      <c r="MB113" s="17"/>
      <c r="MC113" s="17"/>
      <c r="MD113" s="23"/>
      <c r="ME113" s="15"/>
      <c r="MF113" s="19"/>
      <c r="MG113" s="18"/>
      <c r="MH113" s="18"/>
      <c r="MI113" s="20"/>
      <c r="MJ113" s="29"/>
      <c r="MK113" s="17"/>
      <c r="ML113" s="17"/>
      <c r="MM113" s="17"/>
      <c r="MN113" s="17"/>
      <c r="MO113" s="17"/>
      <c r="MP113" s="25"/>
      <c r="MQ113" s="20"/>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c r="OA113" s="18"/>
      <c r="OB113" s="18"/>
      <c r="OC113" s="18"/>
      <c r="OD113" s="18"/>
      <c r="OE113" s="18"/>
      <c r="OF113" s="18"/>
      <c r="OG113" s="18"/>
      <c r="OH113" s="18"/>
      <c r="OI113" s="18"/>
      <c r="OJ113" s="18"/>
      <c r="OK113" s="18"/>
      <c r="OL113" s="18"/>
      <c r="OM113" s="18"/>
      <c r="ON113" s="18"/>
      <c r="OO113" s="18"/>
      <c r="OP113" s="18"/>
      <c r="OQ113" s="18"/>
      <c r="OR113" s="18"/>
      <c r="OS113" s="18"/>
      <c r="OT113" s="18"/>
      <c r="OU113" s="18"/>
      <c r="OV113" s="18"/>
      <c r="OW113" s="18"/>
      <c r="OX113" s="18"/>
      <c r="OY113" s="18"/>
      <c r="OZ113" s="18"/>
      <c r="PA113" s="18"/>
      <c r="PB113" s="18"/>
      <c r="PC113" s="18"/>
      <c r="PD113" s="18"/>
      <c r="PE113" s="18"/>
      <c r="PF113" s="18"/>
      <c r="PG113" s="18"/>
      <c r="PH113" s="18"/>
      <c r="PI113" s="18"/>
      <c r="PJ113" s="18"/>
      <c r="PK113" s="18"/>
      <c r="PL113" s="18"/>
      <c r="PM113" s="18"/>
      <c r="PN113" s="18"/>
      <c r="PO113" s="18"/>
      <c r="PP113" s="18"/>
      <c r="PQ113" s="18"/>
      <c r="PR113" s="18"/>
      <c r="PS113" s="18"/>
      <c r="PT113" s="24"/>
      <c r="PU113" s="17"/>
      <c r="PV113" s="17"/>
      <c r="PW113" s="17"/>
      <c r="PX113" s="17"/>
      <c r="PY113" s="17"/>
      <c r="PZ113" s="17"/>
      <c r="QA113" s="29"/>
      <c r="QB113" s="18"/>
      <c r="QC113" s="18"/>
      <c r="QD113" s="18"/>
      <c r="QE113" s="18"/>
      <c r="QF113" s="20"/>
      <c r="QG113" s="29"/>
      <c r="QH113" s="17"/>
      <c r="QI113" s="17"/>
      <c r="QJ113" s="17"/>
      <c r="QK113" s="17"/>
      <c r="QL113" s="17"/>
      <c r="QM113" s="17"/>
      <c r="QN113" s="17"/>
      <c r="QO113" s="17"/>
      <c r="QP113" s="17"/>
      <c r="QQ113" s="17"/>
      <c r="QR113" s="17"/>
      <c r="QS113" s="17"/>
      <c r="QT113" s="17"/>
      <c r="QU113" s="17"/>
      <c r="QV113" s="17"/>
      <c r="QW113" s="17"/>
      <c r="QX113" s="17"/>
      <c r="QY113" s="17"/>
      <c r="QZ113" s="17"/>
      <c r="RA113" s="17"/>
      <c r="RB113" s="17"/>
      <c r="RC113" s="17"/>
      <c r="RD113" s="17"/>
      <c r="RE113" s="17"/>
      <c r="RF113" s="17"/>
      <c r="RG113" s="17"/>
      <c r="RH113" s="17"/>
      <c r="RI113" s="17"/>
      <c r="RJ113" s="17"/>
      <c r="RK113" s="17"/>
      <c r="RL113" s="17"/>
      <c r="RM113" s="17"/>
      <c r="RN113" s="17"/>
      <c r="RO113" s="17"/>
      <c r="RP113" s="17"/>
      <c r="RQ113" s="17"/>
      <c r="RR113" s="17"/>
      <c r="RS113" s="17"/>
      <c r="RT113" s="17"/>
      <c r="RU113" s="17"/>
      <c r="RV113" s="17"/>
      <c r="RW113" s="17"/>
      <c r="RX113" s="17"/>
      <c r="RY113" s="17"/>
      <c r="RZ113" s="17"/>
      <c r="SA113" s="17"/>
      <c r="SB113" s="17"/>
      <c r="SC113" s="17"/>
      <c r="SD113" s="17"/>
      <c r="SE113" s="17"/>
      <c r="SF113" s="17"/>
      <c r="SG113" s="17"/>
      <c r="SH113" s="17"/>
      <c r="SI113" s="17"/>
      <c r="SJ113" s="17"/>
      <c r="SK113" s="17"/>
      <c r="SL113" s="17"/>
      <c r="SM113" s="17"/>
      <c r="SN113" s="17"/>
      <c r="SO113" s="17"/>
      <c r="SP113" s="17"/>
      <c r="SQ113" s="17"/>
      <c r="SR113" s="17"/>
      <c r="SS113" s="17"/>
      <c r="ST113" s="17"/>
      <c r="SU113" s="17"/>
      <c r="SV113" s="17"/>
      <c r="SW113" s="17"/>
      <c r="SX113" s="17"/>
      <c r="SY113" s="17"/>
      <c r="SZ113" s="17"/>
      <c r="TA113" s="17"/>
      <c r="TB113" s="17"/>
      <c r="TC113" s="17"/>
      <c r="TD113" s="17"/>
      <c r="TE113" s="17"/>
      <c r="TF113" s="17"/>
      <c r="TG113" s="17"/>
      <c r="TH113" s="17"/>
      <c r="TI113" s="17"/>
      <c r="TJ113" s="17"/>
      <c r="TK113" s="17"/>
      <c r="TL113" s="17"/>
      <c r="TM113" s="17"/>
      <c r="TN113" s="17"/>
      <c r="TO113" s="17"/>
      <c r="TP113" s="17"/>
      <c r="TQ113" s="17"/>
      <c r="TR113" s="17"/>
      <c r="TS113" s="15"/>
      <c r="TT113" s="15"/>
    </row>
    <row r="114" spans="1:540" ht="9.6"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8"/>
      <c r="BQ114" s="17"/>
      <c r="BR114" s="17"/>
      <c r="BS114" s="25"/>
      <c r="BT114" s="20"/>
      <c r="BU114" s="15"/>
      <c r="BV114" s="15"/>
      <c r="BW114" s="15"/>
      <c r="BX114" s="20"/>
      <c r="BY114" s="19"/>
      <c r="BZ114" s="31"/>
      <c r="CA114" s="17"/>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17"/>
      <c r="FL114" s="17"/>
      <c r="FM114" s="31"/>
      <c r="FN114" s="33"/>
      <c r="FO114" s="19"/>
      <c r="FP114" s="20"/>
      <c r="FQ114" s="15"/>
      <c r="FR114" s="20"/>
      <c r="FS114" s="25"/>
      <c r="FT114" s="34"/>
      <c r="FU114" s="34"/>
      <c r="FV114" s="4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c r="HF114" s="15"/>
      <c r="HG114" s="15"/>
      <c r="HH114" s="15"/>
      <c r="HI114" s="15"/>
      <c r="HJ114" s="15"/>
      <c r="HK114" s="15"/>
      <c r="HL114" s="15"/>
      <c r="HM114" s="15"/>
      <c r="HN114" s="15"/>
      <c r="HO114" s="15"/>
      <c r="HP114" s="15"/>
      <c r="HQ114" s="15"/>
      <c r="HR114" s="15"/>
      <c r="HS114" s="15"/>
      <c r="HT114" s="15"/>
      <c r="HU114" s="15"/>
      <c r="HV114" s="15"/>
      <c r="HW114" s="15"/>
      <c r="HX114" s="15"/>
      <c r="HY114" s="15"/>
      <c r="HZ114" s="15"/>
      <c r="IA114" s="15"/>
      <c r="IB114" s="15"/>
      <c r="IC114" s="15"/>
      <c r="ID114" s="15"/>
      <c r="IE114" s="15"/>
      <c r="IF114" s="15"/>
      <c r="IG114" s="15"/>
      <c r="IH114" s="15"/>
      <c r="II114" s="15"/>
      <c r="IJ114" s="15"/>
      <c r="IK114" s="15"/>
      <c r="IL114" s="15"/>
      <c r="IM114" s="15"/>
      <c r="IN114" s="15"/>
      <c r="IO114" s="15"/>
      <c r="IP114" s="15"/>
      <c r="IQ114" s="15"/>
      <c r="IR114" s="16"/>
      <c r="IS114" s="17"/>
      <c r="IT114" s="17"/>
      <c r="IU114" s="17"/>
      <c r="IV114" s="17"/>
      <c r="IW114" s="17"/>
      <c r="IX114" s="17"/>
      <c r="IY114" s="17"/>
      <c r="IZ114" s="17"/>
      <c r="JA114" s="17"/>
      <c r="JB114" s="17"/>
      <c r="JC114" s="17"/>
      <c r="JD114" s="17"/>
      <c r="JE114" s="17"/>
      <c r="JF114" s="17"/>
      <c r="JG114" s="17"/>
      <c r="JH114" s="17"/>
      <c r="JI114" s="17"/>
      <c r="JJ114" s="17"/>
      <c r="JK114" s="17"/>
      <c r="JL114" s="17"/>
      <c r="JM114" s="17"/>
      <c r="JN114" s="17"/>
      <c r="JO114" s="17"/>
      <c r="JP114" s="17"/>
      <c r="JQ114" s="17"/>
      <c r="JR114" s="17"/>
      <c r="JS114" s="17"/>
      <c r="JT114" s="17"/>
      <c r="JU114" s="17"/>
      <c r="JV114" s="17"/>
      <c r="JW114" s="17"/>
      <c r="JX114" s="17"/>
      <c r="JY114" s="17"/>
      <c r="JZ114" s="17"/>
      <c r="KA114" s="17"/>
      <c r="KB114" s="17"/>
      <c r="KC114" s="17"/>
      <c r="KD114" s="17"/>
      <c r="KE114" s="17"/>
      <c r="KF114" s="17"/>
      <c r="KG114" s="17"/>
      <c r="KH114" s="17"/>
      <c r="KI114" s="17"/>
      <c r="KJ114" s="17"/>
      <c r="KK114" s="17"/>
      <c r="KL114" s="17"/>
      <c r="KM114" s="17"/>
      <c r="KN114" s="17"/>
      <c r="KO114" s="17"/>
      <c r="KP114" s="17"/>
      <c r="KQ114" s="17"/>
      <c r="KR114" s="17"/>
      <c r="KS114" s="17"/>
      <c r="KT114" s="17"/>
      <c r="KU114" s="17"/>
      <c r="KV114" s="17"/>
      <c r="KW114" s="17"/>
      <c r="KX114" s="17"/>
      <c r="KY114" s="17"/>
      <c r="KZ114" s="17"/>
      <c r="LA114" s="17"/>
      <c r="LB114" s="17"/>
      <c r="LC114" s="17"/>
      <c r="LD114" s="17"/>
      <c r="LE114" s="17"/>
      <c r="LF114" s="17"/>
      <c r="LG114" s="17"/>
      <c r="LH114" s="17"/>
      <c r="LI114" s="17"/>
      <c r="LJ114" s="17"/>
      <c r="LK114" s="17"/>
      <c r="LL114" s="17"/>
      <c r="LM114" s="17"/>
      <c r="LN114" s="17"/>
      <c r="LO114" s="17"/>
      <c r="LP114" s="17"/>
      <c r="LQ114" s="17"/>
      <c r="LR114" s="17"/>
      <c r="LS114" s="17"/>
      <c r="LT114" s="17"/>
      <c r="LU114" s="17"/>
      <c r="LV114" s="17"/>
      <c r="LW114" s="17"/>
      <c r="LX114" s="17"/>
      <c r="LY114" s="17"/>
      <c r="LZ114" s="17"/>
      <c r="MA114" s="17"/>
      <c r="MB114" s="17"/>
      <c r="MC114" s="17"/>
      <c r="MD114" s="17"/>
      <c r="ME114" s="15"/>
      <c r="MF114" s="18"/>
      <c r="MG114" s="18"/>
      <c r="MH114" s="18"/>
      <c r="MI114" s="19"/>
      <c r="MJ114" s="25"/>
      <c r="MK114" s="17"/>
      <c r="ML114" s="17"/>
      <c r="MM114" s="17"/>
      <c r="MN114" s="17"/>
      <c r="MO114" s="17"/>
      <c r="MP114" s="19"/>
      <c r="MQ114" s="20"/>
      <c r="MR114" s="18"/>
      <c r="MS114" s="18"/>
      <c r="MT114" s="18"/>
      <c r="MU114" s="18"/>
      <c r="MV114" s="18"/>
      <c r="MW114" s="18"/>
      <c r="MX114" s="18"/>
      <c r="MY114" s="18"/>
      <c r="MZ114" s="18"/>
      <c r="NA114" s="18"/>
      <c r="NB114" s="18"/>
      <c r="NC114" s="18"/>
      <c r="ND114" s="18"/>
      <c r="NE114" s="18"/>
      <c r="NF114" s="18"/>
      <c r="NG114" s="18"/>
      <c r="NH114" s="18"/>
      <c r="NI114" s="18"/>
      <c r="NJ114" s="18"/>
      <c r="NK114" s="18"/>
      <c r="NL114" s="18"/>
      <c r="NM114" s="18"/>
      <c r="NN114" s="18"/>
      <c r="NO114" s="18"/>
      <c r="NP114" s="18"/>
      <c r="NQ114" s="18"/>
      <c r="NR114" s="18"/>
      <c r="NS114" s="18"/>
      <c r="NT114" s="18"/>
      <c r="NU114" s="18"/>
      <c r="NV114" s="18"/>
      <c r="NW114" s="18"/>
      <c r="NX114" s="18"/>
      <c r="NY114" s="18"/>
      <c r="NZ114" s="18"/>
      <c r="OA114" s="18"/>
      <c r="OB114" s="18"/>
      <c r="OC114" s="18"/>
      <c r="OD114" s="18"/>
      <c r="OE114" s="18"/>
      <c r="OF114" s="18"/>
      <c r="OG114" s="18"/>
      <c r="OH114" s="18"/>
      <c r="OI114" s="18"/>
      <c r="OJ114" s="18"/>
      <c r="OK114" s="18"/>
      <c r="OL114" s="18"/>
      <c r="OM114" s="18"/>
      <c r="ON114" s="18"/>
      <c r="OO114" s="18"/>
      <c r="OP114" s="18"/>
      <c r="OQ114" s="18"/>
      <c r="OR114" s="18"/>
      <c r="OS114" s="18"/>
      <c r="OT114" s="18"/>
      <c r="OU114" s="18"/>
      <c r="OV114" s="18"/>
      <c r="OW114" s="18"/>
      <c r="OX114" s="18"/>
      <c r="OY114" s="18"/>
      <c r="OZ114" s="18"/>
      <c r="PA114" s="18"/>
      <c r="PB114" s="18"/>
      <c r="PC114" s="18"/>
      <c r="PD114" s="18"/>
      <c r="PE114" s="18"/>
      <c r="PF114" s="18"/>
      <c r="PG114" s="18"/>
      <c r="PH114" s="18"/>
      <c r="PI114" s="18"/>
      <c r="PJ114" s="18"/>
      <c r="PK114" s="18"/>
      <c r="PL114" s="18"/>
      <c r="PM114" s="18"/>
      <c r="PN114" s="18"/>
      <c r="PO114" s="18"/>
      <c r="PP114" s="18"/>
      <c r="PQ114" s="18"/>
      <c r="PR114" s="18"/>
      <c r="PS114" s="18"/>
      <c r="PT114" s="18"/>
      <c r="PU114" s="24"/>
      <c r="PV114" s="23"/>
      <c r="PW114" s="17"/>
      <c r="PX114" s="17"/>
      <c r="PY114" s="17"/>
      <c r="PZ114" s="17"/>
      <c r="QA114" s="25"/>
      <c r="QB114" s="19"/>
      <c r="QC114" s="18"/>
      <c r="QD114" s="18"/>
      <c r="QE114" s="18"/>
      <c r="QF114" s="20"/>
      <c r="QG114" s="38"/>
      <c r="QH114" s="17"/>
      <c r="QI114" s="17"/>
      <c r="QJ114" s="17"/>
      <c r="QK114" s="17"/>
      <c r="QL114" s="17"/>
      <c r="QM114" s="17"/>
      <c r="QN114" s="17"/>
      <c r="QO114" s="17"/>
      <c r="QP114" s="17"/>
      <c r="QQ114" s="17"/>
      <c r="QR114" s="17"/>
      <c r="QS114" s="17"/>
      <c r="QT114" s="17"/>
      <c r="QU114" s="17"/>
      <c r="QV114" s="17"/>
      <c r="QW114" s="17"/>
      <c r="QX114" s="17"/>
      <c r="QY114" s="17"/>
      <c r="QZ114" s="17"/>
      <c r="RA114" s="17"/>
      <c r="RB114" s="17"/>
      <c r="RC114" s="17"/>
      <c r="RD114" s="17"/>
      <c r="RE114" s="17"/>
      <c r="RF114" s="17"/>
      <c r="RG114" s="17"/>
      <c r="RH114" s="17"/>
      <c r="RI114" s="17"/>
      <c r="RJ114" s="17"/>
      <c r="RK114" s="17"/>
      <c r="RL114" s="17"/>
      <c r="RM114" s="17"/>
      <c r="RN114" s="17"/>
      <c r="RO114" s="17"/>
      <c r="RP114" s="17"/>
      <c r="RQ114" s="17"/>
      <c r="RR114" s="17"/>
      <c r="RS114" s="17"/>
      <c r="RT114" s="17"/>
      <c r="RU114" s="17"/>
      <c r="RV114" s="17"/>
      <c r="RW114" s="17"/>
      <c r="RX114" s="17"/>
      <c r="RY114" s="17"/>
      <c r="RZ114" s="17"/>
      <c r="SA114" s="17"/>
      <c r="SB114" s="17"/>
      <c r="SC114" s="17"/>
      <c r="SD114" s="17"/>
      <c r="SE114" s="17"/>
      <c r="SF114" s="17"/>
      <c r="SG114" s="17"/>
      <c r="SH114" s="17"/>
      <c r="SI114" s="17"/>
      <c r="SJ114" s="17"/>
      <c r="SK114" s="17"/>
      <c r="SL114" s="17"/>
      <c r="SM114" s="17"/>
      <c r="SN114" s="17"/>
      <c r="SO114" s="17"/>
      <c r="SP114" s="17"/>
      <c r="SQ114" s="17"/>
      <c r="SR114" s="17"/>
      <c r="SS114" s="17"/>
      <c r="ST114" s="17"/>
      <c r="SU114" s="17"/>
      <c r="SV114" s="17"/>
      <c r="SW114" s="17"/>
      <c r="SX114" s="17"/>
      <c r="SY114" s="17"/>
      <c r="SZ114" s="17"/>
      <c r="TA114" s="17"/>
      <c r="TB114" s="17"/>
      <c r="TC114" s="17"/>
      <c r="TD114" s="17"/>
      <c r="TE114" s="17"/>
      <c r="TF114" s="17"/>
      <c r="TG114" s="17"/>
      <c r="TH114" s="17"/>
      <c r="TI114" s="17"/>
      <c r="TJ114" s="17"/>
      <c r="TK114" s="17"/>
      <c r="TL114" s="17"/>
      <c r="TM114" s="17"/>
      <c r="TN114" s="17"/>
      <c r="TO114" s="17"/>
      <c r="TP114" s="17"/>
      <c r="TQ114" s="17"/>
      <c r="TR114" s="17"/>
      <c r="TS114" s="15"/>
      <c r="TT114" s="15"/>
    </row>
    <row r="115" spans="1:540" ht="9.6"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20"/>
      <c r="BQ115" s="17"/>
      <c r="BR115" s="23"/>
      <c r="BS115" s="19"/>
      <c r="BT115" s="15"/>
      <c r="BU115" s="15"/>
      <c r="BV115" s="18"/>
      <c r="BW115" s="29"/>
      <c r="BX115" s="38"/>
      <c r="BY115" s="17"/>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25"/>
      <c r="FM115" s="34"/>
      <c r="FN115" s="17"/>
      <c r="FO115" s="25"/>
      <c r="FP115" s="38"/>
      <c r="FQ115" s="24"/>
      <c r="FR115" s="15"/>
      <c r="FS115" s="19"/>
      <c r="FT115" s="31"/>
      <c r="FU115" s="17"/>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c r="HF115" s="15"/>
      <c r="HG115" s="15"/>
      <c r="HH115" s="15"/>
      <c r="HI115" s="15"/>
      <c r="HJ115" s="15"/>
      <c r="HK115" s="15"/>
      <c r="HL115" s="15"/>
      <c r="HM115" s="15"/>
      <c r="HN115" s="15"/>
      <c r="HO115" s="15"/>
      <c r="HP115" s="15"/>
      <c r="HQ115" s="15"/>
      <c r="HR115" s="15"/>
      <c r="HS115" s="15"/>
      <c r="HT115" s="15"/>
      <c r="HU115" s="15"/>
      <c r="HV115" s="15"/>
      <c r="HW115" s="15"/>
      <c r="HX115" s="15"/>
      <c r="HY115" s="15"/>
      <c r="HZ115" s="15"/>
      <c r="IA115" s="15"/>
      <c r="IB115" s="15"/>
      <c r="IC115" s="15"/>
      <c r="ID115" s="15"/>
      <c r="IE115" s="15"/>
      <c r="IF115" s="15"/>
      <c r="IG115" s="15"/>
      <c r="IH115" s="15"/>
      <c r="II115" s="15"/>
      <c r="IJ115" s="15"/>
      <c r="IK115" s="15"/>
      <c r="IL115" s="15"/>
      <c r="IM115" s="15"/>
      <c r="IN115" s="15"/>
      <c r="IO115" s="15"/>
      <c r="IP115" s="15"/>
      <c r="IQ115" s="15"/>
      <c r="IR115" s="16"/>
      <c r="IS115" s="17"/>
      <c r="IT115" s="17"/>
      <c r="IU115" s="17"/>
      <c r="IV115" s="17"/>
      <c r="IW115" s="17"/>
      <c r="IX115" s="17"/>
      <c r="IY115" s="17"/>
      <c r="IZ115" s="17"/>
      <c r="JA115" s="17"/>
      <c r="JB115" s="17"/>
      <c r="JC115" s="17"/>
      <c r="JD115" s="17"/>
      <c r="JE115" s="17"/>
      <c r="JF115" s="17"/>
      <c r="JG115" s="17"/>
      <c r="JH115" s="17"/>
      <c r="JI115" s="17"/>
      <c r="JJ115" s="17"/>
      <c r="JK115" s="17"/>
      <c r="JL115" s="17"/>
      <c r="JM115" s="17"/>
      <c r="JN115" s="17"/>
      <c r="JO115" s="17"/>
      <c r="JP115" s="17"/>
      <c r="JQ115" s="17"/>
      <c r="JR115" s="17"/>
      <c r="JS115" s="17"/>
      <c r="JT115" s="17"/>
      <c r="JU115" s="17"/>
      <c r="JV115" s="17"/>
      <c r="JW115" s="17"/>
      <c r="JX115" s="17"/>
      <c r="JY115" s="17"/>
      <c r="JZ115" s="17"/>
      <c r="KA115" s="17"/>
      <c r="KB115" s="17"/>
      <c r="KC115" s="17"/>
      <c r="KD115" s="17"/>
      <c r="KE115" s="17"/>
      <c r="KF115" s="17"/>
      <c r="KG115" s="17"/>
      <c r="KH115" s="17"/>
      <c r="KI115" s="17"/>
      <c r="KJ115" s="17"/>
      <c r="KK115" s="17"/>
      <c r="KL115" s="17"/>
      <c r="KM115" s="17"/>
      <c r="KN115" s="17"/>
      <c r="KO115" s="17"/>
      <c r="KP115" s="17"/>
      <c r="KQ115" s="17"/>
      <c r="KR115" s="17"/>
      <c r="KS115" s="17"/>
      <c r="KT115" s="17"/>
      <c r="KU115" s="17"/>
      <c r="KV115" s="17"/>
      <c r="KW115" s="17"/>
      <c r="KX115" s="17"/>
      <c r="KY115" s="17"/>
      <c r="KZ115" s="17"/>
      <c r="LA115" s="17"/>
      <c r="LB115" s="17"/>
      <c r="LC115" s="17"/>
      <c r="LD115" s="17"/>
      <c r="LE115" s="17"/>
      <c r="LF115" s="17"/>
      <c r="LG115" s="17"/>
      <c r="LH115" s="17"/>
      <c r="LI115" s="17"/>
      <c r="LJ115" s="17"/>
      <c r="LK115" s="17"/>
      <c r="LL115" s="17"/>
      <c r="LM115" s="17"/>
      <c r="LN115" s="17"/>
      <c r="LO115" s="17"/>
      <c r="LP115" s="17"/>
      <c r="LQ115" s="17"/>
      <c r="LR115" s="17"/>
      <c r="LS115" s="17"/>
      <c r="LT115" s="17"/>
      <c r="LU115" s="17"/>
      <c r="LV115" s="17"/>
      <c r="LW115" s="17"/>
      <c r="LX115" s="17"/>
      <c r="LY115" s="17"/>
      <c r="LZ115" s="17"/>
      <c r="MA115" s="17"/>
      <c r="MB115" s="17"/>
      <c r="MC115" s="17"/>
      <c r="MD115" s="17"/>
      <c r="ME115" s="18"/>
      <c r="MF115" s="18"/>
      <c r="MG115" s="18"/>
      <c r="MH115" s="18"/>
      <c r="MI115" s="16"/>
      <c r="MJ115" s="17"/>
      <c r="MK115" s="17"/>
      <c r="ML115" s="17"/>
      <c r="MM115" s="17"/>
      <c r="MN115" s="23"/>
      <c r="MO115" s="19"/>
      <c r="MP115" s="20"/>
      <c r="MQ115" s="18"/>
      <c r="MR115" s="18"/>
      <c r="MS115" s="18"/>
      <c r="MT115" s="18"/>
      <c r="MU115" s="18"/>
      <c r="MV115" s="18"/>
      <c r="MW115" s="18"/>
      <c r="MX115" s="18"/>
      <c r="MY115" s="18"/>
      <c r="MZ115" s="18"/>
      <c r="NA115" s="18"/>
      <c r="NB115" s="18"/>
      <c r="NC115" s="18"/>
      <c r="ND115" s="18"/>
      <c r="NE115" s="18"/>
      <c r="NF115" s="18"/>
      <c r="NG115" s="18"/>
      <c r="NH115" s="18"/>
      <c r="NI115" s="18"/>
      <c r="NJ115" s="18"/>
      <c r="NK115" s="18"/>
      <c r="NL115" s="18"/>
      <c r="NM115" s="18"/>
      <c r="NN115" s="18"/>
      <c r="NO115" s="18"/>
      <c r="NP115" s="18"/>
      <c r="NQ115" s="18"/>
      <c r="NR115" s="18"/>
      <c r="NS115" s="18"/>
      <c r="NT115" s="18"/>
      <c r="NU115" s="18"/>
      <c r="NV115" s="18"/>
      <c r="NW115" s="18"/>
      <c r="NX115" s="18"/>
      <c r="NY115" s="18"/>
      <c r="NZ115" s="18"/>
      <c r="OA115" s="18"/>
      <c r="OB115" s="18"/>
      <c r="OC115" s="18"/>
      <c r="OD115" s="18"/>
      <c r="OE115" s="18"/>
      <c r="OF115" s="18"/>
      <c r="OG115" s="18"/>
      <c r="OH115" s="18"/>
      <c r="OI115" s="18"/>
      <c r="OJ115" s="18"/>
      <c r="OK115" s="18"/>
      <c r="OL115" s="18"/>
      <c r="OM115" s="18"/>
      <c r="ON115" s="18"/>
      <c r="OO115" s="18"/>
      <c r="OP115" s="18"/>
      <c r="OQ115" s="18"/>
      <c r="OR115" s="18"/>
      <c r="OS115" s="18"/>
      <c r="OT115" s="18"/>
      <c r="OU115" s="18"/>
      <c r="OV115" s="18"/>
      <c r="OW115" s="18"/>
      <c r="OX115" s="18"/>
      <c r="OY115" s="18"/>
      <c r="OZ115" s="18"/>
      <c r="PA115" s="18"/>
      <c r="PB115" s="18"/>
      <c r="PC115" s="18"/>
      <c r="PD115" s="18"/>
      <c r="PE115" s="18"/>
      <c r="PF115" s="18"/>
      <c r="PG115" s="18"/>
      <c r="PH115" s="18"/>
      <c r="PI115" s="18"/>
      <c r="PJ115" s="18"/>
      <c r="PK115" s="18"/>
      <c r="PL115" s="18"/>
      <c r="PM115" s="18"/>
      <c r="PN115" s="18"/>
      <c r="PO115" s="18"/>
      <c r="PP115" s="18"/>
      <c r="PQ115" s="18"/>
      <c r="PR115" s="18"/>
      <c r="PS115" s="18"/>
      <c r="PT115" s="18"/>
      <c r="PU115" s="20"/>
      <c r="PV115" s="18"/>
      <c r="PW115" s="24"/>
      <c r="PX115" s="23"/>
      <c r="PY115" s="17"/>
      <c r="PZ115" s="17"/>
      <c r="QA115" s="17"/>
      <c r="QB115" s="23"/>
      <c r="QC115" s="20"/>
      <c r="QD115" s="18"/>
      <c r="QE115" s="18"/>
      <c r="QF115" s="20"/>
      <c r="QG115" s="23"/>
      <c r="QH115" s="17"/>
      <c r="QI115" s="17"/>
      <c r="QJ115" s="17"/>
      <c r="QK115" s="17"/>
      <c r="QL115" s="17"/>
      <c r="QM115" s="17"/>
      <c r="QN115" s="17"/>
      <c r="QO115" s="17"/>
      <c r="QP115" s="17"/>
      <c r="QQ115" s="17"/>
      <c r="QR115" s="17"/>
      <c r="QS115" s="17"/>
      <c r="QT115" s="17"/>
      <c r="QU115" s="17"/>
      <c r="QV115" s="17"/>
      <c r="QW115" s="17"/>
      <c r="QX115" s="17"/>
      <c r="QY115" s="17"/>
      <c r="QZ115" s="17"/>
      <c r="RA115" s="17"/>
      <c r="RB115" s="17"/>
      <c r="RC115" s="17"/>
      <c r="RD115" s="17"/>
      <c r="RE115" s="17"/>
      <c r="RF115" s="17"/>
      <c r="RG115" s="17"/>
      <c r="RH115" s="17"/>
      <c r="RI115" s="17"/>
      <c r="RJ115" s="17"/>
      <c r="RK115" s="17"/>
      <c r="RL115" s="17"/>
      <c r="RM115" s="17"/>
      <c r="RN115" s="17"/>
      <c r="RO115" s="17"/>
      <c r="RP115" s="17"/>
      <c r="RQ115" s="17"/>
      <c r="RR115" s="17"/>
      <c r="RS115" s="17"/>
      <c r="RT115" s="17"/>
      <c r="RU115" s="17"/>
      <c r="RV115" s="17"/>
      <c r="RW115" s="17"/>
      <c r="RX115" s="17"/>
      <c r="RY115" s="17"/>
      <c r="RZ115" s="17"/>
      <c r="SA115" s="17"/>
      <c r="SB115" s="17"/>
      <c r="SC115" s="17"/>
      <c r="SD115" s="17"/>
      <c r="SE115" s="17"/>
      <c r="SF115" s="17"/>
      <c r="SG115" s="17"/>
      <c r="SH115" s="17"/>
      <c r="SI115" s="17"/>
      <c r="SJ115" s="17"/>
      <c r="SK115" s="17"/>
      <c r="SL115" s="17"/>
      <c r="SM115" s="17"/>
      <c r="SN115" s="17"/>
      <c r="SO115" s="17"/>
      <c r="SP115" s="17"/>
      <c r="SQ115" s="17"/>
      <c r="SR115" s="17"/>
      <c r="SS115" s="17"/>
      <c r="ST115" s="17"/>
      <c r="SU115" s="17"/>
      <c r="SV115" s="17"/>
      <c r="SW115" s="17"/>
      <c r="SX115" s="17"/>
      <c r="SY115" s="17"/>
      <c r="SZ115" s="17"/>
      <c r="TA115" s="17"/>
      <c r="TB115" s="17"/>
      <c r="TC115" s="17"/>
      <c r="TD115" s="17"/>
      <c r="TE115" s="17"/>
      <c r="TF115" s="17"/>
      <c r="TG115" s="17"/>
      <c r="TH115" s="17"/>
      <c r="TI115" s="17"/>
      <c r="TJ115" s="17"/>
      <c r="TK115" s="17"/>
      <c r="TL115" s="17"/>
      <c r="TM115" s="17"/>
      <c r="TN115" s="17"/>
      <c r="TO115" s="17"/>
      <c r="TP115" s="17"/>
      <c r="TQ115" s="17"/>
      <c r="TR115" s="17"/>
      <c r="TS115" s="15"/>
      <c r="TT115" s="15"/>
    </row>
    <row r="116" spans="1:540" ht="9.6"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8"/>
      <c r="BR116" s="20"/>
      <c r="BS116" s="15"/>
      <c r="BT116" s="15"/>
      <c r="BU116" s="24"/>
      <c r="BV116" s="25"/>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17"/>
      <c r="FR116" s="33"/>
      <c r="FS116" s="15"/>
      <c r="FT116" s="20"/>
      <c r="FU116" s="19"/>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c r="HF116" s="15"/>
      <c r="HG116" s="15"/>
      <c r="HH116" s="15"/>
      <c r="HI116" s="15"/>
      <c r="HJ116" s="15"/>
      <c r="HK116" s="15"/>
      <c r="HL116" s="15"/>
      <c r="HM116" s="15"/>
      <c r="HN116" s="15"/>
      <c r="HO116" s="15"/>
      <c r="HP116" s="15"/>
      <c r="HQ116" s="15"/>
      <c r="HR116" s="15"/>
      <c r="HS116" s="15"/>
      <c r="HT116" s="15"/>
      <c r="HU116" s="15"/>
      <c r="HV116" s="15"/>
      <c r="HW116" s="15"/>
      <c r="HX116" s="15"/>
      <c r="HY116" s="15"/>
      <c r="HZ116" s="15"/>
      <c r="IA116" s="15"/>
      <c r="IB116" s="15"/>
      <c r="IC116" s="15"/>
      <c r="ID116" s="15"/>
      <c r="IE116" s="15"/>
      <c r="IF116" s="15"/>
      <c r="IG116" s="15"/>
      <c r="IH116" s="15"/>
      <c r="II116" s="15"/>
      <c r="IJ116" s="15"/>
      <c r="IK116" s="15"/>
      <c r="IL116" s="15"/>
      <c r="IM116" s="15"/>
      <c r="IN116" s="15"/>
      <c r="IO116" s="15"/>
      <c r="IP116" s="15"/>
      <c r="IQ116" s="15"/>
      <c r="IR116" s="16"/>
      <c r="IS116" s="17"/>
      <c r="IT116" s="17"/>
      <c r="IU116" s="17"/>
      <c r="IV116" s="17"/>
      <c r="IW116" s="17"/>
      <c r="IX116" s="17"/>
      <c r="IY116" s="17"/>
      <c r="IZ116" s="17"/>
      <c r="JA116" s="17"/>
      <c r="JB116" s="17"/>
      <c r="JC116" s="17"/>
      <c r="JD116" s="17"/>
      <c r="JE116" s="17"/>
      <c r="JF116" s="17"/>
      <c r="JG116" s="17"/>
      <c r="JH116" s="17"/>
      <c r="JI116" s="17"/>
      <c r="JJ116" s="17"/>
      <c r="JK116" s="17"/>
      <c r="JL116" s="17"/>
      <c r="JM116" s="17"/>
      <c r="JN116" s="17"/>
      <c r="JO116" s="17"/>
      <c r="JP116" s="17"/>
      <c r="JQ116" s="17"/>
      <c r="JR116" s="17"/>
      <c r="JS116" s="17"/>
      <c r="JT116" s="17"/>
      <c r="JU116" s="17"/>
      <c r="JV116" s="17"/>
      <c r="JW116" s="17"/>
      <c r="JX116" s="17"/>
      <c r="JY116" s="17"/>
      <c r="JZ116" s="17"/>
      <c r="KA116" s="17"/>
      <c r="KB116" s="17"/>
      <c r="KC116" s="17"/>
      <c r="KD116" s="17"/>
      <c r="KE116" s="17"/>
      <c r="KF116" s="17"/>
      <c r="KG116" s="17"/>
      <c r="KH116" s="17"/>
      <c r="KI116" s="17"/>
      <c r="KJ116" s="17"/>
      <c r="KK116" s="17"/>
      <c r="KL116" s="17"/>
      <c r="KM116" s="17"/>
      <c r="KN116" s="17"/>
      <c r="KO116" s="17"/>
      <c r="KP116" s="17"/>
      <c r="KQ116" s="17"/>
      <c r="KR116" s="17"/>
      <c r="KS116" s="17"/>
      <c r="KT116" s="17"/>
      <c r="KU116" s="17"/>
      <c r="KV116" s="17"/>
      <c r="KW116" s="17"/>
      <c r="KX116" s="17"/>
      <c r="KY116" s="17"/>
      <c r="KZ116" s="17"/>
      <c r="LA116" s="17"/>
      <c r="LB116" s="17"/>
      <c r="LC116" s="17"/>
      <c r="LD116" s="17"/>
      <c r="LE116" s="17"/>
      <c r="LF116" s="17"/>
      <c r="LG116" s="17"/>
      <c r="LH116" s="17"/>
      <c r="LI116" s="17"/>
      <c r="LJ116" s="17"/>
      <c r="LK116" s="17"/>
      <c r="LL116" s="17"/>
      <c r="LM116" s="17"/>
      <c r="LN116" s="17"/>
      <c r="LO116" s="17"/>
      <c r="LP116" s="17"/>
      <c r="LQ116" s="17"/>
      <c r="LR116" s="17"/>
      <c r="LS116" s="17"/>
      <c r="LT116" s="17"/>
      <c r="LU116" s="17"/>
      <c r="LV116" s="17"/>
      <c r="LW116" s="17"/>
      <c r="LX116" s="17"/>
      <c r="LY116" s="17"/>
      <c r="LZ116" s="17"/>
      <c r="MA116" s="17"/>
      <c r="MB116" s="17"/>
      <c r="MC116" s="17"/>
      <c r="MD116" s="17"/>
      <c r="ME116" s="35"/>
      <c r="MF116" s="18"/>
      <c r="MG116" s="15"/>
      <c r="MH116" s="29"/>
      <c r="MI116" s="17"/>
      <c r="MJ116" s="17"/>
      <c r="MK116" s="17"/>
      <c r="ML116" s="25"/>
      <c r="MM116" s="29"/>
      <c r="MN116" s="18"/>
      <c r="MO116" s="20"/>
      <c r="MP116" s="18"/>
      <c r="MQ116" s="18"/>
      <c r="MR116" s="18"/>
      <c r="MS116" s="18"/>
      <c r="MT116" s="18"/>
      <c r="MU116" s="18"/>
      <c r="MV116" s="18"/>
      <c r="MW116" s="18"/>
      <c r="MX116" s="18"/>
      <c r="MY116" s="18"/>
      <c r="MZ116" s="18"/>
      <c r="NA116" s="18"/>
      <c r="NB116" s="18"/>
      <c r="NC116" s="18"/>
      <c r="ND116" s="18"/>
      <c r="NE116" s="18"/>
      <c r="NF116" s="18"/>
      <c r="NG116" s="18"/>
      <c r="NH116" s="18"/>
      <c r="NI116" s="18"/>
      <c r="NJ116" s="18"/>
      <c r="NK116" s="18"/>
      <c r="NL116" s="18"/>
      <c r="NM116" s="18"/>
      <c r="NN116" s="18"/>
      <c r="NO116" s="18"/>
      <c r="NP116" s="18"/>
      <c r="NQ116" s="18"/>
      <c r="NR116" s="18"/>
      <c r="NS116" s="18"/>
      <c r="NT116" s="18"/>
      <c r="NU116" s="18"/>
      <c r="NV116" s="18"/>
      <c r="NW116" s="18"/>
      <c r="NX116" s="18"/>
      <c r="NY116" s="18"/>
      <c r="NZ116" s="18"/>
      <c r="OA116" s="18"/>
      <c r="OB116" s="18"/>
      <c r="OC116" s="18"/>
      <c r="OD116" s="18"/>
      <c r="OE116" s="18"/>
      <c r="OF116" s="18"/>
      <c r="OG116" s="18"/>
      <c r="OH116" s="18"/>
      <c r="OI116" s="18"/>
      <c r="OJ116" s="18"/>
      <c r="OK116" s="18"/>
      <c r="OL116" s="18"/>
      <c r="OM116" s="18"/>
      <c r="ON116" s="18"/>
      <c r="OO116" s="18"/>
      <c r="OP116" s="18"/>
      <c r="OQ116" s="18"/>
      <c r="OR116" s="18"/>
      <c r="OS116" s="18"/>
      <c r="OT116" s="18"/>
      <c r="OU116" s="18"/>
      <c r="OV116" s="18"/>
      <c r="OW116" s="18"/>
      <c r="OX116" s="18"/>
      <c r="OY116" s="18"/>
      <c r="OZ116" s="18"/>
      <c r="PA116" s="18"/>
      <c r="PB116" s="18"/>
      <c r="PC116" s="18"/>
      <c r="PD116" s="18"/>
      <c r="PE116" s="18"/>
      <c r="PF116" s="18"/>
      <c r="PG116" s="18"/>
      <c r="PH116" s="18"/>
      <c r="PI116" s="18"/>
      <c r="PJ116" s="18"/>
      <c r="PK116" s="18"/>
      <c r="PL116" s="18"/>
      <c r="PM116" s="18"/>
      <c r="PN116" s="18"/>
      <c r="PO116" s="18"/>
      <c r="PP116" s="18"/>
      <c r="PQ116" s="18"/>
      <c r="PR116" s="18"/>
      <c r="PS116" s="18"/>
      <c r="PT116" s="18"/>
      <c r="PU116" s="18"/>
      <c r="PV116" s="18"/>
      <c r="PW116" s="20"/>
      <c r="PX116" s="20"/>
      <c r="PY116" s="19"/>
      <c r="PZ116" s="29"/>
      <c r="QA116" s="17"/>
      <c r="QB116" s="17"/>
      <c r="QC116" s="41"/>
      <c r="QD116" s="20"/>
      <c r="QE116" s="18"/>
      <c r="QF116" s="19"/>
      <c r="QG116" s="25"/>
      <c r="QH116" s="17"/>
      <c r="QI116" s="17"/>
      <c r="QJ116" s="17"/>
      <c r="QK116" s="17"/>
      <c r="QL116" s="17"/>
      <c r="QM116" s="17"/>
      <c r="QN116" s="17"/>
      <c r="QO116" s="17"/>
      <c r="QP116" s="17"/>
      <c r="QQ116" s="17"/>
      <c r="QR116" s="17"/>
      <c r="QS116" s="17"/>
      <c r="QT116" s="17"/>
      <c r="QU116" s="17"/>
      <c r="QV116" s="17"/>
      <c r="QW116" s="17"/>
      <c r="QX116" s="17"/>
      <c r="QY116" s="17"/>
      <c r="QZ116" s="17"/>
      <c r="RA116" s="17"/>
      <c r="RB116" s="17"/>
      <c r="RC116" s="17"/>
      <c r="RD116" s="17"/>
      <c r="RE116" s="17"/>
      <c r="RF116" s="17"/>
      <c r="RG116" s="17"/>
      <c r="RH116" s="17"/>
      <c r="RI116" s="17"/>
      <c r="RJ116" s="17"/>
      <c r="RK116" s="17"/>
      <c r="RL116" s="17"/>
      <c r="RM116" s="17"/>
      <c r="RN116" s="17"/>
      <c r="RO116" s="17"/>
      <c r="RP116" s="17"/>
      <c r="RQ116" s="17"/>
      <c r="RR116" s="17"/>
      <c r="RS116" s="17"/>
      <c r="RT116" s="17"/>
      <c r="RU116" s="17"/>
      <c r="RV116" s="17"/>
      <c r="RW116" s="17"/>
      <c r="RX116" s="17"/>
      <c r="RY116" s="17"/>
      <c r="RZ116" s="17"/>
      <c r="SA116" s="17"/>
      <c r="SB116" s="17"/>
      <c r="SC116" s="17"/>
      <c r="SD116" s="17"/>
      <c r="SE116" s="17"/>
      <c r="SF116" s="17"/>
      <c r="SG116" s="17"/>
      <c r="SH116" s="17"/>
      <c r="SI116" s="17"/>
      <c r="SJ116" s="17"/>
      <c r="SK116" s="17"/>
      <c r="SL116" s="17"/>
      <c r="SM116" s="17"/>
      <c r="SN116" s="17"/>
      <c r="SO116" s="17"/>
      <c r="SP116" s="17"/>
      <c r="SQ116" s="17"/>
      <c r="SR116" s="17"/>
      <c r="SS116" s="17"/>
      <c r="ST116" s="17"/>
      <c r="SU116" s="17"/>
      <c r="SV116" s="17"/>
      <c r="SW116" s="17"/>
      <c r="SX116" s="17"/>
      <c r="SY116" s="17"/>
      <c r="SZ116" s="17"/>
      <c r="TA116" s="17"/>
      <c r="TB116" s="17"/>
      <c r="TC116" s="17"/>
      <c r="TD116" s="17"/>
      <c r="TE116" s="17"/>
      <c r="TF116" s="17"/>
      <c r="TG116" s="17"/>
      <c r="TH116" s="17"/>
      <c r="TI116" s="17"/>
      <c r="TJ116" s="17"/>
      <c r="TK116" s="17"/>
      <c r="TL116" s="17"/>
      <c r="TM116" s="17"/>
      <c r="TN116" s="17"/>
      <c r="TO116" s="17"/>
      <c r="TP116" s="17"/>
      <c r="TQ116" s="17"/>
      <c r="TR116" s="17"/>
      <c r="TS116" s="15"/>
      <c r="TT116" s="15"/>
    </row>
    <row r="117" spans="1:540" ht="9.6"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8"/>
      <c r="BT117" s="23"/>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17"/>
      <c r="FS117" s="74"/>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c r="HF117" s="15"/>
      <c r="HG117" s="15"/>
      <c r="HH117" s="15"/>
      <c r="HI117" s="15"/>
      <c r="HJ117" s="15"/>
      <c r="HK117" s="15"/>
      <c r="HL117" s="15"/>
      <c r="HM117" s="15"/>
      <c r="HN117" s="15"/>
      <c r="HO117" s="15"/>
      <c r="HP117" s="15"/>
      <c r="HQ117" s="15"/>
      <c r="HR117" s="15"/>
      <c r="HS117" s="15"/>
      <c r="HT117" s="15"/>
      <c r="HU117" s="15"/>
      <c r="HV117" s="15"/>
      <c r="HW117" s="15"/>
      <c r="HX117" s="15"/>
      <c r="HY117" s="15"/>
      <c r="HZ117" s="15"/>
      <c r="IA117" s="15"/>
      <c r="IB117" s="15"/>
      <c r="IC117" s="15"/>
      <c r="ID117" s="15"/>
      <c r="IE117" s="15"/>
      <c r="IF117" s="15"/>
      <c r="IG117" s="15"/>
      <c r="IH117" s="15"/>
      <c r="II117" s="15"/>
      <c r="IJ117" s="15"/>
      <c r="IK117" s="15"/>
      <c r="IL117" s="15"/>
      <c r="IM117" s="15"/>
      <c r="IN117" s="15"/>
      <c r="IO117" s="15"/>
      <c r="IP117" s="15"/>
      <c r="IQ117" s="15"/>
      <c r="IR117" s="16"/>
      <c r="IS117" s="17"/>
      <c r="IT117" s="17"/>
      <c r="IU117" s="17"/>
      <c r="IV117" s="17"/>
      <c r="IW117" s="17"/>
      <c r="IX117" s="17"/>
      <c r="IY117" s="17"/>
      <c r="IZ117" s="17"/>
      <c r="JA117" s="17"/>
      <c r="JB117" s="17"/>
      <c r="JC117" s="17"/>
      <c r="JD117" s="17"/>
      <c r="JE117" s="17"/>
      <c r="JF117" s="17"/>
      <c r="JG117" s="17"/>
      <c r="JH117" s="17"/>
      <c r="JI117" s="17"/>
      <c r="JJ117" s="17"/>
      <c r="JK117" s="17"/>
      <c r="JL117" s="17"/>
      <c r="JM117" s="17"/>
      <c r="JN117" s="17"/>
      <c r="JO117" s="17"/>
      <c r="JP117" s="17"/>
      <c r="JQ117" s="17"/>
      <c r="JR117" s="17"/>
      <c r="JS117" s="17"/>
      <c r="JT117" s="17"/>
      <c r="JU117" s="17"/>
      <c r="JV117" s="17"/>
      <c r="JW117" s="17"/>
      <c r="JX117" s="17"/>
      <c r="JY117" s="17"/>
      <c r="JZ117" s="17"/>
      <c r="KA117" s="17"/>
      <c r="KB117" s="17"/>
      <c r="KC117" s="17"/>
      <c r="KD117" s="17"/>
      <c r="KE117" s="17"/>
      <c r="KF117" s="17"/>
      <c r="KG117" s="17"/>
      <c r="KH117" s="17"/>
      <c r="KI117" s="17"/>
      <c r="KJ117" s="17"/>
      <c r="KK117" s="17"/>
      <c r="KL117" s="17"/>
      <c r="KM117" s="17"/>
      <c r="KN117" s="17"/>
      <c r="KO117" s="17"/>
      <c r="KP117" s="17"/>
      <c r="KQ117" s="17"/>
      <c r="KR117" s="17"/>
      <c r="KS117" s="17"/>
      <c r="KT117" s="17"/>
      <c r="KU117" s="17"/>
      <c r="KV117" s="17"/>
      <c r="KW117" s="17"/>
      <c r="KX117" s="17"/>
      <c r="KY117" s="17"/>
      <c r="KZ117" s="17"/>
      <c r="LA117" s="17"/>
      <c r="LB117" s="17"/>
      <c r="LC117" s="17"/>
      <c r="LD117" s="17"/>
      <c r="LE117" s="17"/>
      <c r="LF117" s="17"/>
      <c r="LG117" s="17"/>
      <c r="LH117" s="17"/>
      <c r="LI117" s="17"/>
      <c r="LJ117" s="17"/>
      <c r="LK117" s="17"/>
      <c r="LL117" s="17"/>
      <c r="LM117" s="17"/>
      <c r="LN117" s="17"/>
      <c r="LO117" s="17"/>
      <c r="LP117" s="17"/>
      <c r="LQ117" s="17"/>
      <c r="LR117" s="17"/>
      <c r="LS117" s="17"/>
      <c r="LT117" s="17"/>
      <c r="LU117" s="17"/>
      <c r="LV117" s="17"/>
      <c r="LW117" s="17"/>
      <c r="LX117" s="17"/>
      <c r="LY117" s="17"/>
      <c r="LZ117" s="17"/>
      <c r="MA117" s="17"/>
      <c r="MB117" s="17"/>
      <c r="MC117" s="17"/>
      <c r="MD117" s="17"/>
      <c r="ME117" s="33"/>
      <c r="MF117" s="15"/>
      <c r="MG117" s="29"/>
      <c r="MH117" s="17"/>
      <c r="MI117" s="17"/>
      <c r="MJ117" s="25"/>
      <c r="MK117" s="19"/>
      <c r="ML117" s="20"/>
      <c r="MM117" s="18"/>
      <c r="MN117" s="18"/>
      <c r="MO117" s="18"/>
      <c r="MP117" s="18"/>
      <c r="MQ117" s="18"/>
      <c r="MR117" s="18"/>
      <c r="MS117" s="18"/>
      <c r="MT117" s="18"/>
      <c r="MU117" s="18"/>
      <c r="MV117" s="18"/>
      <c r="MW117" s="18"/>
      <c r="MX117" s="18"/>
      <c r="MY117" s="18"/>
      <c r="MZ117" s="18"/>
      <c r="NA117" s="18"/>
      <c r="NB117" s="18"/>
      <c r="NC117" s="18"/>
      <c r="ND117" s="18"/>
      <c r="NE117" s="18"/>
      <c r="NF117" s="18"/>
      <c r="NG117" s="18"/>
      <c r="NH117" s="18"/>
      <c r="NI117" s="18"/>
      <c r="NJ117" s="18"/>
      <c r="NK117" s="18"/>
      <c r="NL117" s="18"/>
      <c r="NM117" s="18"/>
      <c r="NN117" s="18"/>
      <c r="NO117" s="18"/>
      <c r="NP117" s="18"/>
      <c r="NQ117" s="18"/>
      <c r="NR117" s="18"/>
      <c r="NS117" s="18"/>
      <c r="NT117" s="18"/>
      <c r="NU117" s="18"/>
      <c r="NV117" s="18"/>
      <c r="NW117" s="18"/>
      <c r="NX117" s="18"/>
      <c r="NY117" s="18"/>
      <c r="NZ117" s="18"/>
      <c r="OA117" s="18"/>
      <c r="OB117" s="18"/>
      <c r="OC117" s="18"/>
      <c r="OD117" s="18"/>
      <c r="OE117" s="18"/>
      <c r="OF117" s="18"/>
      <c r="OG117" s="18"/>
      <c r="OH117" s="18"/>
      <c r="OI117" s="18"/>
      <c r="OJ117" s="18"/>
      <c r="OK117" s="18"/>
      <c r="OL117" s="18"/>
      <c r="OM117" s="18"/>
      <c r="ON117" s="18"/>
      <c r="OO117" s="18"/>
      <c r="OP117" s="18"/>
      <c r="OQ117" s="18"/>
      <c r="OR117" s="18"/>
      <c r="OS117" s="18"/>
      <c r="OT117" s="18"/>
      <c r="OU117" s="18"/>
      <c r="OV117" s="18"/>
      <c r="OW117" s="18"/>
      <c r="OX117" s="18"/>
      <c r="OY117" s="18"/>
      <c r="OZ117" s="18"/>
      <c r="PA117" s="18"/>
      <c r="PB117" s="18"/>
      <c r="PC117" s="18"/>
      <c r="PD117" s="18"/>
      <c r="PE117" s="18"/>
      <c r="PF117" s="18"/>
      <c r="PG117" s="18"/>
      <c r="PH117" s="18"/>
      <c r="PI117" s="18"/>
      <c r="PJ117" s="18"/>
      <c r="PK117" s="18"/>
      <c r="PL117" s="18"/>
      <c r="PM117" s="18"/>
      <c r="PN117" s="18"/>
      <c r="PO117" s="18"/>
      <c r="PP117" s="18"/>
      <c r="PQ117" s="18"/>
      <c r="PR117" s="18"/>
      <c r="PS117" s="18"/>
      <c r="PT117" s="18"/>
      <c r="PU117" s="18"/>
      <c r="PV117" s="18"/>
      <c r="PW117" s="18"/>
      <c r="PX117" s="18"/>
      <c r="PY117" s="18"/>
      <c r="PZ117" s="20"/>
      <c r="QA117" s="20"/>
      <c r="QB117" s="29"/>
      <c r="QC117" s="17"/>
      <c r="QD117" s="29"/>
      <c r="QE117" s="15"/>
      <c r="QF117" s="24"/>
      <c r="QG117" s="17"/>
      <c r="QH117" s="17"/>
      <c r="QI117" s="17"/>
      <c r="QJ117" s="17"/>
      <c r="QK117" s="17"/>
      <c r="QL117" s="17"/>
      <c r="QM117" s="17"/>
      <c r="QN117" s="17"/>
      <c r="QO117" s="17"/>
      <c r="QP117" s="17"/>
      <c r="QQ117" s="17"/>
      <c r="QR117" s="17"/>
      <c r="QS117" s="17"/>
      <c r="QT117" s="17"/>
      <c r="QU117" s="17"/>
      <c r="QV117" s="17"/>
      <c r="QW117" s="17"/>
      <c r="QX117" s="17"/>
      <c r="QY117" s="17"/>
      <c r="QZ117" s="17"/>
      <c r="RA117" s="17"/>
      <c r="RB117" s="17"/>
      <c r="RC117" s="17"/>
      <c r="RD117" s="17"/>
      <c r="RE117" s="17"/>
      <c r="RF117" s="17"/>
      <c r="RG117" s="17"/>
      <c r="RH117" s="17"/>
      <c r="RI117" s="17"/>
      <c r="RJ117" s="17"/>
      <c r="RK117" s="17"/>
      <c r="RL117" s="17"/>
      <c r="RM117" s="17"/>
      <c r="RN117" s="17"/>
      <c r="RO117" s="17"/>
      <c r="RP117" s="17"/>
      <c r="RQ117" s="17"/>
      <c r="RR117" s="17"/>
      <c r="RS117" s="17"/>
      <c r="RT117" s="17"/>
      <c r="RU117" s="17"/>
      <c r="RV117" s="17"/>
      <c r="RW117" s="17"/>
      <c r="RX117" s="17"/>
      <c r="RY117" s="17"/>
      <c r="RZ117" s="17"/>
      <c r="SA117" s="17"/>
      <c r="SB117" s="17"/>
      <c r="SC117" s="17"/>
      <c r="SD117" s="17"/>
      <c r="SE117" s="17"/>
      <c r="SF117" s="17"/>
      <c r="SG117" s="17"/>
      <c r="SH117" s="17"/>
      <c r="SI117" s="17"/>
      <c r="SJ117" s="17"/>
      <c r="SK117" s="17"/>
      <c r="SL117" s="17"/>
      <c r="SM117" s="17"/>
      <c r="SN117" s="17"/>
      <c r="SO117" s="17"/>
      <c r="SP117" s="17"/>
      <c r="SQ117" s="17"/>
      <c r="SR117" s="17"/>
      <c r="SS117" s="17"/>
      <c r="ST117" s="17"/>
      <c r="SU117" s="17"/>
      <c r="SV117" s="17"/>
      <c r="SW117" s="17"/>
      <c r="SX117" s="17"/>
      <c r="SY117" s="17"/>
      <c r="SZ117" s="17"/>
      <c r="TA117" s="17"/>
      <c r="TB117" s="17"/>
      <c r="TC117" s="17"/>
      <c r="TD117" s="17"/>
      <c r="TE117" s="17"/>
      <c r="TF117" s="17"/>
      <c r="TG117" s="17"/>
      <c r="TH117" s="17"/>
      <c r="TI117" s="17"/>
      <c r="TJ117" s="17"/>
      <c r="TK117" s="17"/>
      <c r="TL117" s="17"/>
      <c r="TM117" s="17"/>
      <c r="TN117" s="17"/>
      <c r="TO117" s="17"/>
      <c r="TP117" s="17"/>
      <c r="TQ117" s="17"/>
      <c r="TR117" s="17"/>
      <c r="TS117" s="15"/>
      <c r="TT117" s="15"/>
    </row>
    <row r="118" spans="1:540" ht="9.6"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8"/>
      <c r="BS118" s="38"/>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17"/>
      <c r="CT118" s="17"/>
      <c r="CU118" s="17"/>
      <c r="CV118" s="17"/>
      <c r="CW118" s="17"/>
      <c r="CX118" s="34"/>
      <c r="CY118" s="17"/>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17"/>
      <c r="EU118" s="17"/>
      <c r="EV118" s="17"/>
      <c r="EW118" s="17"/>
      <c r="EX118" s="17"/>
      <c r="EY118" s="34"/>
      <c r="EZ118" s="34"/>
      <c r="FA118" s="34"/>
      <c r="FB118" s="34"/>
      <c r="FC118" s="34"/>
      <c r="FD118" s="34"/>
      <c r="FE118" s="34"/>
      <c r="FF118" s="34"/>
      <c r="FG118" s="34"/>
      <c r="FH118" s="34"/>
      <c r="FI118" s="34"/>
      <c r="FJ118" s="34"/>
      <c r="FK118" s="34"/>
      <c r="FL118" s="34"/>
      <c r="FM118" s="34"/>
      <c r="FN118" s="34"/>
      <c r="FO118" s="34"/>
      <c r="FP118" s="34"/>
      <c r="FQ118" s="34"/>
      <c r="FR118" s="34"/>
      <c r="FS118" s="17"/>
      <c r="FT118" s="27"/>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c r="HF118" s="15"/>
      <c r="HG118" s="15"/>
      <c r="HH118" s="15"/>
      <c r="HI118" s="15"/>
      <c r="HJ118" s="15"/>
      <c r="HK118" s="15"/>
      <c r="HL118" s="15"/>
      <c r="HM118" s="15"/>
      <c r="HN118" s="15"/>
      <c r="HO118" s="15"/>
      <c r="HP118" s="15"/>
      <c r="HQ118" s="15"/>
      <c r="HR118" s="15"/>
      <c r="HS118" s="15"/>
      <c r="HT118" s="15"/>
      <c r="HU118" s="15"/>
      <c r="HV118" s="15"/>
      <c r="HW118" s="15"/>
      <c r="HX118" s="15"/>
      <c r="HY118" s="15"/>
      <c r="HZ118" s="15"/>
      <c r="IA118" s="15"/>
      <c r="IB118" s="15"/>
      <c r="IC118" s="15"/>
      <c r="ID118" s="15"/>
      <c r="IE118" s="15"/>
      <c r="IF118" s="15"/>
      <c r="IG118" s="15"/>
      <c r="IH118" s="15"/>
      <c r="II118" s="15"/>
      <c r="IJ118" s="15"/>
      <c r="IK118" s="15"/>
      <c r="IL118" s="15"/>
      <c r="IM118" s="15"/>
      <c r="IN118" s="15"/>
      <c r="IO118" s="15"/>
      <c r="IP118" s="15"/>
      <c r="IQ118" s="15"/>
      <c r="IR118" s="16"/>
      <c r="IS118" s="17"/>
      <c r="IT118" s="17"/>
      <c r="IU118" s="17"/>
      <c r="IV118" s="17"/>
      <c r="IW118" s="17"/>
      <c r="IX118" s="17"/>
      <c r="IY118" s="17"/>
      <c r="IZ118" s="17"/>
      <c r="JA118" s="17"/>
      <c r="JB118" s="17"/>
      <c r="JC118" s="17"/>
      <c r="JD118" s="17"/>
      <c r="JE118" s="17"/>
      <c r="JF118" s="17"/>
      <c r="JG118" s="17"/>
      <c r="JH118" s="17"/>
      <c r="JI118" s="17"/>
      <c r="JJ118" s="17"/>
      <c r="JK118" s="17"/>
      <c r="JL118" s="17"/>
      <c r="JM118" s="17"/>
      <c r="JN118" s="17"/>
      <c r="JO118" s="17"/>
      <c r="JP118" s="17"/>
      <c r="JQ118" s="17"/>
      <c r="JR118" s="17"/>
      <c r="JS118" s="17"/>
      <c r="JT118" s="17"/>
      <c r="JU118" s="17"/>
      <c r="JV118" s="17"/>
      <c r="JW118" s="17"/>
      <c r="JX118" s="17"/>
      <c r="JY118" s="17"/>
      <c r="JZ118" s="17"/>
      <c r="KA118" s="17"/>
      <c r="KB118" s="17"/>
      <c r="KC118" s="17"/>
      <c r="KD118" s="17"/>
      <c r="KE118" s="17"/>
      <c r="KF118" s="17"/>
      <c r="KG118" s="17"/>
      <c r="KH118" s="17"/>
      <c r="KI118" s="17"/>
      <c r="KJ118" s="17"/>
      <c r="KK118" s="17"/>
      <c r="KL118" s="17"/>
      <c r="KM118" s="17"/>
      <c r="KN118" s="17"/>
      <c r="KO118" s="17"/>
      <c r="KP118" s="17"/>
      <c r="KQ118" s="17"/>
      <c r="KR118" s="17"/>
      <c r="KS118" s="17"/>
      <c r="KT118" s="17"/>
      <c r="KU118" s="17"/>
      <c r="KV118" s="17"/>
      <c r="KW118" s="17"/>
      <c r="KX118" s="17"/>
      <c r="KY118" s="17"/>
      <c r="KZ118" s="17"/>
      <c r="LA118" s="17"/>
      <c r="LB118" s="17"/>
      <c r="LC118" s="17"/>
      <c r="LD118" s="17"/>
      <c r="LE118" s="17"/>
      <c r="LF118" s="17"/>
      <c r="LG118" s="17"/>
      <c r="LH118" s="17"/>
      <c r="LI118" s="17"/>
      <c r="LJ118" s="17"/>
      <c r="LK118" s="17"/>
      <c r="LL118" s="17"/>
      <c r="LM118" s="17"/>
      <c r="LN118" s="17"/>
      <c r="LO118" s="17"/>
      <c r="LP118" s="17"/>
      <c r="LQ118" s="17"/>
      <c r="LR118" s="17"/>
      <c r="LS118" s="17"/>
      <c r="LT118" s="17"/>
      <c r="LU118" s="17"/>
      <c r="LV118" s="17"/>
      <c r="LW118" s="17"/>
      <c r="LX118" s="17"/>
      <c r="LY118" s="17"/>
      <c r="LZ118" s="17"/>
      <c r="MA118" s="17"/>
      <c r="MB118" s="17"/>
      <c r="MC118" s="17"/>
      <c r="MD118" s="17"/>
      <c r="ME118" s="17"/>
      <c r="MF118" s="25"/>
      <c r="MG118" s="17"/>
      <c r="MH118" s="17"/>
      <c r="MI118" s="29"/>
      <c r="MJ118" s="18"/>
      <c r="MK118" s="20"/>
      <c r="ML118" s="18"/>
      <c r="MM118" s="18"/>
      <c r="MN118" s="18"/>
      <c r="MO118" s="18"/>
      <c r="MP118" s="18"/>
      <c r="MQ118" s="18"/>
      <c r="MR118" s="18"/>
      <c r="MS118" s="18"/>
      <c r="MT118" s="18"/>
      <c r="MU118" s="18"/>
      <c r="MV118" s="18"/>
      <c r="MW118" s="18"/>
      <c r="MX118" s="18"/>
      <c r="MY118" s="18"/>
      <c r="MZ118" s="18"/>
      <c r="NA118" s="18"/>
      <c r="NB118" s="18"/>
      <c r="NC118" s="18"/>
      <c r="ND118" s="18"/>
      <c r="NE118" s="18"/>
      <c r="NF118" s="18"/>
      <c r="NG118" s="18"/>
      <c r="NH118" s="18"/>
      <c r="NI118" s="18"/>
      <c r="NJ118" s="18"/>
      <c r="NK118" s="18"/>
      <c r="NL118" s="18"/>
      <c r="NM118" s="18"/>
      <c r="NN118" s="18"/>
      <c r="NO118" s="18"/>
      <c r="NP118" s="18"/>
      <c r="NQ118" s="18"/>
      <c r="NR118" s="18"/>
      <c r="NS118" s="18"/>
      <c r="NT118" s="18"/>
      <c r="NU118" s="18"/>
      <c r="NV118" s="18"/>
      <c r="NW118" s="18"/>
      <c r="NX118" s="18"/>
      <c r="NY118" s="18"/>
      <c r="NZ118" s="18"/>
      <c r="OA118" s="18"/>
      <c r="OB118" s="18"/>
      <c r="OC118" s="18"/>
      <c r="OD118" s="18"/>
      <c r="OE118" s="18"/>
      <c r="OF118" s="18"/>
      <c r="OG118" s="18"/>
      <c r="OH118" s="18"/>
      <c r="OI118" s="18"/>
      <c r="OJ118" s="18"/>
      <c r="OK118" s="18"/>
      <c r="OL118" s="18"/>
      <c r="OM118" s="18"/>
      <c r="ON118" s="18"/>
      <c r="OO118" s="18"/>
      <c r="OP118" s="18"/>
      <c r="OQ118" s="18"/>
      <c r="OR118" s="18"/>
      <c r="OS118" s="18"/>
      <c r="OT118" s="18"/>
      <c r="OU118" s="18"/>
      <c r="OV118" s="18"/>
      <c r="OW118" s="18"/>
      <c r="OX118" s="18"/>
      <c r="OY118" s="18"/>
      <c r="OZ118" s="18"/>
      <c r="PA118" s="18"/>
      <c r="PB118" s="18"/>
      <c r="PC118" s="18"/>
      <c r="PD118" s="18"/>
      <c r="PE118" s="18"/>
      <c r="PF118" s="18"/>
      <c r="PG118" s="18"/>
      <c r="PH118" s="18"/>
      <c r="PI118" s="18"/>
      <c r="PJ118" s="18"/>
      <c r="PK118" s="18"/>
      <c r="PL118" s="18"/>
      <c r="PM118" s="18"/>
      <c r="PN118" s="18"/>
      <c r="PO118" s="18"/>
      <c r="PP118" s="18"/>
      <c r="PQ118" s="18"/>
      <c r="PR118" s="18"/>
      <c r="PS118" s="18"/>
      <c r="PT118" s="18"/>
      <c r="PU118" s="18"/>
      <c r="PV118" s="18"/>
      <c r="PW118" s="18"/>
      <c r="PX118" s="18"/>
      <c r="PY118" s="18"/>
      <c r="PZ118" s="18"/>
      <c r="QA118" s="18"/>
      <c r="QB118" s="20"/>
      <c r="QC118" s="24"/>
      <c r="QD118" s="17"/>
      <c r="QE118" s="23"/>
      <c r="QF118" s="25"/>
      <c r="QG118" s="17"/>
      <c r="QH118" s="17"/>
      <c r="QI118" s="17"/>
      <c r="QJ118" s="17"/>
      <c r="QK118" s="17"/>
      <c r="QL118" s="17"/>
      <c r="QM118" s="17"/>
      <c r="QN118" s="17"/>
      <c r="QO118" s="17"/>
      <c r="QP118" s="17"/>
      <c r="QQ118" s="17"/>
      <c r="QR118" s="17"/>
      <c r="QS118" s="17"/>
      <c r="QT118" s="17"/>
      <c r="QU118" s="17"/>
      <c r="QV118" s="17"/>
      <c r="QW118" s="17"/>
      <c r="QX118" s="17"/>
      <c r="QY118" s="17"/>
      <c r="QZ118" s="17"/>
      <c r="RA118" s="17"/>
      <c r="RB118" s="17"/>
      <c r="RC118" s="17"/>
      <c r="RD118" s="17"/>
      <c r="RE118" s="17"/>
      <c r="RF118" s="17"/>
      <c r="RG118" s="17"/>
      <c r="RH118" s="17"/>
      <c r="RI118" s="17"/>
      <c r="RJ118" s="17"/>
      <c r="RK118" s="17"/>
      <c r="RL118" s="17"/>
      <c r="RM118" s="17"/>
      <c r="RN118" s="17"/>
      <c r="RO118" s="17"/>
      <c r="RP118" s="17"/>
      <c r="RQ118" s="17"/>
      <c r="RR118" s="17"/>
      <c r="RS118" s="17"/>
      <c r="RT118" s="17"/>
      <c r="RU118" s="17"/>
      <c r="RV118" s="17"/>
      <c r="RW118" s="17"/>
      <c r="RX118" s="17"/>
      <c r="RY118" s="17"/>
      <c r="RZ118" s="17"/>
      <c r="SA118" s="17"/>
      <c r="SB118" s="17"/>
      <c r="SC118" s="17"/>
      <c r="SD118" s="17"/>
      <c r="SE118" s="17"/>
      <c r="SF118" s="17"/>
      <c r="SG118" s="17"/>
      <c r="SH118" s="17"/>
      <c r="SI118" s="17"/>
      <c r="SJ118" s="17"/>
      <c r="SK118" s="17"/>
      <c r="SL118" s="17"/>
      <c r="SM118" s="17"/>
      <c r="SN118" s="17"/>
      <c r="SO118" s="17"/>
      <c r="SP118" s="17"/>
      <c r="SQ118" s="17"/>
      <c r="SR118" s="17"/>
      <c r="SS118" s="17"/>
      <c r="ST118" s="17"/>
      <c r="SU118" s="17"/>
      <c r="SV118" s="17"/>
      <c r="SW118" s="17"/>
      <c r="SX118" s="17"/>
      <c r="SY118" s="17"/>
      <c r="SZ118" s="17"/>
      <c r="TA118" s="17"/>
      <c r="TB118" s="17"/>
      <c r="TC118" s="17"/>
      <c r="TD118" s="17"/>
      <c r="TE118" s="17"/>
      <c r="TF118" s="17"/>
      <c r="TG118" s="17"/>
      <c r="TH118" s="17"/>
      <c r="TI118" s="17"/>
      <c r="TJ118" s="17"/>
      <c r="TK118" s="17"/>
      <c r="TL118" s="17"/>
      <c r="TM118" s="17"/>
      <c r="TN118" s="17"/>
      <c r="TO118" s="17"/>
      <c r="TP118" s="17"/>
      <c r="TQ118" s="17"/>
      <c r="TR118" s="17"/>
      <c r="TS118" s="15"/>
      <c r="TT118" s="15"/>
    </row>
    <row r="119" spans="1:540" ht="9.6"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8"/>
      <c r="BR119" s="23"/>
      <c r="BS119" s="34"/>
      <c r="BT119" s="34"/>
      <c r="BU119" s="34"/>
      <c r="BV119" s="34"/>
      <c r="BW119" s="34"/>
      <c r="BX119" s="34"/>
      <c r="BY119" s="34"/>
      <c r="BZ119" s="34"/>
      <c r="CA119" s="34"/>
      <c r="CB119" s="34"/>
      <c r="CC119" s="34"/>
      <c r="CD119" s="34"/>
      <c r="CE119" s="34"/>
      <c r="CF119" s="34"/>
      <c r="CG119" s="34"/>
      <c r="CH119" s="17"/>
      <c r="CI119" s="34"/>
      <c r="CJ119" s="17"/>
      <c r="CK119" s="17"/>
      <c r="CL119" s="47"/>
      <c r="CM119" s="25"/>
      <c r="CN119" s="23"/>
      <c r="CO119" s="23"/>
      <c r="CP119" s="16"/>
      <c r="CQ119" s="29"/>
      <c r="CR119" s="29"/>
      <c r="CS119" s="24"/>
      <c r="CT119" s="24"/>
      <c r="CU119" s="24"/>
      <c r="CV119" s="24"/>
      <c r="CW119" s="24"/>
      <c r="CX119" s="24"/>
      <c r="CY119" s="24"/>
      <c r="CZ119" s="29"/>
      <c r="DA119" s="64"/>
      <c r="DB119" s="25"/>
      <c r="DC119" s="17"/>
      <c r="DD119" s="34"/>
      <c r="DE119" s="17"/>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17"/>
      <c r="EI119" s="17"/>
      <c r="EJ119" s="34"/>
      <c r="EK119" s="23"/>
      <c r="EL119" s="23"/>
      <c r="EM119" s="16"/>
      <c r="EN119" s="16"/>
      <c r="EO119" s="33"/>
      <c r="EP119" s="27"/>
      <c r="EQ119" s="27"/>
      <c r="ER119" s="40"/>
      <c r="ES119" s="24"/>
      <c r="ET119" s="24"/>
      <c r="EU119" s="24"/>
      <c r="EV119" s="24"/>
      <c r="EW119" s="24"/>
      <c r="EX119" s="24"/>
      <c r="EY119" s="24"/>
      <c r="EZ119" s="24"/>
      <c r="FA119" s="27"/>
      <c r="FB119" s="16"/>
      <c r="FC119" s="17"/>
      <c r="FD119" s="17"/>
      <c r="FE119" s="17"/>
      <c r="FF119" s="34"/>
      <c r="FG119" s="34"/>
      <c r="FH119" s="34"/>
      <c r="FI119" s="34"/>
      <c r="FJ119" s="34"/>
      <c r="FK119" s="34"/>
      <c r="FL119" s="34"/>
      <c r="FM119" s="34"/>
      <c r="FN119" s="34"/>
      <c r="FO119" s="34"/>
      <c r="FP119" s="34"/>
      <c r="FQ119" s="34"/>
      <c r="FR119" s="34"/>
      <c r="FS119" s="34"/>
      <c r="FT119" s="34"/>
      <c r="FU119" s="18"/>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c r="HF119" s="15"/>
      <c r="HG119" s="15"/>
      <c r="HH119" s="15"/>
      <c r="HI119" s="15"/>
      <c r="HJ119" s="15"/>
      <c r="HK119" s="15"/>
      <c r="HL119" s="15"/>
      <c r="HM119" s="15"/>
      <c r="HN119" s="15"/>
      <c r="HO119" s="15"/>
      <c r="HP119" s="15"/>
      <c r="HQ119" s="15"/>
      <c r="HR119" s="15"/>
      <c r="HS119" s="15"/>
      <c r="HT119" s="15"/>
      <c r="HU119" s="15"/>
      <c r="HV119" s="15"/>
      <c r="HW119" s="15"/>
      <c r="HX119" s="15"/>
      <c r="HY119" s="15"/>
      <c r="HZ119" s="15"/>
      <c r="IA119" s="15"/>
      <c r="IB119" s="15"/>
      <c r="IC119" s="15"/>
      <c r="ID119" s="15"/>
      <c r="IE119" s="15"/>
      <c r="IF119" s="15"/>
      <c r="IG119" s="15"/>
      <c r="IH119" s="15"/>
      <c r="II119" s="15"/>
      <c r="IJ119" s="15"/>
      <c r="IK119" s="15"/>
      <c r="IL119" s="15"/>
      <c r="IM119" s="15"/>
      <c r="IN119" s="15"/>
      <c r="IO119" s="15"/>
      <c r="IP119" s="15"/>
      <c r="IQ119" s="15"/>
      <c r="IR119" s="16"/>
      <c r="IS119" s="17"/>
      <c r="IT119" s="17"/>
      <c r="IU119" s="17"/>
      <c r="IV119" s="17"/>
      <c r="IW119" s="17"/>
      <c r="IX119" s="17"/>
      <c r="IY119" s="17"/>
      <c r="IZ119" s="17"/>
      <c r="JA119" s="17"/>
      <c r="JB119" s="17"/>
      <c r="JC119" s="17"/>
      <c r="JD119" s="17"/>
      <c r="JE119" s="17"/>
      <c r="JF119" s="17"/>
      <c r="JG119" s="17"/>
      <c r="JH119" s="17"/>
      <c r="JI119" s="17"/>
      <c r="JJ119" s="17"/>
      <c r="JK119" s="17"/>
      <c r="JL119" s="17"/>
      <c r="JM119" s="17"/>
      <c r="JN119" s="17"/>
      <c r="JO119" s="17"/>
      <c r="JP119" s="17"/>
      <c r="JQ119" s="17"/>
      <c r="JR119" s="17"/>
      <c r="JS119" s="17"/>
      <c r="JT119" s="17"/>
      <c r="JU119" s="17"/>
      <c r="JV119" s="17"/>
      <c r="JW119" s="17"/>
      <c r="JX119" s="17"/>
      <c r="JY119" s="17"/>
      <c r="JZ119" s="17"/>
      <c r="KA119" s="17"/>
      <c r="KB119" s="17"/>
      <c r="KC119" s="17"/>
      <c r="KD119" s="17"/>
      <c r="KE119" s="17"/>
      <c r="KF119" s="17"/>
      <c r="KG119" s="17"/>
      <c r="KH119" s="17"/>
      <c r="KI119" s="17"/>
      <c r="KJ119" s="17"/>
      <c r="KK119" s="17"/>
      <c r="KL119" s="17"/>
      <c r="KM119" s="17"/>
      <c r="KN119" s="17"/>
      <c r="KO119" s="17"/>
      <c r="KP119" s="17"/>
      <c r="KQ119" s="17"/>
      <c r="KR119" s="17"/>
      <c r="KS119" s="17"/>
      <c r="KT119" s="17"/>
      <c r="KU119" s="17"/>
      <c r="KV119" s="17"/>
      <c r="KW119" s="17"/>
      <c r="KX119" s="17"/>
      <c r="KY119" s="17"/>
      <c r="KZ119" s="17"/>
      <c r="LA119" s="17"/>
      <c r="LB119" s="17"/>
      <c r="LC119" s="17"/>
      <c r="LD119" s="17"/>
      <c r="LE119" s="17"/>
      <c r="LF119" s="17"/>
      <c r="LG119" s="17"/>
      <c r="LH119" s="17"/>
      <c r="LI119" s="17"/>
      <c r="LJ119" s="17"/>
      <c r="LK119" s="17"/>
      <c r="LL119" s="17"/>
      <c r="LM119" s="17"/>
      <c r="LN119" s="17"/>
      <c r="LO119" s="17"/>
      <c r="LP119" s="17"/>
      <c r="LQ119" s="17"/>
      <c r="LR119" s="17"/>
      <c r="LS119" s="17"/>
      <c r="LT119" s="17"/>
      <c r="LU119" s="17"/>
      <c r="LV119" s="17"/>
      <c r="LW119" s="17"/>
      <c r="LX119" s="17"/>
      <c r="LY119" s="17"/>
      <c r="LZ119" s="17"/>
      <c r="MA119" s="17"/>
      <c r="MB119" s="17"/>
      <c r="MC119" s="17"/>
      <c r="MD119" s="17"/>
      <c r="ME119" s="17"/>
      <c r="MF119" s="17"/>
      <c r="MG119" s="17"/>
      <c r="MH119" s="19"/>
      <c r="MI119" s="20"/>
      <c r="MJ119" s="18"/>
      <c r="MK119" s="18"/>
      <c r="ML119" s="18"/>
      <c r="MM119" s="18"/>
      <c r="MN119" s="18"/>
      <c r="MO119" s="18"/>
      <c r="MP119" s="18"/>
      <c r="MQ119" s="18"/>
      <c r="MR119" s="18"/>
      <c r="MS119" s="18"/>
      <c r="MT119" s="18"/>
      <c r="MU119" s="18"/>
      <c r="MV119" s="18"/>
      <c r="MW119" s="18"/>
      <c r="MX119" s="18"/>
      <c r="MY119" s="18"/>
      <c r="MZ119" s="18"/>
      <c r="NA119" s="18"/>
      <c r="NB119" s="18"/>
      <c r="NC119" s="18"/>
      <c r="ND119" s="18"/>
      <c r="NE119" s="18"/>
      <c r="NF119" s="18"/>
      <c r="NG119" s="18"/>
      <c r="NH119" s="18"/>
      <c r="NI119" s="18"/>
      <c r="NJ119" s="18"/>
      <c r="NK119" s="18"/>
      <c r="NL119" s="18"/>
      <c r="NM119" s="18"/>
      <c r="NN119" s="18"/>
      <c r="NO119" s="18"/>
      <c r="NP119" s="18"/>
      <c r="NQ119" s="18"/>
      <c r="NR119" s="18"/>
      <c r="NS119" s="18"/>
      <c r="NT119" s="18"/>
      <c r="NU119" s="18"/>
      <c r="NV119" s="18"/>
      <c r="NW119" s="18"/>
      <c r="NX119" s="18"/>
      <c r="NY119" s="18"/>
      <c r="NZ119" s="18"/>
      <c r="OA119" s="18"/>
      <c r="OB119" s="18"/>
      <c r="OC119" s="18"/>
      <c r="OD119" s="18"/>
      <c r="OE119" s="18"/>
      <c r="OF119" s="18"/>
      <c r="OG119" s="18"/>
      <c r="OH119" s="18"/>
      <c r="OI119" s="18"/>
      <c r="OJ119" s="18"/>
      <c r="OK119" s="18"/>
      <c r="OL119" s="18"/>
      <c r="OM119" s="18"/>
      <c r="ON119" s="18"/>
      <c r="OO119" s="18"/>
      <c r="OP119" s="18"/>
      <c r="OQ119" s="18"/>
      <c r="OR119" s="18"/>
      <c r="OS119" s="18"/>
      <c r="OT119" s="18"/>
      <c r="OU119" s="18"/>
      <c r="OV119" s="18"/>
      <c r="OW119" s="18"/>
      <c r="OX119" s="18"/>
      <c r="OY119" s="18"/>
      <c r="OZ119" s="18"/>
      <c r="PA119" s="18"/>
      <c r="PB119" s="18"/>
      <c r="PC119" s="18"/>
      <c r="PD119" s="18"/>
      <c r="PE119" s="18"/>
      <c r="PF119" s="18"/>
      <c r="PG119" s="18"/>
      <c r="PH119" s="18"/>
      <c r="PI119" s="18"/>
      <c r="PJ119" s="18"/>
      <c r="PK119" s="18"/>
      <c r="PL119" s="18"/>
      <c r="PM119" s="18"/>
      <c r="PN119" s="18"/>
      <c r="PO119" s="18"/>
      <c r="PP119" s="18"/>
      <c r="PQ119" s="18"/>
      <c r="PR119" s="18"/>
      <c r="PS119" s="18"/>
      <c r="PT119" s="18"/>
      <c r="PU119" s="18"/>
      <c r="PV119" s="18"/>
      <c r="PW119" s="18"/>
      <c r="PX119" s="18"/>
      <c r="PY119" s="18"/>
      <c r="PZ119" s="18"/>
      <c r="QA119" s="18"/>
      <c r="QB119" s="18"/>
      <c r="QC119" s="20"/>
      <c r="QD119" s="24"/>
      <c r="QE119" s="17"/>
      <c r="QF119" s="17"/>
      <c r="QG119" s="17"/>
      <c r="QH119" s="17"/>
      <c r="QI119" s="17"/>
      <c r="QJ119" s="17"/>
      <c r="QK119" s="17"/>
      <c r="QL119" s="17"/>
      <c r="QM119" s="17"/>
      <c r="QN119" s="17"/>
      <c r="QO119" s="17"/>
      <c r="QP119" s="17"/>
      <c r="QQ119" s="17"/>
      <c r="QR119" s="17"/>
      <c r="QS119" s="17"/>
      <c r="QT119" s="17"/>
      <c r="QU119" s="17"/>
      <c r="QV119" s="17"/>
      <c r="QW119" s="17"/>
      <c r="QX119" s="17"/>
      <c r="QY119" s="17"/>
      <c r="QZ119" s="17"/>
      <c r="RA119" s="17"/>
      <c r="RB119" s="17"/>
      <c r="RC119" s="17"/>
      <c r="RD119" s="17"/>
      <c r="RE119" s="17"/>
      <c r="RF119" s="17"/>
      <c r="RG119" s="17"/>
      <c r="RH119" s="17"/>
      <c r="RI119" s="17"/>
      <c r="RJ119" s="17"/>
      <c r="RK119" s="17"/>
      <c r="RL119" s="17"/>
      <c r="RM119" s="17"/>
      <c r="RN119" s="17"/>
      <c r="RO119" s="17"/>
      <c r="RP119" s="17"/>
      <c r="RQ119" s="17"/>
      <c r="RR119" s="17"/>
      <c r="RS119" s="17"/>
      <c r="RT119" s="17"/>
      <c r="RU119" s="17"/>
      <c r="RV119" s="17"/>
      <c r="RW119" s="17"/>
      <c r="RX119" s="17"/>
      <c r="RY119" s="17"/>
      <c r="RZ119" s="17"/>
      <c r="SA119" s="17"/>
      <c r="SB119" s="17"/>
      <c r="SC119" s="17"/>
      <c r="SD119" s="17"/>
      <c r="SE119" s="17"/>
      <c r="SF119" s="17"/>
      <c r="SG119" s="17"/>
      <c r="SH119" s="17"/>
      <c r="SI119" s="17"/>
      <c r="SJ119" s="17"/>
      <c r="SK119" s="17"/>
      <c r="SL119" s="17"/>
      <c r="SM119" s="17"/>
      <c r="SN119" s="17"/>
      <c r="SO119" s="17"/>
      <c r="SP119" s="17"/>
      <c r="SQ119" s="17"/>
      <c r="SR119" s="17"/>
      <c r="SS119" s="17"/>
      <c r="ST119" s="17"/>
      <c r="SU119" s="17"/>
      <c r="SV119" s="17"/>
      <c r="SW119" s="17"/>
      <c r="SX119" s="17"/>
      <c r="SY119" s="17"/>
      <c r="SZ119" s="17"/>
      <c r="TA119" s="17"/>
      <c r="TB119" s="17"/>
      <c r="TC119" s="17"/>
      <c r="TD119" s="17"/>
      <c r="TE119" s="17"/>
      <c r="TF119" s="17"/>
      <c r="TG119" s="17"/>
      <c r="TH119" s="17"/>
      <c r="TI119" s="17"/>
      <c r="TJ119" s="17"/>
      <c r="TK119" s="17"/>
      <c r="TL119" s="17"/>
      <c r="TM119" s="17"/>
      <c r="TN119" s="17"/>
      <c r="TO119" s="17"/>
      <c r="TP119" s="17"/>
      <c r="TQ119" s="17"/>
      <c r="TR119" s="17"/>
      <c r="TS119" s="15"/>
      <c r="TT119" s="15"/>
    </row>
    <row r="120" spans="1:540" ht="9.6"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34"/>
      <c r="BR120" s="34"/>
      <c r="BS120" s="34"/>
      <c r="BT120" s="34"/>
      <c r="BU120" s="34"/>
      <c r="BV120" s="34"/>
      <c r="BW120" s="34"/>
      <c r="BX120" s="34"/>
      <c r="BY120" s="34"/>
      <c r="BZ120" s="34"/>
      <c r="CA120" s="34"/>
      <c r="CB120" s="34"/>
      <c r="CC120" s="34"/>
      <c r="CD120" s="34"/>
      <c r="CE120" s="34"/>
      <c r="CF120" s="17"/>
      <c r="CG120" s="17"/>
      <c r="CH120" s="17"/>
      <c r="CI120" s="38"/>
      <c r="CJ120" s="24"/>
      <c r="CK120" s="19"/>
      <c r="CL120" s="20"/>
      <c r="CM120" s="20"/>
      <c r="CN120" s="20"/>
      <c r="CO120" s="15"/>
      <c r="CP120" s="15"/>
      <c r="CQ120" s="15"/>
      <c r="CR120" s="15"/>
      <c r="CS120" s="15"/>
      <c r="CT120" s="15"/>
      <c r="CU120" s="15"/>
      <c r="CV120" s="15"/>
      <c r="CW120" s="15"/>
      <c r="CX120" s="15"/>
      <c r="CY120" s="15"/>
      <c r="CZ120" s="15"/>
      <c r="DA120" s="15"/>
      <c r="DB120" s="20"/>
      <c r="DC120" s="20"/>
      <c r="DD120" s="21"/>
      <c r="DE120" s="23"/>
      <c r="DF120" s="17"/>
      <c r="DG120" s="34"/>
      <c r="DH120" s="34"/>
      <c r="DI120" s="25"/>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17"/>
      <c r="EF120" s="17"/>
      <c r="EG120" s="34"/>
      <c r="EH120" s="36"/>
      <c r="EI120" s="19"/>
      <c r="EJ120" s="20"/>
      <c r="EK120" s="20"/>
      <c r="EL120" s="20"/>
      <c r="EM120" s="20"/>
      <c r="EN120" s="15"/>
      <c r="EO120" s="15"/>
      <c r="EP120" s="15"/>
      <c r="EQ120" s="15"/>
      <c r="ER120" s="15"/>
      <c r="ES120" s="15"/>
      <c r="ET120" s="15"/>
      <c r="EU120" s="15"/>
      <c r="EV120" s="15"/>
      <c r="EW120" s="15"/>
      <c r="EX120" s="15"/>
      <c r="EY120" s="15"/>
      <c r="EZ120" s="15"/>
      <c r="FA120" s="15"/>
      <c r="FB120" s="15"/>
      <c r="FC120" s="20"/>
      <c r="FD120" s="19"/>
      <c r="FE120" s="33"/>
      <c r="FF120" s="17"/>
      <c r="FG120" s="17"/>
      <c r="FH120" s="34"/>
      <c r="FI120" s="34"/>
      <c r="FJ120" s="34"/>
      <c r="FK120" s="34"/>
      <c r="FL120" s="34"/>
      <c r="FM120" s="34"/>
      <c r="FN120" s="34"/>
      <c r="FO120" s="34"/>
      <c r="FP120" s="34"/>
      <c r="FQ120" s="34"/>
      <c r="FR120" s="34"/>
      <c r="FS120" s="34"/>
      <c r="FT120" s="17"/>
      <c r="FU120" s="23"/>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c r="HF120" s="15"/>
      <c r="HG120" s="15"/>
      <c r="HH120" s="15"/>
      <c r="HI120" s="15"/>
      <c r="HJ120" s="15"/>
      <c r="HK120" s="15"/>
      <c r="HL120" s="15"/>
      <c r="HM120" s="15"/>
      <c r="HN120" s="15"/>
      <c r="HO120" s="15"/>
      <c r="HP120" s="15"/>
      <c r="HQ120" s="15"/>
      <c r="HR120" s="15"/>
      <c r="HS120" s="15"/>
      <c r="HT120" s="15"/>
      <c r="HU120" s="15"/>
      <c r="HV120" s="15"/>
      <c r="HW120" s="15"/>
      <c r="HX120" s="15"/>
      <c r="HY120" s="15"/>
      <c r="HZ120" s="15"/>
      <c r="IA120" s="15"/>
      <c r="IB120" s="15"/>
      <c r="IC120" s="15"/>
      <c r="ID120" s="15"/>
      <c r="IE120" s="15"/>
      <c r="IF120" s="15"/>
      <c r="IG120" s="15"/>
      <c r="IH120" s="15"/>
      <c r="II120" s="15"/>
      <c r="IJ120" s="15"/>
      <c r="IK120" s="15"/>
      <c r="IL120" s="15"/>
      <c r="IM120" s="15"/>
      <c r="IN120" s="15"/>
      <c r="IO120" s="15"/>
      <c r="IP120" s="15"/>
      <c r="IQ120" s="15"/>
      <c r="IR120" s="16"/>
      <c r="IS120" s="17"/>
      <c r="IT120" s="17"/>
      <c r="IU120" s="17"/>
      <c r="IV120" s="17"/>
      <c r="IW120" s="17"/>
      <c r="IX120" s="17"/>
      <c r="IY120" s="17"/>
      <c r="IZ120" s="17"/>
      <c r="JA120" s="17"/>
      <c r="JB120" s="17"/>
      <c r="JC120" s="17"/>
      <c r="JD120" s="17"/>
      <c r="JE120" s="17"/>
      <c r="JF120" s="17"/>
      <c r="JG120" s="17"/>
      <c r="JH120" s="17"/>
      <c r="JI120" s="17"/>
      <c r="JJ120" s="17"/>
      <c r="JK120" s="17"/>
      <c r="JL120" s="17"/>
      <c r="JM120" s="17"/>
      <c r="JN120" s="17"/>
      <c r="JO120" s="17"/>
      <c r="JP120" s="17"/>
      <c r="JQ120" s="17"/>
      <c r="JR120" s="17"/>
      <c r="JS120" s="17"/>
      <c r="JT120" s="17"/>
      <c r="JU120" s="17"/>
      <c r="JV120" s="17"/>
      <c r="JW120" s="17"/>
      <c r="JX120" s="17"/>
      <c r="JY120" s="17"/>
      <c r="JZ120" s="17"/>
      <c r="KA120" s="17"/>
      <c r="KB120" s="17"/>
      <c r="KC120" s="17"/>
      <c r="KD120" s="17"/>
      <c r="KE120" s="17"/>
      <c r="KF120" s="17"/>
      <c r="KG120" s="17"/>
      <c r="KH120" s="17"/>
      <c r="KI120" s="17"/>
      <c r="KJ120" s="17"/>
      <c r="KK120" s="17"/>
      <c r="KL120" s="17"/>
      <c r="KM120" s="17"/>
      <c r="KN120" s="17"/>
      <c r="KO120" s="17"/>
      <c r="KP120" s="17"/>
      <c r="KQ120" s="17"/>
      <c r="KR120" s="17"/>
      <c r="KS120" s="17"/>
      <c r="KT120" s="17"/>
      <c r="KU120" s="17"/>
      <c r="KV120" s="17"/>
      <c r="KW120" s="17"/>
      <c r="KX120" s="17"/>
      <c r="KY120" s="17"/>
      <c r="KZ120" s="17"/>
      <c r="LA120" s="17"/>
      <c r="LB120" s="17"/>
      <c r="LC120" s="17"/>
      <c r="LD120" s="17"/>
      <c r="LE120" s="17"/>
      <c r="LF120" s="17"/>
      <c r="LG120" s="17"/>
      <c r="LH120" s="17"/>
      <c r="LI120" s="17"/>
      <c r="LJ120" s="17"/>
      <c r="LK120" s="17"/>
      <c r="LL120" s="17"/>
      <c r="LM120" s="17"/>
      <c r="LN120" s="17"/>
      <c r="LO120" s="17"/>
      <c r="LP120" s="17"/>
      <c r="LQ120" s="17"/>
      <c r="LR120" s="17"/>
      <c r="LS120" s="17"/>
      <c r="LT120" s="17"/>
      <c r="LU120" s="17"/>
      <c r="LV120" s="17"/>
      <c r="LW120" s="17"/>
      <c r="LX120" s="17"/>
      <c r="LY120" s="17"/>
      <c r="LZ120" s="17"/>
      <c r="MA120" s="17"/>
      <c r="MB120" s="17"/>
      <c r="MC120" s="17"/>
      <c r="MD120" s="17"/>
      <c r="ME120" s="17"/>
      <c r="MF120" s="17"/>
      <c r="MG120" s="19"/>
      <c r="MH120" s="18"/>
      <c r="MI120" s="18"/>
      <c r="MJ120" s="18"/>
      <c r="MK120" s="18"/>
      <c r="ML120" s="18"/>
      <c r="MM120" s="18"/>
      <c r="MN120" s="18"/>
      <c r="MO120" s="18"/>
      <c r="MP120" s="18"/>
      <c r="MQ120" s="18"/>
      <c r="MR120" s="18"/>
      <c r="MS120" s="18"/>
      <c r="MT120" s="18"/>
      <c r="MU120" s="18"/>
      <c r="MV120" s="18"/>
      <c r="MW120" s="18"/>
      <c r="MX120" s="18"/>
      <c r="MY120" s="18"/>
      <c r="MZ120" s="18"/>
      <c r="NA120" s="18"/>
      <c r="NB120" s="18"/>
      <c r="NC120" s="18"/>
      <c r="ND120" s="18"/>
      <c r="NE120" s="18"/>
      <c r="NF120" s="18"/>
      <c r="NG120" s="18"/>
      <c r="NH120" s="18"/>
      <c r="NI120" s="18"/>
      <c r="NJ120" s="18"/>
      <c r="NK120" s="18"/>
      <c r="NL120" s="18"/>
      <c r="NM120" s="18"/>
      <c r="NN120" s="18"/>
      <c r="NO120" s="18"/>
      <c r="NP120" s="18"/>
      <c r="NQ120" s="18"/>
      <c r="NR120" s="18"/>
      <c r="NS120" s="18"/>
      <c r="NT120" s="18"/>
      <c r="NU120" s="18"/>
      <c r="NV120" s="18"/>
      <c r="NW120" s="18"/>
      <c r="NX120" s="18"/>
      <c r="NY120" s="18"/>
      <c r="NZ120" s="18"/>
      <c r="OA120" s="18"/>
      <c r="OB120" s="18"/>
      <c r="OC120" s="18"/>
      <c r="OD120" s="18"/>
      <c r="OE120" s="18"/>
      <c r="OF120" s="18"/>
      <c r="OG120" s="18"/>
      <c r="OH120" s="18"/>
      <c r="OI120" s="18"/>
      <c r="OJ120" s="18"/>
      <c r="OK120" s="18"/>
      <c r="OL120" s="18"/>
      <c r="OM120" s="18"/>
      <c r="ON120" s="18"/>
      <c r="OO120" s="18"/>
      <c r="OP120" s="18"/>
      <c r="OQ120" s="18"/>
      <c r="OR120" s="18"/>
      <c r="OS120" s="18"/>
      <c r="OT120" s="18"/>
      <c r="OU120" s="18"/>
      <c r="OV120" s="18"/>
      <c r="OW120" s="18"/>
      <c r="OX120" s="18"/>
      <c r="OY120" s="18"/>
      <c r="OZ120" s="18"/>
      <c r="PA120" s="18"/>
      <c r="PB120" s="18"/>
      <c r="PC120" s="18"/>
      <c r="PD120" s="18"/>
      <c r="PE120" s="18"/>
      <c r="PF120" s="18"/>
      <c r="PG120" s="18"/>
      <c r="PH120" s="18"/>
      <c r="PI120" s="18"/>
      <c r="PJ120" s="18"/>
      <c r="PK120" s="18"/>
      <c r="PL120" s="18"/>
      <c r="PM120" s="18"/>
      <c r="PN120" s="18"/>
      <c r="PO120" s="18"/>
      <c r="PP120" s="18"/>
      <c r="PQ120" s="18"/>
      <c r="PR120" s="18"/>
      <c r="PS120" s="18"/>
      <c r="PT120" s="18"/>
      <c r="PU120" s="18"/>
      <c r="PV120" s="18"/>
      <c r="PW120" s="18"/>
      <c r="PX120" s="18"/>
      <c r="PY120" s="18"/>
      <c r="PZ120" s="18"/>
      <c r="QA120" s="18"/>
      <c r="QB120" s="18"/>
      <c r="QC120" s="18"/>
      <c r="QD120" s="20"/>
      <c r="QE120" s="33"/>
      <c r="QF120" s="17"/>
      <c r="QG120" s="17"/>
      <c r="QH120" s="17"/>
      <c r="QI120" s="17"/>
      <c r="QJ120" s="17"/>
      <c r="QK120" s="17"/>
      <c r="QL120" s="17"/>
      <c r="QM120" s="17"/>
      <c r="QN120" s="17"/>
      <c r="QO120" s="17"/>
      <c r="QP120" s="17"/>
      <c r="QQ120" s="17"/>
      <c r="QR120" s="17"/>
      <c r="QS120" s="17"/>
      <c r="QT120" s="17"/>
      <c r="QU120" s="17"/>
      <c r="QV120" s="17"/>
      <c r="QW120" s="17"/>
      <c r="QX120" s="17"/>
      <c r="QY120" s="17"/>
      <c r="QZ120" s="17"/>
      <c r="RA120" s="17"/>
      <c r="RB120" s="17"/>
      <c r="RC120" s="17"/>
      <c r="RD120" s="17"/>
      <c r="RE120" s="17"/>
      <c r="RF120" s="17"/>
      <c r="RG120" s="17"/>
      <c r="RH120" s="17"/>
      <c r="RI120" s="17"/>
      <c r="RJ120" s="17"/>
      <c r="RK120" s="17"/>
      <c r="RL120" s="17"/>
      <c r="RM120" s="17"/>
      <c r="RN120" s="17"/>
      <c r="RO120" s="17"/>
      <c r="RP120" s="17"/>
      <c r="RQ120" s="17"/>
      <c r="RR120" s="17"/>
      <c r="RS120" s="17"/>
      <c r="RT120" s="17"/>
      <c r="RU120" s="17"/>
      <c r="RV120" s="17"/>
      <c r="RW120" s="17"/>
      <c r="RX120" s="17"/>
      <c r="RY120" s="17"/>
      <c r="RZ120" s="17"/>
      <c r="SA120" s="17"/>
      <c r="SB120" s="17"/>
      <c r="SC120" s="17"/>
      <c r="SD120" s="17"/>
      <c r="SE120" s="17"/>
      <c r="SF120" s="17"/>
      <c r="SG120" s="17"/>
      <c r="SH120" s="17"/>
      <c r="SI120" s="17"/>
      <c r="SJ120" s="17"/>
      <c r="SK120" s="17"/>
      <c r="SL120" s="17"/>
      <c r="SM120" s="17"/>
      <c r="SN120" s="17"/>
      <c r="SO120" s="17"/>
      <c r="SP120" s="17"/>
      <c r="SQ120" s="17"/>
      <c r="SR120" s="17"/>
      <c r="SS120" s="17"/>
      <c r="ST120" s="17"/>
      <c r="SU120" s="17"/>
      <c r="SV120" s="17"/>
      <c r="SW120" s="17"/>
      <c r="SX120" s="17"/>
      <c r="SY120" s="17"/>
      <c r="SZ120" s="17"/>
      <c r="TA120" s="17"/>
      <c r="TB120" s="17"/>
      <c r="TC120" s="17"/>
      <c r="TD120" s="17"/>
      <c r="TE120" s="17"/>
      <c r="TF120" s="17"/>
      <c r="TG120" s="17"/>
      <c r="TH120" s="17"/>
      <c r="TI120" s="17"/>
      <c r="TJ120" s="17"/>
      <c r="TK120" s="17"/>
      <c r="TL120" s="17"/>
      <c r="TM120" s="17"/>
      <c r="TN120" s="17"/>
      <c r="TO120" s="17"/>
      <c r="TP120" s="17"/>
      <c r="TQ120" s="17"/>
      <c r="TR120" s="17"/>
      <c r="TS120" s="15"/>
      <c r="TT120" s="15"/>
    </row>
    <row r="121" spans="1:540" ht="9.6"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20"/>
      <c r="BP121" s="31"/>
      <c r="BQ121" s="34"/>
      <c r="BR121" s="34"/>
      <c r="BS121" s="34"/>
      <c r="BT121" s="34"/>
      <c r="BU121" s="34"/>
      <c r="BV121" s="34"/>
      <c r="BW121" s="34"/>
      <c r="BX121" s="34"/>
      <c r="BY121" s="34"/>
      <c r="BZ121" s="34"/>
      <c r="CA121" s="34"/>
      <c r="CB121" s="34"/>
      <c r="CC121" s="34"/>
      <c r="CD121" s="17"/>
      <c r="CE121" s="23"/>
      <c r="CF121" s="21"/>
      <c r="CG121" s="20"/>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9"/>
      <c r="DG121" s="25"/>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17"/>
      <c r="EE121" s="23"/>
      <c r="EF121" s="19"/>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9"/>
      <c r="FH121" s="37"/>
      <c r="FI121" s="34"/>
      <c r="FJ121" s="34"/>
      <c r="FK121" s="34"/>
      <c r="FL121" s="34"/>
      <c r="FM121" s="34"/>
      <c r="FN121" s="34"/>
      <c r="FO121" s="34"/>
      <c r="FP121" s="34"/>
      <c r="FQ121" s="34"/>
      <c r="FR121" s="34"/>
      <c r="FS121" s="34"/>
      <c r="FT121" s="34"/>
      <c r="FU121" s="17"/>
      <c r="FV121" s="29"/>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c r="HF121" s="15"/>
      <c r="HG121" s="15"/>
      <c r="HH121" s="15"/>
      <c r="HI121" s="15"/>
      <c r="HJ121" s="15"/>
      <c r="HK121" s="15"/>
      <c r="HL121" s="15"/>
      <c r="HM121" s="15"/>
      <c r="HN121" s="15"/>
      <c r="HO121" s="15"/>
      <c r="HP121" s="15"/>
      <c r="HQ121" s="15"/>
      <c r="HR121" s="15"/>
      <c r="HS121" s="15"/>
      <c r="HT121" s="15"/>
      <c r="HU121" s="15"/>
      <c r="HV121" s="15"/>
      <c r="HW121" s="15"/>
      <c r="HX121" s="15"/>
      <c r="HY121" s="15"/>
      <c r="HZ121" s="15"/>
      <c r="IA121" s="15"/>
      <c r="IB121" s="15"/>
      <c r="IC121" s="15"/>
      <c r="ID121" s="15"/>
      <c r="IE121" s="15"/>
      <c r="IF121" s="15"/>
      <c r="IG121" s="15"/>
      <c r="IH121" s="15"/>
      <c r="II121" s="15"/>
      <c r="IJ121" s="15"/>
      <c r="IK121" s="15"/>
      <c r="IL121" s="15"/>
      <c r="IM121" s="15"/>
      <c r="IN121" s="15"/>
      <c r="IO121" s="15"/>
      <c r="IP121" s="15"/>
      <c r="IQ121" s="15"/>
      <c r="IR121" s="16"/>
      <c r="IS121" s="17"/>
      <c r="IT121" s="17"/>
      <c r="IU121" s="17"/>
      <c r="IV121" s="17"/>
      <c r="IW121" s="17"/>
      <c r="IX121" s="17"/>
      <c r="IY121" s="17"/>
      <c r="IZ121" s="17"/>
      <c r="JA121" s="17"/>
      <c r="JB121" s="17"/>
      <c r="JC121" s="17"/>
      <c r="JD121" s="17"/>
      <c r="JE121" s="17"/>
      <c r="JF121" s="17"/>
      <c r="JG121" s="17"/>
      <c r="JH121" s="17"/>
      <c r="JI121" s="17"/>
      <c r="JJ121" s="17"/>
      <c r="JK121" s="17"/>
      <c r="JL121" s="17"/>
      <c r="JM121" s="17"/>
      <c r="JN121" s="17"/>
      <c r="JO121" s="17"/>
      <c r="JP121" s="17"/>
      <c r="JQ121" s="17"/>
      <c r="JR121" s="17"/>
      <c r="JS121" s="17"/>
      <c r="JT121" s="17"/>
      <c r="JU121" s="17"/>
      <c r="JV121" s="17"/>
      <c r="JW121" s="17"/>
      <c r="JX121" s="17"/>
      <c r="JY121" s="17"/>
      <c r="JZ121" s="17"/>
      <c r="KA121" s="17"/>
      <c r="KB121" s="17"/>
      <c r="KC121" s="17"/>
      <c r="KD121" s="17"/>
      <c r="KE121" s="17"/>
      <c r="KF121" s="17"/>
      <c r="KG121" s="17"/>
      <c r="KH121" s="17"/>
      <c r="KI121" s="17"/>
      <c r="KJ121" s="17"/>
      <c r="KK121" s="17"/>
      <c r="KL121" s="17"/>
      <c r="KM121" s="17"/>
      <c r="KN121" s="17"/>
      <c r="KO121" s="17"/>
      <c r="KP121" s="17"/>
      <c r="KQ121" s="17"/>
      <c r="KR121" s="17"/>
      <c r="KS121" s="17"/>
      <c r="KT121" s="17"/>
      <c r="KU121" s="17"/>
      <c r="KV121" s="17"/>
      <c r="KW121" s="17"/>
      <c r="KX121" s="17"/>
      <c r="KY121" s="17"/>
      <c r="KZ121" s="17"/>
      <c r="LA121" s="17"/>
      <c r="LB121" s="17"/>
      <c r="LC121" s="17"/>
      <c r="LD121" s="17"/>
      <c r="LE121" s="17"/>
      <c r="LF121" s="17"/>
      <c r="LG121" s="17"/>
      <c r="LH121" s="17"/>
      <c r="LI121" s="17"/>
      <c r="LJ121" s="17"/>
      <c r="LK121" s="17"/>
      <c r="LL121" s="17"/>
      <c r="LM121" s="17"/>
      <c r="LN121" s="17"/>
      <c r="LO121" s="17"/>
      <c r="LP121" s="17"/>
      <c r="LQ121" s="17"/>
      <c r="LR121" s="17"/>
      <c r="LS121" s="17"/>
      <c r="LT121" s="17"/>
      <c r="LU121" s="17"/>
      <c r="LV121" s="17"/>
      <c r="LW121" s="17"/>
      <c r="LX121" s="17"/>
      <c r="LY121" s="17"/>
      <c r="LZ121" s="17"/>
      <c r="MA121" s="17"/>
      <c r="MB121" s="17"/>
      <c r="MC121" s="17"/>
      <c r="MD121" s="17"/>
      <c r="ME121" s="25"/>
      <c r="MF121" s="18"/>
      <c r="MG121" s="18"/>
      <c r="MH121" s="18"/>
      <c r="MI121" s="18"/>
      <c r="MJ121" s="18"/>
      <c r="MK121" s="18"/>
      <c r="ML121" s="18"/>
      <c r="MM121" s="18"/>
      <c r="MN121" s="18"/>
      <c r="MO121" s="18"/>
      <c r="MP121" s="18"/>
      <c r="MQ121" s="18"/>
      <c r="MR121" s="18"/>
      <c r="MS121" s="18"/>
      <c r="MT121" s="18"/>
      <c r="MU121" s="18"/>
      <c r="MV121" s="18"/>
      <c r="MW121" s="20"/>
      <c r="MX121" s="18"/>
      <c r="MY121" s="18"/>
      <c r="MZ121" s="19"/>
      <c r="NA121" s="39"/>
      <c r="NB121" s="19"/>
      <c r="NC121" s="40"/>
      <c r="ND121" s="29"/>
      <c r="NE121" s="28"/>
      <c r="NF121" s="33"/>
      <c r="NG121" s="33"/>
      <c r="NH121" s="33"/>
      <c r="NI121" s="33"/>
      <c r="NJ121" s="33"/>
      <c r="NK121" s="33"/>
      <c r="NL121" s="33"/>
      <c r="NM121" s="33"/>
      <c r="NN121" s="29"/>
      <c r="NO121" s="19"/>
      <c r="NP121" s="18"/>
      <c r="NQ121" s="20"/>
      <c r="NR121" s="18"/>
      <c r="NS121" s="18"/>
      <c r="NT121" s="18"/>
      <c r="NU121" s="18"/>
      <c r="NV121" s="18"/>
      <c r="NW121" s="18"/>
      <c r="NX121" s="18"/>
      <c r="NY121" s="18"/>
      <c r="NZ121" s="18"/>
      <c r="OA121" s="18"/>
      <c r="OB121" s="18"/>
      <c r="OC121" s="18"/>
      <c r="OD121" s="18"/>
      <c r="OE121" s="18"/>
      <c r="OF121" s="18"/>
      <c r="OG121" s="18"/>
      <c r="OH121" s="18"/>
      <c r="OI121" s="18"/>
      <c r="OJ121" s="18"/>
      <c r="OK121" s="18"/>
      <c r="OL121" s="18"/>
      <c r="OM121" s="18"/>
      <c r="ON121" s="18"/>
      <c r="OO121" s="18"/>
      <c r="OP121" s="18"/>
      <c r="OQ121" s="18"/>
      <c r="OR121" s="18"/>
      <c r="OS121" s="18"/>
      <c r="OT121" s="20"/>
      <c r="OU121" s="18"/>
      <c r="OV121" s="19"/>
      <c r="OW121" s="19"/>
      <c r="OX121" s="24"/>
      <c r="OY121" s="21"/>
      <c r="OZ121" s="29"/>
      <c r="PA121" s="28"/>
      <c r="PB121" s="28"/>
      <c r="PC121" s="28"/>
      <c r="PD121" s="33"/>
      <c r="PE121" s="33"/>
      <c r="PF121" s="33"/>
      <c r="PG121" s="33"/>
      <c r="PH121" s="33"/>
      <c r="PI121" s="33"/>
      <c r="PJ121" s="33"/>
      <c r="PK121" s="33"/>
      <c r="PL121" s="33"/>
      <c r="PM121" s="29"/>
      <c r="PN121" s="19"/>
      <c r="PO121" s="18"/>
      <c r="PP121" s="20"/>
      <c r="PQ121" s="18"/>
      <c r="PR121" s="18"/>
      <c r="PS121" s="18"/>
      <c r="PT121" s="18"/>
      <c r="PU121" s="18"/>
      <c r="PV121" s="18"/>
      <c r="PW121" s="18"/>
      <c r="PX121" s="18"/>
      <c r="PY121" s="18"/>
      <c r="PZ121" s="18"/>
      <c r="QA121" s="18"/>
      <c r="QB121" s="18"/>
      <c r="QC121" s="18"/>
      <c r="QD121" s="18"/>
      <c r="QE121" s="20"/>
      <c r="QF121" s="25"/>
      <c r="QG121" s="17"/>
      <c r="QH121" s="17"/>
      <c r="QI121" s="17"/>
      <c r="QJ121" s="17"/>
      <c r="QK121" s="17"/>
      <c r="QL121" s="17"/>
      <c r="QM121" s="17"/>
      <c r="QN121" s="17"/>
      <c r="QO121" s="17"/>
      <c r="QP121" s="17"/>
      <c r="QQ121" s="17"/>
      <c r="QR121" s="17"/>
      <c r="QS121" s="17"/>
      <c r="QT121" s="17"/>
      <c r="QU121" s="17"/>
      <c r="QV121" s="17"/>
      <c r="QW121" s="17"/>
      <c r="QX121" s="17"/>
      <c r="QY121" s="17"/>
      <c r="QZ121" s="17"/>
      <c r="RA121" s="17"/>
      <c r="RB121" s="17"/>
      <c r="RC121" s="17"/>
      <c r="RD121" s="17"/>
      <c r="RE121" s="17"/>
      <c r="RF121" s="17"/>
      <c r="RG121" s="17"/>
      <c r="RH121" s="17"/>
      <c r="RI121" s="17"/>
      <c r="RJ121" s="17"/>
      <c r="RK121" s="17"/>
      <c r="RL121" s="17"/>
      <c r="RM121" s="17"/>
      <c r="RN121" s="17"/>
      <c r="RO121" s="17"/>
      <c r="RP121" s="17"/>
      <c r="RQ121" s="17"/>
      <c r="RR121" s="17"/>
      <c r="RS121" s="17"/>
      <c r="RT121" s="17"/>
      <c r="RU121" s="17"/>
      <c r="RV121" s="17"/>
      <c r="RW121" s="17"/>
      <c r="RX121" s="17"/>
      <c r="RY121" s="17"/>
      <c r="RZ121" s="17"/>
      <c r="SA121" s="17"/>
      <c r="SB121" s="17"/>
      <c r="SC121" s="17"/>
      <c r="SD121" s="17"/>
      <c r="SE121" s="17"/>
      <c r="SF121" s="17"/>
      <c r="SG121" s="17"/>
      <c r="SH121" s="17"/>
      <c r="SI121" s="17"/>
      <c r="SJ121" s="17"/>
      <c r="SK121" s="17"/>
      <c r="SL121" s="17"/>
      <c r="SM121" s="17"/>
      <c r="SN121" s="17"/>
      <c r="SO121" s="17"/>
      <c r="SP121" s="17"/>
      <c r="SQ121" s="17"/>
      <c r="SR121" s="17"/>
      <c r="SS121" s="17"/>
      <c r="ST121" s="17"/>
      <c r="SU121" s="17"/>
      <c r="SV121" s="17"/>
      <c r="SW121" s="17"/>
      <c r="SX121" s="17"/>
      <c r="SY121" s="17"/>
      <c r="SZ121" s="17"/>
      <c r="TA121" s="17"/>
      <c r="TB121" s="17"/>
      <c r="TC121" s="17"/>
      <c r="TD121" s="17"/>
      <c r="TE121" s="17"/>
      <c r="TF121" s="17"/>
      <c r="TG121" s="17"/>
      <c r="TH121" s="17"/>
      <c r="TI121" s="17"/>
      <c r="TJ121" s="17"/>
      <c r="TK121" s="17"/>
      <c r="TL121" s="17"/>
      <c r="TM121" s="17"/>
      <c r="TN121" s="17"/>
      <c r="TO121" s="17"/>
      <c r="TP121" s="17"/>
      <c r="TQ121" s="17"/>
      <c r="TR121" s="17"/>
      <c r="TS121" s="15"/>
      <c r="TT121" s="15"/>
    </row>
    <row r="122" spans="1:540" ht="9.6"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29"/>
      <c r="BP122" s="34"/>
      <c r="BQ122" s="34"/>
      <c r="BR122" s="34"/>
      <c r="BS122" s="34"/>
      <c r="BT122" s="34"/>
      <c r="BU122" s="34"/>
      <c r="BV122" s="34"/>
      <c r="BW122" s="34"/>
      <c r="BX122" s="34"/>
      <c r="BY122" s="34"/>
      <c r="BZ122" s="34"/>
      <c r="CA122" s="34"/>
      <c r="CB122" s="17"/>
      <c r="CC122" s="29"/>
      <c r="CD122" s="18"/>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20"/>
      <c r="DH122" s="23"/>
      <c r="DI122" s="34"/>
      <c r="DJ122" s="34"/>
      <c r="DK122" s="34"/>
      <c r="DL122" s="34"/>
      <c r="DM122" s="34"/>
      <c r="DN122" s="34"/>
      <c r="DO122" s="34"/>
      <c r="DP122" s="34"/>
      <c r="DQ122" s="34"/>
      <c r="DR122" s="34"/>
      <c r="DS122" s="34"/>
      <c r="DT122" s="34"/>
      <c r="DU122" s="34"/>
      <c r="DV122" s="34"/>
      <c r="DW122" s="34"/>
      <c r="DX122" s="34"/>
      <c r="DY122" s="34"/>
      <c r="DZ122" s="34"/>
      <c r="EA122" s="34"/>
      <c r="EB122" s="34"/>
      <c r="EC122" s="17"/>
      <c r="ED122" s="40"/>
      <c r="EE122" s="20"/>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9"/>
      <c r="FJ122" s="28"/>
      <c r="FK122" s="17"/>
      <c r="FL122" s="17"/>
      <c r="FM122" s="34"/>
      <c r="FN122" s="34"/>
      <c r="FO122" s="34"/>
      <c r="FP122" s="34"/>
      <c r="FQ122" s="34"/>
      <c r="FR122" s="34"/>
      <c r="FS122" s="34"/>
      <c r="FT122" s="34"/>
      <c r="FU122" s="34"/>
      <c r="FV122" s="34"/>
      <c r="FW122" s="19"/>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c r="HF122" s="15"/>
      <c r="HG122" s="15"/>
      <c r="HH122" s="15"/>
      <c r="HI122" s="15"/>
      <c r="HJ122" s="15"/>
      <c r="HK122" s="15"/>
      <c r="HL122" s="15"/>
      <c r="HM122" s="15"/>
      <c r="HN122" s="15"/>
      <c r="HO122" s="15"/>
      <c r="HP122" s="15"/>
      <c r="HQ122" s="15"/>
      <c r="HR122" s="15"/>
      <c r="HS122" s="15"/>
      <c r="HT122" s="15"/>
      <c r="HU122" s="15"/>
      <c r="HV122" s="15"/>
      <c r="HW122" s="15"/>
      <c r="HX122" s="15"/>
      <c r="HY122" s="15"/>
      <c r="HZ122" s="15"/>
      <c r="IA122" s="15"/>
      <c r="IB122" s="15"/>
      <c r="IC122" s="15"/>
      <c r="ID122" s="15"/>
      <c r="IE122" s="15"/>
      <c r="IF122" s="15"/>
      <c r="IG122" s="15"/>
      <c r="IH122" s="15"/>
      <c r="II122" s="15"/>
      <c r="IJ122" s="15"/>
      <c r="IK122" s="15"/>
      <c r="IL122" s="15"/>
      <c r="IM122" s="15"/>
      <c r="IN122" s="15"/>
      <c r="IO122" s="15"/>
      <c r="IP122" s="15"/>
      <c r="IQ122" s="15"/>
      <c r="IR122" s="16"/>
      <c r="IS122" s="17"/>
      <c r="IT122" s="17"/>
      <c r="IU122" s="17"/>
      <c r="IV122" s="17"/>
      <c r="IW122" s="17"/>
      <c r="IX122" s="17"/>
      <c r="IY122" s="17"/>
      <c r="IZ122" s="17"/>
      <c r="JA122" s="17"/>
      <c r="JB122" s="17"/>
      <c r="JC122" s="17"/>
      <c r="JD122" s="17"/>
      <c r="JE122" s="17"/>
      <c r="JF122" s="17"/>
      <c r="JG122" s="17"/>
      <c r="JH122" s="17"/>
      <c r="JI122" s="17"/>
      <c r="JJ122" s="17"/>
      <c r="JK122" s="17"/>
      <c r="JL122" s="17"/>
      <c r="JM122" s="17"/>
      <c r="JN122" s="17"/>
      <c r="JO122" s="17"/>
      <c r="JP122" s="17"/>
      <c r="JQ122" s="17"/>
      <c r="JR122" s="17"/>
      <c r="JS122" s="17"/>
      <c r="JT122" s="17"/>
      <c r="JU122" s="17"/>
      <c r="JV122" s="17"/>
      <c r="JW122" s="17"/>
      <c r="JX122" s="17"/>
      <c r="JY122" s="17"/>
      <c r="JZ122" s="17"/>
      <c r="KA122" s="17"/>
      <c r="KB122" s="17"/>
      <c r="KC122" s="17"/>
      <c r="KD122" s="17"/>
      <c r="KE122" s="17"/>
      <c r="KF122" s="17"/>
      <c r="KG122" s="17"/>
      <c r="KH122" s="17"/>
      <c r="KI122" s="17"/>
      <c r="KJ122" s="17"/>
      <c r="KK122" s="17"/>
      <c r="KL122" s="17"/>
      <c r="KM122" s="17"/>
      <c r="KN122" s="17"/>
      <c r="KO122" s="17"/>
      <c r="KP122" s="17"/>
      <c r="KQ122" s="17"/>
      <c r="KR122" s="17"/>
      <c r="KS122" s="17"/>
      <c r="KT122" s="17"/>
      <c r="KU122" s="17"/>
      <c r="KV122" s="17"/>
      <c r="KW122" s="17"/>
      <c r="KX122" s="17"/>
      <c r="KY122" s="17"/>
      <c r="KZ122" s="17"/>
      <c r="LA122" s="17"/>
      <c r="LB122" s="17"/>
      <c r="LC122" s="17"/>
      <c r="LD122" s="17"/>
      <c r="LE122" s="17"/>
      <c r="LF122" s="17"/>
      <c r="LG122" s="17"/>
      <c r="LH122" s="17"/>
      <c r="LI122" s="17"/>
      <c r="LJ122" s="17"/>
      <c r="LK122" s="17"/>
      <c r="LL122" s="17"/>
      <c r="LM122" s="17"/>
      <c r="LN122" s="17"/>
      <c r="LO122" s="17"/>
      <c r="LP122" s="17"/>
      <c r="LQ122" s="17"/>
      <c r="LR122" s="17"/>
      <c r="LS122" s="17"/>
      <c r="LT122" s="17"/>
      <c r="LU122" s="17"/>
      <c r="LV122" s="17"/>
      <c r="LW122" s="17"/>
      <c r="LX122" s="17"/>
      <c r="LY122" s="17"/>
      <c r="LZ122" s="17"/>
      <c r="MA122" s="17"/>
      <c r="MB122" s="17"/>
      <c r="MC122" s="17"/>
      <c r="MD122" s="17"/>
      <c r="ME122" s="19"/>
      <c r="MF122" s="20"/>
      <c r="MG122" s="18"/>
      <c r="MH122" s="18"/>
      <c r="MI122" s="18"/>
      <c r="MJ122" s="18"/>
      <c r="MK122" s="18"/>
      <c r="ML122" s="18"/>
      <c r="MM122" s="18"/>
      <c r="MN122" s="18"/>
      <c r="MO122" s="18"/>
      <c r="MP122" s="18"/>
      <c r="MQ122" s="18"/>
      <c r="MR122" s="18"/>
      <c r="MS122" s="18"/>
      <c r="MT122" s="18"/>
      <c r="MU122" s="18"/>
      <c r="MV122" s="19"/>
      <c r="MW122" s="24"/>
      <c r="MX122" s="29"/>
      <c r="MY122" s="23"/>
      <c r="MZ122" s="25"/>
      <c r="NA122" s="17"/>
      <c r="NB122" s="17"/>
      <c r="NC122" s="17"/>
      <c r="ND122" s="17"/>
      <c r="NE122" s="17"/>
      <c r="NF122" s="17"/>
      <c r="NG122" s="17"/>
      <c r="NH122" s="17"/>
      <c r="NI122" s="17"/>
      <c r="NJ122" s="17"/>
      <c r="NK122" s="17"/>
      <c r="NL122" s="17"/>
      <c r="NM122" s="17"/>
      <c r="NN122" s="17"/>
      <c r="NO122" s="17"/>
      <c r="NP122" s="25"/>
      <c r="NQ122" s="29"/>
      <c r="NR122" s="24"/>
      <c r="NS122" s="20"/>
      <c r="NT122" s="18"/>
      <c r="NU122" s="18"/>
      <c r="NV122" s="18"/>
      <c r="NW122" s="18"/>
      <c r="NX122" s="18"/>
      <c r="NY122" s="18"/>
      <c r="NZ122" s="18"/>
      <c r="OA122" s="18"/>
      <c r="OB122" s="18"/>
      <c r="OC122" s="18"/>
      <c r="OD122" s="18"/>
      <c r="OE122" s="18"/>
      <c r="OF122" s="18"/>
      <c r="OG122" s="18"/>
      <c r="OH122" s="18"/>
      <c r="OI122" s="18"/>
      <c r="OJ122" s="18"/>
      <c r="OK122" s="18"/>
      <c r="OL122" s="18"/>
      <c r="OM122" s="18"/>
      <c r="ON122" s="18"/>
      <c r="OO122" s="18"/>
      <c r="OP122" s="18"/>
      <c r="OQ122" s="18"/>
      <c r="OR122" s="18"/>
      <c r="OS122" s="19"/>
      <c r="OT122" s="29"/>
      <c r="OU122" s="25"/>
      <c r="OV122" s="17"/>
      <c r="OW122" s="17"/>
      <c r="OX122" s="17"/>
      <c r="OY122" s="17"/>
      <c r="OZ122" s="17"/>
      <c r="PA122" s="17"/>
      <c r="PB122" s="17"/>
      <c r="PC122" s="17"/>
      <c r="PD122" s="17"/>
      <c r="PE122" s="17"/>
      <c r="PF122" s="17"/>
      <c r="PG122" s="17"/>
      <c r="PH122" s="17"/>
      <c r="PI122" s="17"/>
      <c r="PJ122" s="17"/>
      <c r="PK122" s="17"/>
      <c r="PL122" s="17"/>
      <c r="PM122" s="17"/>
      <c r="PN122" s="17"/>
      <c r="PO122" s="23"/>
      <c r="PP122" s="29"/>
      <c r="PQ122" s="24"/>
      <c r="PR122" s="18"/>
      <c r="PS122" s="18"/>
      <c r="PT122" s="18"/>
      <c r="PU122" s="18"/>
      <c r="PV122" s="18"/>
      <c r="PW122" s="18"/>
      <c r="PX122" s="18"/>
      <c r="PY122" s="18"/>
      <c r="PZ122" s="18"/>
      <c r="QA122" s="18"/>
      <c r="QB122" s="18"/>
      <c r="QC122" s="18"/>
      <c r="QD122" s="18"/>
      <c r="QE122" s="18"/>
      <c r="QF122" s="24"/>
      <c r="QG122" s="17"/>
      <c r="QH122" s="17"/>
      <c r="QI122" s="17"/>
      <c r="QJ122" s="17"/>
      <c r="QK122" s="17"/>
      <c r="QL122" s="17"/>
      <c r="QM122" s="17"/>
      <c r="QN122" s="17"/>
      <c r="QO122" s="17"/>
      <c r="QP122" s="17"/>
      <c r="QQ122" s="17"/>
      <c r="QR122" s="17"/>
      <c r="QS122" s="17"/>
      <c r="QT122" s="17"/>
      <c r="QU122" s="17"/>
      <c r="QV122" s="17"/>
      <c r="QW122" s="17"/>
      <c r="QX122" s="17"/>
      <c r="QY122" s="17"/>
      <c r="QZ122" s="17"/>
      <c r="RA122" s="17"/>
      <c r="RB122" s="17"/>
      <c r="RC122" s="17"/>
      <c r="RD122" s="17"/>
      <c r="RE122" s="17"/>
      <c r="RF122" s="17"/>
      <c r="RG122" s="17"/>
      <c r="RH122" s="17"/>
      <c r="RI122" s="17"/>
      <c r="RJ122" s="17"/>
      <c r="RK122" s="17"/>
      <c r="RL122" s="17"/>
      <c r="RM122" s="17"/>
      <c r="RN122" s="17"/>
      <c r="RO122" s="17"/>
      <c r="RP122" s="17"/>
      <c r="RQ122" s="17"/>
      <c r="RR122" s="17"/>
      <c r="RS122" s="17"/>
      <c r="RT122" s="17"/>
      <c r="RU122" s="17"/>
      <c r="RV122" s="17"/>
      <c r="RW122" s="17"/>
      <c r="RX122" s="17"/>
      <c r="RY122" s="17"/>
      <c r="RZ122" s="17"/>
      <c r="SA122" s="17"/>
      <c r="SB122" s="17"/>
      <c r="SC122" s="17"/>
      <c r="SD122" s="17"/>
      <c r="SE122" s="17"/>
      <c r="SF122" s="17"/>
      <c r="SG122" s="17"/>
      <c r="SH122" s="17"/>
      <c r="SI122" s="17"/>
      <c r="SJ122" s="17"/>
      <c r="SK122" s="17"/>
      <c r="SL122" s="17"/>
      <c r="SM122" s="17"/>
      <c r="SN122" s="17"/>
      <c r="SO122" s="17"/>
      <c r="SP122" s="17"/>
      <c r="SQ122" s="17"/>
      <c r="SR122" s="17"/>
      <c r="SS122" s="17"/>
      <c r="ST122" s="17"/>
      <c r="SU122" s="17"/>
      <c r="SV122" s="17"/>
      <c r="SW122" s="17"/>
      <c r="SX122" s="17"/>
      <c r="SY122" s="17"/>
      <c r="SZ122" s="17"/>
      <c r="TA122" s="17"/>
      <c r="TB122" s="17"/>
      <c r="TC122" s="17"/>
      <c r="TD122" s="17"/>
      <c r="TE122" s="17"/>
      <c r="TF122" s="17"/>
      <c r="TG122" s="17"/>
      <c r="TH122" s="17"/>
      <c r="TI122" s="17"/>
      <c r="TJ122" s="17"/>
      <c r="TK122" s="17"/>
      <c r="TL122" s="17"/>
      <c r="TM122" s="17"/>
      <c r="TN122" s="17"/>
      <c r="TO122" s="17"/>
      <c r="TP122" s="17"/>
      <c r="TQ122" s="17"/>
      <c r="TR122" s="17"/>
      <c r="TS122" s="15"/>
      <c r="TT122" s="15"/>
    </row>
    <row r="123" spans="1:540" ht="9.6"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24"/>
      <c r="BO123" s="34"/>
      <c r="BP123" s="34"/>
      <c r="BQ123" s="34"/>
      <c r="BR123" s="34"/>
      <c r="BS123" s="34"/>
      <c r="BT123" s="34"/>
      <c r="BU123" s="34"/>
      <c r="BV123" s="34"/>
      <c r="BW123" s="34"/>
      <c r="BX123" s="34"/>
      <c r="BY123" s="34"/>
      <c r="BZ123" s="25"/>
      <c r="CA123" s="29"/>
      <c r="CB123" s="18"/>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8"/>
      <c r="DI123" s="25"/>
      <c r="DJ123" s="34"/>
      <c r="DK123" s="34"/>
      <c r="DL123" s="34"/>
      <c r="DM123" s="34"/>
      <c r="DN123" s="34"/>
      <c r="DO123" s="34"/>
      <c r="DP123" s="34"/>
      <c r="DQ123" s="34"/>
      <c r="DR123" s="34"/>
      <c r="DS123" s="34"/>
      <c r="DT123" s="34"/>
      <c r="DU123" s="34"/>
      <c r="DV123" s="34"/>
      <c r="DW123" s="34"/>
      <c r="DX123" s="34"/>
      <c r="DY123" s="34"/>
      <c r="DZ123" s="34"/>
      <c r="EA123" s="34"/>
      <c r="EB123" s="17"/>
      <c r="EC123" s="39"/>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9"/>
      <c r="FL123" s="27"/>
      <c r="FM123" s="17"/>
      <c r="FN123" s="34"/>
      <c r="FO123" s="34"/>
      <c r="FP123" s="34"/>
      <c r="FQ123" s="34"/>
      <c r="FR123" s="34"/>
      <c r="FS123" s="34"/>
      <c r="FT123" s="34"/>
      <c r="FU123" s="34"/>
      <c r="FV123" s="34"/>
      <c r="FW123" s="23"/>
      <c r="FX123" s="20"/>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c r="HF123" s="15"/>
      <c r="HG123" s="15"/>
      <c r="HH123" s="15"/>
      <c r="HI123" s="15"/>
      <c r="HJ123" s="15"/>
      <c r="HK123" s="15"/>
      <c r="HL123" s="15"/>
      <c r="HM123" s="15"/>
      <c r="HN123" s="15"/>
      <c r="HO123" s="15"/>
      <c r="HP123" s="15"/>
      <c r="HQ123" s="15"/>
      <c r="HR123" s="15"/>
      <c r="HS123" s="15"/>
      <c r="HT123" s="15"/>
      <c r="HU123" s="15"/>
      <c r="HV123" s="15"/>
      <c r="HW123" s="15"/>
      <c r="HX123" s="15"/>
      <c r="HY123" s="15"/>
      <c r="HZ123" s="15"/>
      <c r="IA123" s="15"/>
      <c r="IB123" s="15"/>
      <c r="IC123" s="15"/>
      <c r="ID123" s="15"/>
      <c r="IE123" s="15"/>
      <c r="IF123" s="15"/>
      <c r="IG123" s="15"/>
      <c r="IH123" s="15"/>
      <c r="II123" s="15"/>
      <c r="IJ123" s="15"/>
      <c r="IK123" s="15"/>
      <c r="IL123" s="15"/>
      <c r="IM123" s="15"/>
      <c r="IN123" s="15"/>
      <c r="IO123" s="15"/>
      <c r="IP123" s="15"/>
      <c r="IQ123" s="15"/>
      <c r="IR123" s="16"/>
      <c r="IS123" s="17"/>
      <c r="IT123" s="17"/>
      <c r="IU123" s="17"/>
      <c r="IV123" s="17"/>
      <c r="IW123" s="17"/>
      <c r="IX123" s="17"/>
      <c r="IY123" s="17"/>
      <c r="IZ123" s="17"/>
      <c r="JA123" s="17"/>
      <c r="JB123" s="17"/>
      <c r="JC123" s="17"/>
      <c r="JD123" s="17"/>
      <c r="JE123" s="17"/>
      <c r="JF123" s="17"/>
      <c r="JG123" s="17"/>
      <c r="JH123" s="17"/>
      <c r="JI123" s="17"/>
      <c r="JJ123" s="17"/>
      <c r="JK123" s="17"/>
      <c r="JL123" s="17"/>
      <c r="JM123" s="17"/>
      <c r="JN123" s="17"/>
      <c r="JO123" s="17"/>
      <c r="JP123" s="17"/>
      <c r="JQ123" s="17"/>
      <c r="JR123" s="17"/>
      <c r="JS123" s="17"/>
      <c r="JT123" s="17"/>
      <c r="JU123" s="17"/>
      <c r="JV123" s="17"/>
      <c r="JW123" s="17"/>
      <c r="JX123" s="17"/>
      <c r="JY123" s="17"/>
      <c r="JZ123" s="17"/>
      <c r="KA123" s="17"/>
      <c r="KB123" s="17"/>
      <c r="KC123" s="17"/>
      <c r="KD123" s="17"/>
      <c r="KE123" s="17"/>
      <c r="KF123" s="17"/>
      <c r="KG123" s="17"/>
      <c r="KH123" s="17"/>
      <c r="KI123" s="17"/>
      <c r="KJ123" s="17"/>
      <c r="KK123" s="17"/>
      <c r="KL123" s="17"/>
      <c r="KM123" s="17"/>
      <c r="KN123" s="17"/>
      <c r="KO123" s="17"/>
      <c r="KP123" s="17"/>
      <c r="KQ123" s="17"/>
      <c r="KR123" s="17"/>
      <c r="KS123" s="17"/>
      <c r="KT123" s="17"/>
      <c r="KU123" s="17"/>
      <c r="KV123" s="17"/>
      <c r="KW123" s="17"/>
      <c r="KX123" s="17"/>
      <c r="KY123" s="17"/>
      <c r="KZ123" s="17"/>
      <c r="LA123" s="17"/>
      <c r="LB123" s="17"/>
      <c r="LC123" s="17"/>
      <c r="LD123" s="17"/>
      <c r="LE123" s="17"/>
      <c r="LF123" s="17"/>
      <c r="LG123" s="17"/>
      <c r="LH123" s="17"/>
      <c r="LI123" s="17"/>
      <c r="LJ123" s="17"/>
      <c r="LK123" s="17"/>
      <c r="LL123" s="17"/>
      <c r="LM123" s="17"/>
      <c r="LN123" s="17"/>
      <c r="LO123" s="17"/>
      <c r="LP123" s="17"/>
      <c r="LQ123" s="17"/>
      <c r="LR123" s="17"/>
      <c r="LS123" s="17"/>
      <c r="LT123" s="17"/>
      <c r="LU123" s="17"/>
      <c r="LV123" s="17"/>
      <c r="LW123" s="17"/>
      <c r="LX123" s="17"/>
      <c r="LY123" s="17"/>
      <c r="LZ123" s="17"/>
      <c r="MA123" s="17"/>
      <c r="MB123" s="17"/>
      <c r="MC123" s="17"/>
      <c r="MD123" s="24"/>
      <c r="ME123" s="20"/>
      <c r="MF123" s="18"/>
      <c r="MG123" s="18"/>
      <c r="MH123" s="18"/>
      <c r="MI123" s="18"/>
      <c r="MJ123" s="18"/>
      <c r="MK123" s="18"/>
      <c r="ML123" s="18"/>
      <c r="MM123" s="18"/>
      <c r="MN123" s="18"/>
      <c r="MO123" s="18"/>
      <c r="MP123" s="18"/>
      <c r="MQ123" s="20"/>
      <c r="MR123" s="20"/>
      <c r="MS123" s="24"/>
      <c r="MT123" s="33"/>
      <c r="MU123" s="23"/>
      <c r="MV123" s="17"/>
      <c r="MW123" s="17"/>
      <c r="MX123" s="17"/>
      <c r="MY123" s="17"/>
      <c r="MZ123" s="17"/>
      <c r="NA123" s="17"/>
      <c r="NB123" s="17"/>
      <c r="NC123" s="17"/>
      <c r="ND123" s="17"/>
      <c r="NE123" s="17"/>
      <c r="NF123" s="17"/>
      <c r="NG123" s="17"/>
      <c r="NH123" s="17"/>
      <c r="NI123" s="17"/>
      <c r="NJ123" s="17"/>
      <c r="NK123" s="17"/>
      <c r="NL123" s="17"/>
      <c r="NM123" s="17"/>
      <c r="NN123" s="17"/>
      <c r="NO123" s="17"/>
      <c r="NP123" s="17"/>
      <c r="NQ123" s="17"/>
      <c r="NR123" s="17"/>
      <c r="NS123" s="30"/>
      <c r="NT123" s="19"/>
      <c r="NU123" s="20"/>
      <c r="NV123" s="18"/>
      <c r="NW123" s="18"/>
      <c r="NX123" s="18"/>
      <c r="NY123" s="18"/>
      <c r="NZ123" s="18"/>
      <c r="OA123" s="18"/>
      <c r="OB123" s="18"/>
      <c r="OC123" s="18"/>
      <c r="OD123" s="18"/>
      <c r="OE123" s="18"/>
      <c r="OF123" s="18"/>
      <c r="OG123" s="18"/>
      <c r="OH123" s="18"/>
      <c r="OI123" s="18"/>
      <c r="OJ123" s="18"/>
      <c r="OK123" s="18"/>
      <c r="OL123" s="18"/>
      <c r="OM123" s="18"/>
      <c r="ON123" s="18"/>
      <c r="OO123" s="18"/>
      <c r="OP123" s="20"/>
      <c r="OQ123" s="19"/>
      <c r="OR123" s="74"/>
      <c r="OS123" s="17"/>
      <c r="OT123" s="17"/>
      <c r="OU123" s="17"/>
      <c r="OV123" s="17"/>
      <c r="OW123" s="17"/>
      <c r="OX123" s="17"/>
      <c r="OY123" s="17"/>
      <c r="OZ123" s="17"/>
      <c r="PA123" s="17"/>
      <c r="PB123" s="17"/>
      <c r="PC123" s="17"/>
      <c r="PD123" s="17"/>
      <c r="PE123" s="17"/>
      <c r="PF123" s="17"/>
      <c r="PG123" s="17"/>
      <c r="PH123" s="17"/>
      <c r="PI123" s="17"/>
      <c r="PJ123" s="17"/>
      <c r="PK123" s="17"/>
      <c r="PL123" s="17"/>
      <c r="PM123" s="17"/>
      <c r="PN123" s="17"/>
      <c r="PO123" s="17"/>
      <c r="PP123" s="17"/>
      <c r="PQ123" s="17"/>
      <c r="PR123" s="23"/>
      <c r="PS123" s="21"/>
      <c r="PT123" s="18"/>
      <c r="PU123" s="20"/>
      <c r="PV123" s="18"/>
      <c r="PW123" s="18"/>
      <c r="PX123" s="18"/>
      <c r="PY123" s="18"/>
      <c r="PZ123" s="18"/>
      <c r="QA123" s="18"/>
      <c r="QB123" s="18"/>
      <c r="QC123" s="18"/>
      <c r="QD123" s="18"/>
      <c r="QE123" s="18"/>
      <c r="QF123" s="20"/>
      <c r="QG123" s="33"/>
      <c r="QH123" s="17"/>
      <c r="QI123" s="17"/>
      <c r="QJ123" s="17"/>
      <c r="QK123" s="17"/>
      <c r="QL123" s="17"/>
      <c r="QM123" s="17"/>
      <c r="QN123" s="17"/>
      <c r="QO123" s="17"/>
      <c r="QP123" s="17"/>
      <c r="QQ123" s="17"/>
      <c r="QR123" s="17"/>
      <c r="QS123" s="17"/>
      <c r="QT123" s="17"/>
      <c r="QU123" s="17"/>
      <c r="QV123" s="17"/>
      <c r="QW123" s="17"/>
      <c r="QX123" s="17"/>
      <c r="QY123" s="17"/>
      <c r="QZ123" s="17"/>
      <c r="RA123" s="17"/>
      <c r="RB123" s="17"/>
      <c r="RC123" s="17"/>
      <c r="RD123" s="17"/>
      <c r="RE123" s="17"/>
      <c r="RF123" s="17"/>
      <c r="RG123" s="17"/>
      <c r="RH123" s="17"/>
      <c r="RI123" s="17"/>
      <c r="RJ123" s="17"/>
      <c r="RK123" s="17"/>
      <c r="RL123" s="17"/>
      <c r="RM123" s="17"/>
      <c r="RN123" s="17"/>
      <c r="RO123" s="17"/>
      <c r="RP123" s="17"/>
      <c r="RQ123" s="17"/>
      <c r="RR123" s="17"/>
      <c r="RS123" s="17"/>
      <c r="RT123" s="17"/>
      <c r="RU123" s="17"/>
      <c r="RV123" s="17"/>
      <c r="RW123" s="17"/>
      <c r="RX123" s="17"/>
      <c r="RY123" s="17"/>
      <c r="RZ123" s="17"/>
      <c r="SA123" s="17"/>
      <c r="SB123" s="17"/>
      <c r="SC123" s="17"/>
      <c r="SD123" s="17"/>
      <c r="SE123" s="17"/>
      <c r="SF123" s="17"/>
      <c r="SG123" s="17"/>
      <c r="SH123" s="17"/>
      <c r="SI123" s="17"/>
      <c r="SJ123" s="17"/>
      <c r="SK123" s="17"/>
      <c r="SL123" s="17"/>
      <c r="SM123" s="17"/>
      <c r="SN123" s="17"/>
      <c r="SO123" s="17"/>
      <c r="SP123" s="17"/>
      <c r="SQ123" s="17"/>
      <c r="SR123" s="17"/>
      <c r="SS123" s="17"/>
      <c r="ST123" s="17"/>
      <c r="SU123" s="17"/>
      <c r="SV123" s="17"/>
      <c r="SW123" s="17"/>
      <c r="SX123" s="17"/>
      <c r="SY123" s="17"/>
      <c r="SZ123" s="17"/>
      <c r="TA123" s="17"/>
      <c r="TB123" s="17"/>
      <c r="TC123" s="17"/>
      <c r="TD123" s="17"/>
      <c r="TE123" s="17"/>
      <c r="TF123" s="17"/>
      <c r="TG123" s="17"/>
      <c r="TH123" s="17"/>
      <c r="TI123" s="17"/>
      <c r="TJ123" s="17"/>
      <c r="TK123" s="17"/>
      <c r="TL123" s="17"/>
      <c r="TM123" s="17"/>
      <c r="TN123" s="17"/>
      <c r="TO123" s="17"/>
      <c r="TP123" s="17"/>
      <c r="TQ123" s="17"/>
      <c r="TR123" s="17"/>
      <c r="TS123" s="15"/>
      <c r="TT123" s="15"/>
    </row>
    <row r="124" spans="1:540" ht="9.6"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34"/>
      <c r="BO124" s="34"/>
      <c r="BP124" s="34"/>
      <c r="BQ124" s="34"/>
      <c r="BR124" s="34"/>
      <c r="BS124" s="34"/>
      <c r="BT124" s="34"/>
      <c r="BU124" s="34"/>
      <c r="BV124" s="34"/>
      <c r="BW124" s="34"/>
      <c r="BX124" s="34"/>
      <c r="BY124" s="23"/>
      <c r="BZ124" s="19"/>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39"/>
      <c r="DJ124" s="17"/>
      <c r="DK124" s="34"/>
      <c r="DL124" s="34"/>
      <c r="DM124" s="34"/>
      <c r="DN124" s="34"/>
      <c r="DO124" s="34"/>
      <c r="DP124" s="34"/>
      <c r="DQ124" s="34"/>
      <c r="DR124" s="34"/>
      <c r="DS124" s="34"/>
      <c r="DT124" s="34"/>
      <c r="DU124" s="34"/>
      <c r="DV124" s="34"/>
      <c r="DW124" s="34"/>
      <c r="DX124" s="34"/>
      <c r="DY124" s="34"/>
      <c r="DZ124" s="34"/>
      <c r="EA124" s="17"/>
      <c r="EB124" s="29"/>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9"/>
      <c r="FN124" s="25"/>
      <c r="FO124" s="34"/>
      <c r="FP124" s="34"/>
      <c r="FQ124" s="34"/>
      <c r="FR124" s="34"/>
      <c r="FS124" s="34"/>
      <c r="FT124" s="34"/>
      <c r="FU124" s="34"/>
      <c r="FV124" s="34"/>
      <c r="FW124" s="17"/>
      <c r="FX124" s="21"/>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c r="HF124" s="15"/>
      <c r="HG124" s="15"/>
      <c r="HH124" s="15"/>
      <c r="HI124" s="15"/>
      <c r="HJ124" s="15"/>
      <c r="HK124" s="15"/>
      <c r="HL124" s="15"/>
      <c r="HM124" s="15"/>
      <c r="HN124" s="15"/>
      <c r="HO124" s="15"/>
      <c r="HP124" s="15"/>
      <c r="HQ124" s="15"/>
      <c r="HR124" s="15"/>
      <c r="HS124" s="15"/>
      <c r="HT124" s="15"/>
      <c r="HU124" s="15"/>
      <c r="HV124" s="15"/>
      <c r="HW124" s="15"/>
      <c r="HX124" s="15"/>
      <c r="HY124" s="15"/>
      <c r="HZ124" s="15"/>
      <c r="IA124" s="15"/>
      <c r="IB124" s="15"/>
      <c r="IC124" s="15"/>
      <c r="ID124" s="15"/>
      <c r="IE124" s="15"/>
      <c r="IF124" s="15"/>
      <c r="IG124" s="15"/>
      <c r="IH124" s="15"/>
      <c r="II124" s="15"/>
      <c r="IJ124" s="15"/>
      <c r="IK124" s="15"/>
      <c r="IL124" s="15"/>
      <c r="IM124" s="15"/>
      <c r="IN124" s="15"/>
      <c r="IO124" s="15"/>
      <c r="IP124" s="15"/>
      <c r="IQ124" s="15"/>
      <c r="IR124" s="16"/>
      <c r="IS124" s="17"/>
      <c r="IT124" s="17"/>
      <c r="IU124" s="17"/>
      <c r="IV124" s="17"/>
      <c r="IW124" s="17"/>
      <c r="IX124" s="17"/>
      <c r="IY124" s="17"/>
      <c r="IZ124" s="17"/>
      <c r="JA124" s="17"/>
      <c r="JB124" s="17"/>
      <c r="JC124" s="17"/>
      <c r="JD124" s="17"/>
      <c r="JE124" s="17"/>
      <c r="JF124" s="17"/>
      <c r="JG124" s="17"/>
      <c r="JH124" s="17"/>
      <c r="JI124" s="17"/>
      <c r="JJ124" s="17"/>
      <c r="JK124" s="17"/>
      <c r="JL124" s="17"/>
      <c r="JM124" s="17"/>
      <c r="JN124" s="17"/>
      <c r="JO124" s="17"/>
      <c r="JP124" s="17"/>
      <c r="JQ124" s="17"/>
      <c r="JR124" s="17"/>
      <c r="JS124" s="17"/>
      <c r="JT124" s="17"/>
      <c r="JU124" s="17"/>
      <c r="JV124" s="17"/>
      <c r="JW124" s="17"/>
      <c r="JX124" s="17"/>
      <c r="JY124" s="17"/>
      <c r="JZ124" s="17"/>
      <c r="KA124" s="17"/>
      <c r="KB124" s="17"/>
      <c r="KC124" s="17"/>
      <c r="KD124" s="17"/>
      <c r="KE124" s="17"/>
      <c r="KF124" s="17"/>
      <c r="KG124" s="17"/>
      <c r="KH124" s="17"/>
      <c r="KI124" s="17"/>
      <c r="KJ124" s="17"/>
      <c r="KK124" s="17"/>
      <c r="KL124" s="17"/>
      <c r="KM124" s="17"/>
      <c r="KN124" s="17"/>
      <c r="KO124" s="17"/>
      <c r="KP124" s="17"/>
      <c r="KQ124" s="17"/>
      <c r="KR124" s="17"/>
      <c r="KS124" s="17"/>
      <c r="KT124" s="17"/>
      <c r="KU124" s="17"/>
      <c r="KV124" s="17"/>
      <c r="KW124" s="17"/>
      <c r="KX124" s="17"/>
      <c r="KY124" s="17"/>
      <c r="KZ124" s="17"/>
      <c r="LA124" s="17"/>
      <c r="LB124" s="17"/>
      <c r="LC124" s="17"/>
      <c r="LD124" s="17"/>
      <c r="LE124" s="17"/>
      <c r="LF124" s="17"/>
      <c r="LG124" s="17"/>
      <c r="LH124" s="17"/>
      <c r="LI124" s="17"/>
      <c r="LJ124" s="17"/>
      <c r="LK124" s="17"/>
      <c r="LL124" s="17"/>
      <c r="LM124" s="17"/>
      <c r="LN124" s="17"/>
      <c r="LO124" s="17"/>
      <c r="LP124" s="17"/>
      <c r="LQ124" s="17"/>
      <c r="LR124" s="17"/>
      <c r="LS124" s="17"/>
      <c r="LT124" s="17"/>
      <c r="LU124" s="17"/>
      <c r="LV124" s="17"/>
      <c r="LW124" s="17"/>
      <c r="LX124" s="17"/>
      <c r="LY124" s="17"/>
      <c r="LZ124" s="17"/>
      <c r="MA124" s="17"/>
      <c r="MB124" s="17"/>
      <c r="MC124" s="33"/>
      <c r="MD124" s="15"/>
      <c r="ME124" s="18"/>
      <c r="MF124" s="18"/>
      <c r="MG124" s="18"/>
      <c r="MH124" s="18"/>
      <c r="MI124" s="18"/>
      <c r="MJ124" s="18"/>
      <c r="MK124" s="18"/>
      <c r="ML124" s="18"/>
      <c r="MM124" s="18"/>
      <c r="MN124" s="18"/>
      <c r="MO124" s="20"/>
      <c r="MP124" s="20"/>
      <c r="MQ124" s="29"/>
      <c r="MR124" s="25"/>
      <c r="MS124" s="17"/>
      <c r="MT124" s="17"/>
      <c r="MU124" s="17"/>
      <c r="MV124" s="17"/>
      <c r="MW124" s="17"/>
      <c r="MX124" s="17"/>
      <c r="MY124" s="17"/>
      <c r="MZ124" s="17"/>
      <c r="NA124" s="17"/>
      <c r="NB124" s="17"/>
      <c r="NC124" s="17"/>
      <c r="ND124" s="17"/>
      <c r="NE124" s="17"/>
      <c r="NF124" s="17"/>
      <c r="NG124" s="17"/>
      <c r="NH124" s="17"/>
      <c r="NI124" s="17"/>
      <c r="NJ124" s="17"/>
      <c r="NK124" s="17"/>
      <c r="NL124" s="17"/>
      <c r="NM124" s="17"/>
      <c r="NN124" s="17"/>
      <c r="NO124" s="17"/>
      <c r="NP124" s="17"/>
      <c r="NQ124" s="17"/>
      <c r="NR124" s="17"/>
      <c r="NS124" s="17"/>
      <c r="NT124" s="25"/>
      <c r="NU124" s="19"/>
      <c r="NV124" s="20"/>
      <c r="NW124" s="18"/>
      <c r="NX124" s="18"/>
      <c r="NY124" s="18"/>
      <c r="NZ124" s="18"/>
      <c r="OA124" s="18"/>
      <c r="OB124" s="18"/>
      <c r="OC124" s="18"/>
      <c r="OD124" s="18"/>
      <c r="OE124" s="18"/>
      <c r="OF124" s="18"/>
      <c r="OG124" s="18"/>
      <c r="OH124" s="18"/>
      <c r="OI124" s="18"/>
      <c r="OJ124" s="18"/>
      <c r="OK124" s="18"/>
      <c r="OL124" s="18"/>
      <c r="OM124" s="18"/>
      <c r="ON124" s="18"/>
      <c r="OO124" s="20"/>
      <c r="OP124" s="24"/>
      <c r="OQ124" s="17"/>
      <c r="OR124" s="17"/>
      <c r="OS124" s="17"/>
      <c r="OT124" s="17"/>
      <c r="OU124" s="17"/>
      <c r="OV124" s="17"/>
      <c r="OW124" s="17"/>
      <c r="OX124" s="17"/>
      <c r="OY124" s="17"/>
      <c r="OZ124" s="17"/>
      <c r="PA124" s="17"/>
      <c r="PB124" s="17"/>
      <c r="PC124" s="17"/>
      <c r="PD124" s="17"/>
      <c r="PE124" s="17"/>
      <c r="PF124" s="17"/>
      <c r="PG124" s="17"/>
      <c r="PH124" s="17"/>
      <c r="PI124" s="17"/>
      <c r="PJ124" s="17"/>
      <c r="PK124" s="17"/>
      <c r="PL124" s="17"/>
      <c r="PM124" s="17"/>
      <c r="PN124" s="17"/>
      <c r="PO124" s="17"/>
      <c r="PP124" s="17"/>
      <c r="PQ124" s="17"/>
      <c r="PR124" s="17"/>
      <c r="PS124" s="17"/>
      <c r="PT124" s="25"/>
      <c r="PU124" s="29"/>
      <c r="PV124" s="15"/>
      <c r="PW124" s="20"/>
      <c r="PX124" s="18"/>
      <c r="PY124" s="18"/>
      <c r="PZ124" s="18"/>
      <c r="QA124" s="18"/>
      <c r="QB124" s="18"/>
      <c r="QC124" s="18"/>
      <c r="QD124" s="18"/>
      <c r="QE124" s="18"/>
      <c r="QF124" s="18"/>
      <c r="QG124" s="20"/>
      <c r="QH124" s="17"/>
      <c r="QI124" s="17"/>
      <c r="QJ124" s="17"/>
      <c r="QK124" s="17"/>
      <c r="QL124" s="17"/>
      <c r="QM124" s="17"/>
      <c r="QN124" s="17"/>
      <c r="QO124" s="17"/>
      <c r="QP124" s="17"/>
      <c r="QQ124" s="17"/>
      <c r="QR124" s="17"/>
      <c r="QS124" s="17"/>
      <c r="QT124" s="17"/>
      <c r="QU124" s="17"/>
      <c r="QV124" s="17"/>
      <c r="QW124" s="17"/>
      <c r="QX124" s="17"/>
      <c r="QY124" s="17"/>
      <c r="QZ124" s="17"/>
      <c r="RA124" s="17"/>
      <c r="RB124" s="17"/>
      <c r="RC124" s="17"/>
      <c r="RD124" s="17"/>
      <c r="RE124" s="17"/>
      <c r="RF124" s="17"/>
      <c r="RG124" s="17"/>
      <c r="RH124" s="17"/>
      <c r="RI124" s="17"/>
      <c r="RJ124" s="17"/>
      <c r="RK124" s="17"/>
      <c r="RL124" s="17"/>
      <c r="RM124" s="17"/>
      <c r="RN124" s="17"/>
      <c r="RO124" s="17"/>
      <c r="RP124" s="17"/>
      <c r="RQ124" s="17"/>
      <c r="RR124" s="17"/>
      <c r="RS124" s="17"/>
      <c r="RT124" s="17"/>
      <c r="RU124" s="17"/>
      <c r="RV124" s="17"/>
      <c r="RW124" s="17"/>
      <c r="RX124" s="17"/>
      <c r="RY124" s="17"/>
      <c r="RZ124" s="17"/>
      <c r="SA124" s="17"/>
      <c r="SB124" s="17"/>
      <c r="SC124" s="17"/>
      <c r="SD124" s="17"/>
      <c r="SE124" s="17"/>
      <c r="SF124" s="17"/>
      <c r="SG124" s="17"/>
      <c r="SH124" s="17"/>
      <c r="SI124" s="17"/>
      <c r="SJ124" s="17"/>
      <c r="SK124" s="17"/>
      <c r="SL124" s="17"/>
      <c r="SM124" s="17"/>
      <c r="SN124" s="17"/>
      <c r="SO124" s="17"/>
      <c r="SP124" s="17"/>
      <c r="SQ124" s="17"/>
      <c r="SR124" s="17"/>
      <c r="SS124" s="17"/>
      <c r="ST124" s="17"/>
      <c r="SU124" s="17"/>
      <c r="SV124" s="17"/>
      <c r="SW124" s="17"/>
      <c r="SX124" s="17"/>
      <c r="SY124" s="17"/>
      <c r="SZ124" s="17"/>
      <c r="TA124" s="17"/>
      <c r="TB124" s="17"/>
      <c r="TC124" s="17"/>
      <c r="TD124" s="17"/>
      <c r="TE124" s="17"/>
      <c r="TF124" s="17"/>
      <c r="TG124" s="17"/>
      <c r="TH124" s="17"/>
      <c r="TI124" s="17"/>
      <c r="TJ124" s="17"/>
      <c r="TK124" s="17"/>
      <c r="TL124" s="17"/>
      <c r="TM124" s="17"/>
      <c r="TN124" s="17"/>
      <c r="TO124" s="17"/>
      <c r="TP124" s="17"/>
      <c r="TQ124" s="17"/>
      <c r="TR124" s="17"/>
      <c r="TS124" s="15"/>
      <c r="TT124" s="15"/>
    </row>
    <row r="125" spans="1:540" ht="9.6"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6"/>
      <c r="BN125" s="34"/>
      <c r="BO125" s="34"/>
      <c r="BP125" s="34"/>
      <c r="BQ125" s="34"/>
      <c r="BR125" s="34"/>
      <c r="BS125" s="34"/>
      <c r="BT125" s="34"/>
      <c r="BU125" s="34"/>
      <c r="BV125" s="34"/>
      <c r="BW125" s="17"/>
      <c r="BX125" s="29"/>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20"/>
      <c r="DJ125" s="25"/>
      <c r="DK125" s="34"/>
      <c r="DL125" s="34"/>
      <c r="DM125" s="34"/>
      <c r="DN125" s="34"/>
      <c r="DO125" s="34"/>
      <c r="DP125" s="34"/>
      <c r="DQ125" s="34"/>
      <c r="DR125" s="34"/>
      <c r="DS125" s="34"/>
      <c r="DT125" s="34"/>
      <c r="DU125" s="34"/>
      <c r="DV125" s="34"/>
      <c r="DW125" s="34"/>
      <c r="DX125" s="34"/>
      <c r="DY125" s="34"/>
      <c r="DZ125" s="34"/>
      <c r="EA125" s="17"/>
      <c r="EB125" s="19"/>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33"/>
      <c r="FP125" s="17"/>
      <c r="FQ125" s="34"/>
      <c r="FR125" s="34"/>
      <c r="FS125" s="34"/>
      <c r="FT125" s="34"/>
      <c r="FU125" s="34"/>
      <c r="FV125" s="34"/>
      <c r="FW125" s="34"/>
      <c r="FX125" s="17"/>
      <c r="FY125" s="20"/>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c r="HF125" s="15"/>
      <c r="HG125" s="15"/>
      <c r="HH125" s="15"/>
      <c r="HI125" s="15"/>
      <c r="HJ125" s="15"/>
      <c r="HK125" s="15"/>
      <c r="HL125" s="15"/>
      <c r="HM125" s="15"/>
      <c r="HN125" s="15"/>
      <c r="HO125" s="15"/>
      <c r="HP125" s="15"/>
      <c r="HQ125" s="15"/>
      <c r="HR125" s="15"/>
      <c r="HS125" s="15"/>
      <c r="HT125" s="15"/>
      <c r="HU125" s="15"/>
      <c r="HV125" s="15"/>
      <c r="HW125" s="15"/>
      <c r="HX125" s="15"/>
      <c r="HY125" s="15"/>
      <c r="HZ125" s="15"/>
      <c r="IA125" s="15"/>
      <c r="IB125" s="15"/>
      <c r="IC125" s="15"/>
      <c r="ID125" s="15"/>
      <c r="IE125" s="15"/>
      <c r="IF125" s="15"/>
      <c r="IG125" s="15"/>
      <c r="IH125" s="15"/>
      <c r="II125" s="15"/>
      <c r="IJ125" s="15"/>
      <c r="IK125" s="15"/>
      <c r="IL125" s="15"/>
      <c r="IM125" s="15"/>
      <c r="IN125" s="15"/>
      <c r="IO125" s="15"/>
      <c r="IP125" s="15"/>
      <c r="IQ125" s="15"/>
      <c r="IR125" s="16"/>
      <c r="IS125" s="17"/>
      <c r="IT125" s="17"/>
      <c r="IU125" s="17"/>
      <c r="IV125" s="17"/>
      <c r="IW125" s="17"/>
      <c r="IX125" s="17"/>
      <c r="IY125" s="17"/>
      <c r="IZ125" s="17"/>
      <c r="JA125" s="17"/>
      <c r="JB125" s="17"/>
      <c r="JC125" s="17"/>
      <c r="JD125" s="17"/>
      <c r="JE125" s="17"/>
      <c r="JF125" s="17"/>
      <c r="JG125" s="17"/>
      <c r="JH125" s="17"/>
      <c r="JI125" s="17"/>
      <c r="JJ125" s="17"/>
      <c r="JK125" s="17"/>
      <c r="JL125" s="17"/>
      <c r="JM125" s="17"/>
      <c r="JN125" s="17"/>
      <c r="JO125" s="17"/>
      <c r="JP125" s="17"/>
      <c r="JQ125" s="17"/>
      <c r="JR125" s="17"/>
      <c r="JS125" s="17"/>
      <c r="JT125" s="17"/>
      <c r="JU125" s="17"/>
      <c r="JV125" s="17"/>
      <c r="JW125" s="17"/>
      <c r="JX125" s="17"/>
      <c r="JY125" s="17"/>
      <c r="JZ125" s="17"/>
      <c r="KA125" s="17"/>
      <c r="KB125" s="17"/>
      <c r="KC125" s="17"/>
      <c r="KD125" s="17"/>
      <c r="KE125" s="17"/>
      <c r="KF125" s="17"/>
      <c r="KG125" s="17"/>
      <c r="KH125" s="17"/>
      <c r="KI125" s="17"/>
      <c r="KJ125" s="17"/>
      <c r="KK125" s="17"/>
      <c r="KL125" s="17"/>
      <c r="KM125" s="17"/>
      <c r="KN125" s="17"/>
      <c r="KO125" s="17"/>
      <c r="KP125" s="17"/>
      <c r="KQ125" s="17"/>
      <c r="KR125" s="17"/>
      <c r="KS125" s="17"/>
      <c r="KT125" s="17"/>
      <c r="KU125" s="17"/>
      <c r="KV125" s="17"/>
      <c r="KW125" s="17"/>
      <c r="KX125" s="17"/>
      <c r="KY125" s="17"/>
      <c r="KZ125" s="17"/>
      <c r="LA125" s="17"/>
      <c r="LB125" s="17"/>
      <c r="LC125" s="17"/>
      <c r="LD125" s="17"/>
      <c r="LE125" s="17"/>
      <c r="LF125" s="17"/>
      <c r="LG125" s="17"/>
      <c r="LH125" s="17"/>
      <c r="LI125" s="17"/>
      <c r="LJ125" s="17"/>
      <c r="LK125" s="17"/>
      <c r="LL125" s="17"/>
      <c r="LM125" s="17"/>
      <c r="LN125" s="17"/>
      <c r="LO125" s="17"/>
      <c r="LP125" s="17"/>
      <c r="LQ125" s="17"/>
      <c r="LR125" s="17"/>
      <c r="LS125" s="17"/>
      <c r="LT125" s="17"/>
      <c r="LU125" s="17"/>
      <c r="LV125" s="17"/>
      <c r="LW125" s="17"/>
      <c r="LX125" s="17"/>
      <c r="LY125" s="17"/>
      <c r="LZ125" s="17"/>
      <c r="MA125" s="17"/>
      <c r="MB125" s="23"/>
      <c r="MC125" s="18"/>
      <c r="MD125" s="18"/>
      <c r="ME125" s="18"/>
      <c r="MF125" s="18"/>
      <c r="MG125" s="18"/>
      <c r="MH125" s="18"/>
      <c r="MI125" s="18"/>
      <c r="MJ125" s="18"/>
      <c r="MK125" s="18"/>
      <c r="ML125" s="18"/>
      <c r="MM125" s="18"/>
      <c r="MN125" s="18"/>
      <c r="MO125" s="29"/>
      <c r="MP125" s="17"/>
      <c r="MQ125" s="17"/>
      <c r="MR125" s="17"/>
      <c r="MS125" s="17"/>
      <c r="MT125" s="17"/>
      <c r="MU125" s="17"/>
      <c r="MV125" s="17"/>
      <c r="MW125" s="17"/>
      <c r="MX125" s="17"/>
      <c r="MY125" s="17"/>
      <c r="MZ125" s="17"/>
      <c r="NA125" s="17"/>
      <c r="NB125" s="17"/>
      <c r="NC125" s="17"/>
      <c r="ND125" s="17"/>
      <c r="NE125" s="17"/>
      <c r="NF125" s="17"/>
      <c r="NG125" s="17"/>
      <c r="NH125" s="17"/>
      <c r="NI125" s="17"/>
      <c r="NJ125" s="17"/>
      <c r="NK125" s="17"/>
      <c r="NL125" s="17"/>
      <c r="NM125" s="17"/>
      <c r="NN125" s="17"/>
      <c r="NO125" s="17"/>
      <c r="NP125" s="17"/>
      <c r="NQ125" s="17"/>
      <c r="NR125" s="17"/>
      <c r="NS125" s="17"/>
      <c r="NT125" s="17"/>
      <c r="NU125" s="25"/>
      <c r="NV125" s="18"/>
      <c r="NW125" s="18"/>
      <c r="NX125" s="18"/>
      <c r="NY125" s="18"/>
      <c r="NZ125" s="18"/>
      <c r="OA125" s="18"/>
      <c r="OB125" s="18"/>
      <c r="OC125" s="18"/>
      <c r="OD125" s="18"/>
      <c r="OE125" s="18"/>
      <c r="OF125" s="18"/>
      <c r="OG125" s="18"/>
      <c r="OH125" s="18"/>
      <c r="OI125" s="18"/>
      <c r="OJ125" s="18"/>
      <c r="OK125" s="18"/>
      <c r="OL125" s="18"/>
      <c r="OM125" s="18"/>
      <c r="ON125" s="18"/>
      <c r="OO125" s="33"/>
      <c r="OP125" s="17"/>
      <c r="OQ125" s="17"/>
      <c r="OR125" s="17"/>
      <c r="OS125" s="17"/>
      <c r="OT125" s="17"/>
      <c r="OU125" s="17"/>
      <c r="OV125" s="17"/>
      <c r="OW125" s="17"/>
      <c r="OX125" s="17"/>
      <c r="OY125" s="17"/>
      <c r="OZ125" s="17"/>
      <c r="PA125" s="17"/>
      <c r="PB125" s="17"/>
      <c r="PC125" s="17"/>
      <c r="PD125" s="17"/>
      <c r="PE125" s="17"/>
      <c r="PF125" s="17"/>
      <c r="PG125" s="17"/>
      <c r="PH125" s="17"/>
      <c r="PI125" s="17"/>
      <c r="PJ125" s="17"/>
      <c r="PK125" s="17"/>
      <c r="PL125" s="17"/>
      <c r="PM125" s="17"/>
      <c r="PN125" s="17"/>
      <c r="PO125" s="17"/>
      <c r="PP125" s="17"/>
      <c r="PQ125" s="17"/>
      <c r="PR125" s="17"/>
      <c r="PS125" s="17"/>
      <c r="PT125" s="17"/>
      <c r="PU125" s="17"/>
      <c r="PV125" s="17"/>
      <c r="PW125" s="24"/>
      <c r="PX125" s="20"/>
      <c r="PY125" s="18"/>
      <c r="PZ125" s="18"/>
      <c r="QA125" s="18"/>
      <c r="QB125" s="18"/>
      <c r="QC125" s="18"/>
      <c r="QD125" s="18"/>
      <c r="QE125" s="18"/>
      <c r="QF125" s="18"/>
      <c r="QG125" s="20"/>
      <c r="QH125" s="19"/>
      <c r="QI125" s="17"/>
      <c r="QJ125" s="17"/>
      <c r="QK125" s="17"/>
      <c r="QL125" s="17"/>
      <c r="QM125" s="17"/>
      <c r="QN125" s="17"/>
      <c r="QO125" s="17"/>
      <c r="QP125" s="17"/>
      <c r="QQ125" s="17"/>
      <c r="QR125" s="17"/>
      <c r="QS125" s="17"/>
      <c r="QT125" s="17"/>
      <c r="QU125" s="17"/>
      <c r="QV125" s="17"/>
      <c r="QW125" s="17"/>
      <c r="QX125" s="17"/>
      <c r="QY125" s="17"/>
      <c r="QZ125" s="17"/>
      <c r="RA125" s="17"/>
      <c r="RB125" s="17"/>
      <c r="RC125" s="17"/>
      <c r="RD125" s="17"/>
      <c r="RE125" s="17"/>
      <c r="RF125" s="17"/>
      <c r="RG125" s="17"/>
      <c r="RH125" s="17"/>
      <c r="RI125" s="17"/>
      <c r="RJ125" s="17"/>
      <c r="RK125" s="17"/>
      <c r="RL125" s="17"/>
      <c r="RM125" s="17"/>
      <c r="RN125" s="17"/>
      <c r="RO125" s="17"/>
      <c r="RP125" s="17"/>
      <c r="RQ125" s="17"/>
      <c r="RR125" s="17"/>
      <c r="RS125" s="17"/>
      <c r="RT125" s="17"/>
      <c r="RU125" s="17"/>
      <c r="RV125" s="17"/>
      <c r="RW125" s="17"/>
      <c r="RX125" s="17"/>
      <c r="RY125" s="17"/>
      <c r="RZ125" s="17"/>
      <c r="SA125" s="17"/>
      <c r="SB125" s="17"/>
      <c r="SC125" s="17"/>
      <c r="SD125" s="17"/>
      <c r="SE125" s="17"/>
      <c r="SF125" s="17"/>
      <c r="SG125" s="17"/>
      <c r="SH125" s="17"/>
      <c r="SI125" s="17"/>
      <c r="SJ125" s="17"/>
      <c r="SK125" s="17"/>
      <c r="SL125" s="17"/>
      <c r="SM125" s="17"/>
      <c r="SN125" s="17"/>
      <c r="SO125" s="17"/>
      <c r="SP125" s="17"/>
      <c r="SQ125" s="17"/>
      <c r="SR125" s="17"/>
      <c r="SS125" s="17"/>
      <c r="ST125" s="17"/>
      <c r="SU125" s="17"/>
      <c r="SV125" s="17"/>
      <c r="SW125" s="17"/>
      <c r="SX125" s="17"/>
      <c r="SY125" s="17"/>
      <c r="SZ125" s="17"/>
      <c r="TA125" s="17"/>
      <c r="TB125" s="17"/>
      <c r="TC125" s="17"/>
      <c r="TD125" s="17"/>
      <c r="TE125" s="17"/>
      <c r="TF125" s="17"/>
      <c r="TG125" s="17"/>
      <c r="TH125" s="17"/>
      <c r="TI125" s="17"/>
      <c r="TJ125" s="17"/>
      <c r="TK125" s="17"/>
      <c r="TL125" s="17"/>
      <c r="TM125" s="17"/>
      <c r="TN125" s="17"/>
      <c r="TO125" s="17"/>
      <c r="TP125" s="17"/>
      <c r="TQ125" s="17"/>
      <c r="TR125" s="17"/>
      <c r="TS125" s="15"/>
      <c r="TT125" s="15"/>
    </row>
    <row r="126" spans="1:540" ht="9.6"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8"/>
      <c r="BM126" s="17"/>
      <c r="BN126" s="34"/>
      <c r="BO126" s="34"/>
      <c r="BP126" s="34"/>
      <c r="BQ126" s="34"/>
      <c r="BR126" s="34"/>
      <c r="BS126" s="34"/>
      <c r="BT126" s="34"/>
      <c r="BU126" s="34"/>
      <c r="BV126" s="17"/>
      <c r="BW126" s="29"/>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38"/>
      <c r="DK126" s="34"/>
      <c r="DL126" s="34"/>
      <c r="DM126" s="34"/>
      <c r="DN126" s="34"/>
      <c r="DO126" s="34"/>
      <c r="DP126" s="34"/>
      <c r="DQ126" s="34"/>
      <c r="DR126" s="34"/>
      <c r="DS126" s="34"/>
      <c r="DT126" s="34"/>
      <c r="DU126" s="34"/>
      <c r="DV126" s="34"/>
      <c r="DW126" s="34"/>
      <c r="DX126" s="34"/>
      <c r="DY126" s="34"/>
      <c r="DZ126" s="34"/>
      <c r="EA126" s="31"/>
      <c r="EB126" s="18"/>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23"/>
      <c r="FQ126" s="34"/>
      <c r="FR126" s="34"/>
      <c r="FS126" s="34"/>
      <c r="FT126" s="34"/>
      <c r="FU126" s="34"/>
      <c r="FV126" s="34"/>
      <c r="FW126" s="34"/>
      <c r="FX126" s="17"/>
      <c r="FY126" s="29"/>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c r="HF126" s="15"/>
      <c r="HG126" s="15"/>
      <c r="HH126" s="15"/>
      <c r="HI126" s="15"/>
      <c r="HJ126" s="15"/>
      <c r="HK126" s="15"/>
      <c r="HL126" s="15"/>
      <c r="HM126" s="15"/>
      <c r="HN126" s="15"/>
      <c r="HO126" s="15"/>
      <c r="HP126" s="15"/>
      <c r="HQ126" s="15"/>
      <c r="HR126" s="15"/>
      <c r="HS126" s="15"/>
      <c r="HT126" s="15"/>
      <c r="HU126" s="15"/>
      <c r="HV126" s="15"/>
      <c r="HW126" s="15"/>
      <c r="HX126" s="15"/>
      <c r="HY126" s="15"/>
      <c r="HZ126" s="15"/>
      <c r="IA126" s="15"/>
      <c r="IB126" s="15"/>
      <c r="IC126" s="15"/>
      <c r="ID126" s="15"/>
      <c r="IE126" s="15"/>
      <c r="IF126" s="15"/>
      <c r="IG126" s="15"/>
      <c r="IH126" s="15"/>
      <c r="II126" s="15"/>
      <c r="IJ126" s="15"/>
      <c r="IK126" s="15"/>
      <c r="IL126" s="15"/>
      <c r="IM126" s="15"/>
      <c r="IN126" s="15"/>
      <c r="IO126" s="15"/>
      <c r="IP126" s="15"/>
      <c r="IQ126" s="15"/>
      <c r="IR126" s="16"/>
      <c r="IS126" s="17"/>
      <c r="IT126" s="17"/>
      <c r="IU126" s="17"/>
      <c r="IV126" s="17"/>
      <c r="IW126" s="17"/>
      <c r="IX126" s="17"/>
      <c r="IY126" s="17"/>
      <c r="IZ126" s="17"/>
      <c r="JA126" s="17"/>
      <c r="JB126" s="17"/>
      <c r="JC126" s="17"/>
      <c r="JD126" s="17"/>
      <c r="JE126" s="17"/>
      <c r="JF126" s="17"/>
      <c r="JG126" s="17"/>
      <c r="JH126" s="17"/>
      <c r="JI126" s="17"/>
      <c r="JJ126" s="17"/>
      <c r="JK126" s="17"/>
      <c r="JL126" s="17"/>
      <c r="JM126" s="17"/>
      <c r="JN126" s="17"/>
      <c r="JO126" s="17"/>
      <c r="JP126" s="17"/>
      <c r="JQ126" s="17"/>
      <c r="JR126" s="17"/>
      <c r="JS126" s="17"/>
      <c r="JT126" s="17"/>
      <c r="JU126" s="17"/>
      <c r="JV126" s="17"/>
      <c r="JW126" s="17"/>
      <c r="JX126" s="17"/>
      <c r="JY126" s="17"/>
      <c r="JZ126" s="17"/>
      <c r="KA126" s="17"/>
      <c r="KB126" s="17"/>
      <c r="KC126" s="17"/>
      <c r="KD126" s="17"/>
      <c r="KE126" s="17"/>
      <c r="KF126" s="17"/>
      <c r="KG126" s="17"/>
      <c r="KH126" s="17"/>
      <c r="KI126" s="17"/>
      <c r="KJ126" s="17"/>
      <c r="KK126" s="17"/>
      <c r="KL126" s="17"/>
      <c r="KM126" s="17"/>
      <c r="KN126" s="17"/>
      <c r="KO126" s="17"/>
      <c r="KP126" s="17"/>
      <c r="KQ126" s="17"/>
      <c r="KR126" s="17"/>
      <c r="KS126" s="17"/>
      <c r="KT126" s="17"/>
      <c r="KU126" s="17"/>
      <c r="KV126" s="17"/>
      <c r="KW126" s="17"/>
      <c r="KX126" s="17"/>
      <c r="KY126" s="17"/>
      <c r="KZ126" s="17"/>
      <c r="LA126" s="17"/>
      <c r="LB126" s="17"/>
      <c r="LC126" s="17"/>
      <c r="LD126" s="17"/>
      <c r="LE126" s="17"/>
      <c r="LF126" s="17"/>
      <c r="LG126" s="17"/>
      <c r="LH126" s="17"/>
      <c r="LI126" s="17"/>
      <c r="LJ126" s="17"/>
      <c r="LK126" s="17"/>
      <c r="LL126" s="17"/>
      <c r="LM126" s="17"/>
      <c r="LN126" s="17"/>
      <c r="LO126" s="17"/>
      <c r="LP126" s="17"/>
      <c r="LQ126" s="17"/>
      <c r="LR126" s="17"/>
      <c r="LS126" s="17"/>
      <c r="LT126" s="17"/>
      <c r="LU126" s="17"/>
      <c r="LV126" s="17"/>
      <c r="LW126" s="17"/>
      <c r="LX126" s="17"/>
      <c r="LY126" s="17"/>
      <c r="LZ126" s="17"/>
      <c r="MA126" s="17"/>
      <c r="MB126" s="24"/>
      <c r="MC126" s="18"/>
      <c r="MD126" s="18"/>
      <c r="ME126" s="18"/>
      <c r="MF126" s="18"/>
      <c r="MG126" s="18"/>
      <c r="MH126" s="18"/>
      <c r="MI126" s="18"/>
      <c r="MJ126" s="18"/>
      <c r="MK126" s="18"/>
      <c r="ML126" s="20"/>
      <c r="MM126" s="18"/>
      <c r="MN126" s="23"/>
      <c r="MO126" s="17"/>
      <c r="MP126" s="17"/>
      <c r="MQ126" s="17"/>
      <c r="MR126" s="17"/>
      <c r="MS126" s="17"/>
      <c r="MT126" s="17"/>
      <c r="MU126" s="17"/>
      <c r="MV126" s="17"/>
      <c r="MW126" s="17"/>
      <c r="MX126" s="17"/>
      <c r="MY126" s="17"/>
      <c r="MZ126" s="17"/>
      <c r="NA126" s="17"/>
      <c r="NB126" s="17"/>
      <c r="NC126" s="17"/>
      <c r="ND126" s="17"/>
      <c r="NE126" s="17"/>
      <c r="NF126" s="17"/>
      <c r="NG126" s="17"/>
      <c r="NH126" s="17"/>
      <c r="NI126" s="17"/>
      <c r="NJ126" s="17"/>
      <c r="NK126" s="17"/>
      <c r="NL126" s="17"/>
      <c r="NM126" s="17"/>
      <c r="NN126" s="17"/>
      <c r="NO126" s="17"/>
      <c r="NP126" s="17"/>
      <c r="NQ126" s="17"/>
      <c r="NR126" s="17"/>
      <c r="NS126" s="17"/>
      <c r="NT126" s="17"/>
      <c r="NU126" s="17"/>
      <c r="NV126" s="28"/>
      <c r="NW126" s="18"/>
      <c r="NX126" s="18"/>
      <c r="NY126" s="18"/>
      <c r="NZ126" s="18"/>
      <c r="OA126" s="18"/>
      <c r="OB126" s="18"/>
      <c r="OC126" s="18"/>
      <c r="OD126" s="18"/>
      <c r="OE126" s="18"/>
      <c r="OF126" s="18"/>
      <c r="OG126" s="18"/>
      <c r="OH126" s="18"/>
      <c r="OI126" s="18"/>
      <c r="OJ126" s="18"/>
      <c r="OK126" s="18"/>
      <c r="OL126" s="18"/>
      <c r="OM126" s="18"/>
      <c r="ON126" s="19"/>
      <c r="OO126" s="17"/>
      <c r="OP126" s="17"/>
      <c r="OQ126" s="17"/>
      <c r="OR126" s="17"/>
      <c r="OS126" s="17"/>
      <c r="OT126" s="17"/>
      <c r="OU126" s="17"/>
      <c r="OV126" s="17"/>
      <c r="OW126" s="17"/>
      <c r="OX126" s="17"/>
      <c r="OY126" s="17"/>
      <c r="OZ126" s="17"/>
      <c r="PA126" s="17"/>
      <c r="PB126" s="17"/>
      <c r="PC126" s="17"/>
      <c r="PD126" s="17"/>
      <c r="PE126" s="17"/>
      <c r="PF126" s="17"/>
      <c r="PG126" s="17"/>
      <c r="PH126" s="17"/>
      <c r="PI126" s="17"/>
      <c r="PJ126" s="17"/>
      <c r="PK126" s="17"/>
      <c r="PL126" s="17"/>
      <c r="PM126" s="17"/>
      <c r="PN126" s="17"/>
      <c r="PO126" s="17"/>
      <c r="PP126" s="17"/>
      <c r="PQ126" s="17"/>
      <c r="PR126" s="17"/>
      <c r="PS126" s="17"/>
      <c r="PT126" s="17"/>
      <c r="PU126" s="17"/>
      <c r="PV126" s="17"/>
      <c r="PW126" s="17"/>
      <c r="PX126" s="23"/>
      <c r="PY126" s="20"/>
      <c r="PZ126" s="20"/>
      <c r="QA126" s="18"/>
      <c r="QB126" s="18"/>
      <c r="QC126" s="18"/>
      <c r="QD126" s="18"/>
      <c r="QE126" s="18"/>
      <c r="QF126" s="18"/>
      <c r="QG126" s="18"/>
      <c r="QH126" s="20"/>
      <c r="QI126" s="23"/>
      <c r="QJ126" s="17"/>
      <c r="QK126" s="17"/>
      <c r="QL126" s="17"/>
      <c r="QM126" s="17"/>
      <c r="QN126" s="17"/>
      <c r="QO126" s="17"/>
      <c r="QP126" s="17"/>
      <c r="QQ126" s="17"/>
      <c r="QR126" s="17"/>
      <c r="QS126" s="17"/>
      <c r="QT126" s="17"/>
      <c r="QU126" s="17"/>
      <c r="QV126" s="17"/>
      <c r="QW126" s="17"/>
      <c r="QX126" s="17"/>
      <c r="QY126" s="17"/>
      <c r="QZ126" s="17"/>
      <c r="RA126" s="17"/>
      <c r="RB126" s="17"/>
      <c r="RC126" s="17"/>
      <c r="RD126" s="17"/>
      <c r="RE126" s="17"/>
      <c r="RF126" s="17"/>
      <c r="RG126" s="17"/>
      <c r="RH126" s="17"/>
      <c r="RI126" s="17"/>
      <c r="RJ126" s="17"/>
      <c r="RK126" s="17"/>
      <c r="RL126" s="17"/>
      <c r="RM126" s="17"/>
      <c r="RN126" s="17"/>
      <c r="RO126" s="17"/>
      <c r="RP126" s="17"/>
      <c r="RQ126" s="17"/>
      <c r="RR126" s="17"/>
      <c r="RS126" s="17"/>
      <c r="RT126" s="17"/>
      <c r="RU126" s="17"/>
      <c r="RV126" s="17"/>
      <c r="RW126" s="17"/>
      <c r="RX126" s="17"/>
      <c r="RY126" s="17"/>
      <c r="RZ126" s="17"/>
      <c r="SA126" s="17"/>
      <c r="SB126" s="17"/>
      <c r="SC126" s="17"/>
      <c r="SD126" s="17"/>
      <c r="SE126" s="17"/>
      <c r="SF126" s="17"/>
      <c r="SG126" s="17"/>
      <c r="SH126" s="17"/>
      <c r="SI126" s="17"/>
      <c r="SJ126" s="17"/>
      <c r="SK126" s="17"/>
      <c r="SL126" s="17"/>
      <c r="SM126" s="17"/>
      <c r="SN126" s="17"/>
      <c r="SO126" s="17"/>
      <c r="SP126" s="17"/>
      <c r="SQ126" s="17"/>
      <c r="SR126" s="17"/>
      <c r="SS126" s="17"/>
      <c r="ST126" s="17"/>
      <c r="SU126" s="17"/>
      <c r="SV126" s="17"/>
      <c r="SW126" s="17"/>
      <c r="SX126" s="17"/>
      <c r="SY126" s="17"/>
      <c r="SZ126" s="17"/>
      <c r="TA126" s="17"/>
      <c r="TB126" s="17"/>
      <c r="TC126" s="17"/>
      <c r="TD126" s="17"/>
      <c r="TE126" s="17"/>
      <c r="TF126" s="17"/>
      <c r="TG126" s="17"/>
      <c r="TH126" s="17"/>
      <c r="TI126" s="17"/>
      <c r="TJ126" s="17"/>
      <c r="TK126" s="17"/>
      <c r="TL126" s="17"/>
      <c r="TM126" s="17"/>
      <c r="TN126" s="17"/>
      <c r="TO126" s="17"/>
      <c r="TP126" s="17"/>
      <c r="TQ126" s="17"/>
      <c r="TR126" s="17"/>
      <c r="TS126" s="15"/>
      <c r="TT126" s="15"/>
    </row>
    <row r="127" spans="1:540" ht="9.6"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28"/>
      <c r="BM127" s="34"/>
      <c r="BN127" s="34"/>
      <c r="BO127" s="34"/>
      <c r="BP127" s="34"/>
      <c r="BQ127" s="34"/>
      <c r="BR127" s="34"/>
      <c r="BS127" s="34"/>
      <c r="BT127" s="34"/>
      <c r="BU127" s="34"/>
      <c r="BV127" s="38"/>
      <c r="BW127" s="20"/>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6"/>
      <c r="DK127" s="34"/>
      <c r="DL127" s="34"/>
      <c r="DM127" s="34"/>
      <c r="DN127" s="34"/>
      <c r="DO127" s="34"/>
      <c r="DP127" s="34"/>
      <c r="DQ127" s="34"/>
      <c r="DR127" s="34"/>
      <c r="DS127" s="34"/>
      <c r="DT127" s="34"/>
      <c r="DU127" s="34"/>
      <c r="DV127" s="34"/>
      <c r="DW127" s="34"/>
      <c r="DX127" s="34"/>
      <c r="DY127" s="34"/>
      <c r="DZ127" s="34"/>
      <c r="EA127" s="23"/>
      <c r="EB127" s="20"/>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9"/>
      <c r="FQ127" s="34"/>
      <c r="FR127" s="34"/>
      <c r="FS127" s="34"/>
      <c r="FT127" s="34"/>
      <c r="FU127" s="34"/>
      <c r="FV127" s="34"/>
      <c r="FW127" s="34"/>
      <c r="FX127" s="34"/>
      <c r="FY127" s="23"/>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c r="HF127" s="15"/>
      <c r="HG127" s="15"/>
      <c r="HH127" s="15"/>
      <c r="HI127" s="15"/>
      <c r="HJ127" s="15"/>
      <c r="HK127" s="15"/>
      <c r="HL127" s="15"/>
      <c r="HM127" s="15"/>
      <c r="HN127" s="15"/>
      <c r="HO127" s="15"/>
      <c r="HP127" s="15"/>
      <c r="HQ127" s="15"/>
      <c r="HR127" s="15"/>
      <c r="HS127" s="15"/>
      <c r="HT127" s="15"/>
      <c r="HU127" s="15"/>
      <c r="HV127" s="15"/>
      <c r="HW127" s="15"/>
      <c r="HX127" s="15"/>
      <c r="HY127" s="15"/>
      <c r="HZ127" s="15"/>
      <c r="IA127" s="15"/>
      <c r="IB127" s="15"/>
      <c r="IC127" s="15"/>
      <c r="ID127" s="15"/>
      <c r="IE127" s="15"/>
      <c r="IF127" s="15"/>
      <c r="IG127" s="15"/>
      <c r="IH127" s="15"/>
      <c r="II127" s="15"/>
      <c r="IJ127" s="15"/>
      <c r="IK127" s="15"/>
      <c r="IL127" s="15"/>
      <c r="IM127" s="15"/>
      <c r="IN127" s="15"/>
      <c r="IO127" s="15"/>
      <c r="IP127" s="15"/>
      <c r="IQ127" s="15"/>
      <c r="IR127" s="16"/>
      <c r="IS127" s="17"/>
      <c r="IT127" s="17"/>
      <c r="IU127" s="17"/>
      <c r="IV127" s="17"/>
      <c r="IW127" s="17"/>
      <c r="IX127" s="17"/>
      <c r="IY127" s="17"/>
      <c r="IZ127" s="17"/>
      <c r="JA127" s="17"/>
      <c r="JB127" s="17"/>
      <c r="JC127" s="17"/>
      <c r="JD127" s="17"/>
      <c r="JE127" s="17"/>
      <c r="JF127" s="17"/>
      <c r="JG127" s="17"/>
      <c r="JH127" s="17"/>
      <c r="JI127" s="17"/>
      <c r="JJ127" s="17"/>
      <c r="JK127" s="17"/>
      <c r="JL127" s="17"/>
      <c r="JM127" s="17"/>
      <c r="JN127" s="17"/>
      <c r="JO127" s="17"/>
      <c r="JP127" s="17"/>
      <c r="JQ127" s="17"/>
      <c r="JR127" s="17"/>
      <c r="JS127" s="17"/>
      <c r="JT127" s="17"/>
      <c r="JU127" s="17"/>
      <c r="JV127" s="17"/>
      <c r="JW127" s="17"/>
      <c r="JX127" s="17"/>
      <c r="JY127" s="17"/>
      <c r="JZ127" s="17"/>
      <c r="KA127" s="17"/>
      <c r="KB127" s="17"/>
      <c r="KC127" s="17"/>
      <c r="KD127" s="17"/>
      <c r="KE127" s="17"/>
      <c r="KF127" s="17"/>
      <c r="KG127" s="17"/>
      <c r="KH127" s="17"/>
      <c r="KI127" s="17"/>
      <c r="KJ127" s="17"/>
      <c r="KK127" s="17"/>
      <c r="KL127" s="17"/>
      <c r="KM127" s="17"/>
      <c r="KN127" s="17"/>
      <c r="KO127" s="17"/>
      <c r="KP127" s="17"/>
      <c r="KQ127" s="17"/>
      <c r="KR127" s="17"/>
      <c r="KS127" s="17"/>
      <c r="KT127" s="17"/>
      <c r="KU127" s="17"/>
      <c r="KV127" s="17"/>
      <c r="KW127" s="17"/>
      <c r="KX127" s="17"/>
      <c r="KY127" s="17"/>
      <c r="KZ127" s="17"/>
      <c r="LA127" s="17"/>
      <c r="LB127" s="17"/>
      <c r="LC127" s="17"/>
      <c r="LD127" s="17"/>
      <c r="LE127" s="17"/>
      <c r="LF127" s="17"/>
      <c r="LG127" s="17"/>
      <c r="LH127" s="17"/>
      <c r="LI127" s="17"/>
      <c r="LJ127" s="17"/>
      <c r="LK127" s="17"/>
      <c r="LL127" s="17"/>
      <c r="LM127" s="17"/>
      <c r="LN127" s="17"/>
      <c r="LO127" s="17"/>
      <c r="LP127" s="17"/>
      <c r="LQ127" s="17"/>
      <c r="LR127" s="17"/>
      <c r="LS127" s="17"/>
      <c r="LT127" s="17"/>
      <c r="LU127" s="17"/>
      <c r="LV127" s="17"/>
      <c r="LW127" s="17"/>
      <c r="LX127" s="17"/>
      <c r="LY127" s="17"/>
      <c r="LZ127" s="17"/>
      <c r="MA127" s="16"/>
      <c r="MB127" s="20"/>
      <c r="MC127" s="18"/>
      <c r="MD127" s="18"/>
      <c r="ME127" s="18"/>
      <c r="MF127" s="18"/>
      <c r="MG127" s="18"/>
      <c r="MH127" s="18"/>
      <c r="MI127" s="18"/>
      <c r="MJ127" s="18"/>
      <c r="MK127" s="20"/>
      <c r="ML127" s="24"/>
      <c r="MM127" s="17"/>
      <c r="MN127" s="17"/>
      <c r="MO127" s="17"/>
      <c r="MP127" s="17"/>
      <c r="MQ127" s="17"/>
      <c r="MR127" s="17"/>
      <c r="MS127" s="17"/>
      <c r="MT127" s="17"/>
      <c r="MU127" s="17"/>
      <c r="MV127" s="17"/>
      <c r="MW127" s="17"/>
      <c r="MX127" s="17"/>
      <c r="MY127" s="17"/>
      <c r="MZ127" s="17"/>
      <c r="NA127" s="17"/>
      <c r="NB127" s="17"/>
      <c r="NC127" s="17"/>
      <c r="ND127" s="17"/>
      <c r="NE127" s="17"/>
      <c r="NF127" s="17"/>
      <c r="NG127" s="17"/>
      <c r="NH127" s="17"/>
      <c r="NI127" s="17"/>
      <c r="NJ127" s="17"/>
      <c r="NK127" s="17"/>
      <c r="NL127" s="17"/>
      <c r="NM127" s="17"/>
      <c r="NN127" s="17"/>
      <c r="NO127" s="17"/>
      <c r="NP127" s="17"/>
      <c r="NQ127" s="17"/>
      <c r="NR127" s="17"/>
      <c r="NS127" s="17"/>
      <c r="NT127" s="17"/>
      <c r="NU127" s="17"/>
      <c r="NV127" s="23"/>
      <c r="NW127" s="20"/>
      <c r="NX127" s="18"/>
      <c r="NY127" s="18"/>
      <c r="NZ127" s="18"/>
      <c r="OA127" s="18"/>
      <c r="OB127" s="18"/>
      <c r="OC127" s="18"/>
      <c r="OD127" s="18"/>
      <c r="OE127" s="18"/>
      <c r="OF127" s="18"/>
      <c r="OG127" s="18"/>
      <c r="OH127" s="18"/>
      <c r="OI127" s="18"/>
      <c r="OJ127" s="18"/>
      <c r="OK127" s="18"/>
      <c r="OL127" s="18"/>
      <c r="OM127" s="18"/>
      <c r="ON127" s="29"/>
      <c r="OO127" s="17"/>
      <c r="OP127" s="17"/>
      <c r="OQ127" s="17"/>
      <c r="OR127" s="17"/>
      <c r="OS127" s="17"/>
      <c r="OT127" s="17"/>
      <c r="OU127" s="17"/>
      <c r="OV127" s="17"/>
      <c r="OW127" s="17"/>
      <c r="OX127" s="17"/>
      <c r="OY127" s="17"/>
      <c r="OZ127" s="17"/>
      <c r="PA127" s="17"/>
      <c r="PB127" s="17"/>
      <c r="PC127" s="17"/>
      <c r="PD127" s="17"/>
      <c r="PE127" s="17"/>
      <c r="PF127" s="17"/>
      <c r="PG127" s="17"/>
      <c r="PH127" s="17"/>
      <c r="PI127" s="17"/>
      <c r="PJ127" s="17"/>
      <c r="PK127" s="17"/>
      <c r="PL127" s="17"/>
      <c r="PM127" s="17"/>
      <c r="PN127" s="17"/>
      <c r="PO127" s="17"/>
      <c r="PP127" s="17"/>
      <c r="PQ127" s="17"/>
      <c r="PR127" s="17"/>
      <c r="PS127" s="17"/>
      <c r="PT127" s="17"/>
      <c r="PU127" s="17"/>
      <c r="PV127" s="17"/>
      <c r="PW127" s="17"/>
      <c r="PX127" s="17"/>
      <c r="PY127" s="25"/>
      <c r="PZ127" s="18"/>
      <c r="QA127" s="20"/>
      <c r="QB127" s="18"/>
      <c r="QC127" s="18"/>
      <c r="QD127" s="18"/>
      <c r="QE127" s="18"/>
      <c r="QF127" s="18"/>
      <c r="QG127" s="18"/>
      <c r="QH127" s="18"/>
      <c r="QI127" s="19"/>
      <c r="QJ127" s="17"/>
      <c r="QK127" s="17"/>
      <c r="QL127" s="17"/>
      <c r="QM127" s="17"/>
      <c r="QN127" s="17"/>
      <c r="QO127" s="17"/>
      <c r="QP127" s="17"/>
      <c r="QQ127" s="17"/>
      <c r="QR127" s="17"/>
      <c r="QS127" s="17"/>
      <c r="QT127" s="17"/>
      <c r="QU127" s="17"/>
      <c r="QV127" s="17"/>
      <c r="QW127" s="17"/>
      <c r="QX127" s="17"/>
      <c r="QY127" s="17"/>
      <c r="QZ127" s="17"/>
      <c r="RA127" s="17"/>
      <c r="RB127" s="17"/>
      <c r="RC127" s="17"/>
      <c r="RD127" s="17"/>
      <c r="RE127" s="17"/>
      <c r="RF127" s="17"/>
      <c r="RG127" s="17"/>
      <c r="RH127" s="17"/>
      <c r="RI127" s="17"/>
      <c r="RJ127" s="17"/>
      <c r="RK127" s="17"/>
      <c r="RL127" s="17"/>
      <c r="RM127" s="17"/>
      <c r="RN127" s="17"/>
      <c r="RO127" s="17"/>
      <c r="RP127" s="17"/>
      <c r="RQ127" s="17"/>
      <c r="RR127" s="17"/>
      <c r="RS127" s="17"/>
      <c r="RT127" s="17"/>
      <c r="RU127" s="17"/>
      <c r="RV127" s="17"/>
      <c r="RW127" s="17"/>
      <c r="RX127" s="17"/>
      <c r="RY127" s="17"/>
      <c r="RZ127" s="17"/>
      <c r="SA127" s="17"/>
      <c r="SB127" s="17"/>
      <c r="SC127" s="17"/>
      <c r="SD127" s="17"/>
      <c r="SE127" s="17"/>
      <c r="SF127" s="17"/>
      <c r="SG127" s="17"/>
      <c r="SH127" s="17"/>
      <c r="SI127" s="17"/>
      <c r="SJ127" s="17"/>
      <c r="SK127" s="17"/>
      <c r="SL127" s="17"/>
      <c r="SM127" s="17"/>
      <c r="SN127" s="17"/>
      <c r="SO127" s="17"/>
      <c r="SP127" s="17"/>
      <c r="SQ127" s="17"/>
      <c r="SR127" s="17"/>
      <c r="SS127" s="17"/>
      <c r="ST127" s="17"/>
      <c r="SU127" s="17"/>
      <c r="SV127" s="17"/>
      <c r="SW127" s="17"/>
      <c r="SX127" s="17"/>
      <c r="SY127" s="17"/>
      <c r="SZ127" s="17"/>
      <c r="TA127" s="17"/>
      <c r="TB127" s="17"/>
      <c r="TC127" s="17"/>
      <c r="TD127" s="17"/>
      <c r="TE127" s="17"/>
      <c r="TF127" s="17"/>
      <c r="TG127" s="17"/>
      <c r="TH127" s="17"/>
      <c r="TI127" s="17"/>
      <c r="TJ127" s="17"/>
      <c r="TK127" s="17"/>
      <c r="TL127" s="17"/>
      <c r="TM127" s="17"/>
      <c r="TN127" s="17"/>
      <c r="TO127" s="17"/>
      <c r="TP127" s="17"/>
      <c r="TQ127" s="17"/>
      <c r="TR127" s="17"/>
      <c r="TS127" s="15"/>
      <c r="TT127" s="15"/>
    </row>
    <row r="128" spans="1:540" ht="9.6"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8"/>
      <c r="BL128" s="31"/>
      <c r="BM128" s="34"/>
      <c r="BN128" s="34"/>
      <c r="BO128" s="34"/>
      <c r="BP128" s="34"/>
      <c r="BQ128" s="34"/>
      <c r="BR128" s="34"/>
      <c r="BS128" s="34"/>
      <c r="BT128" s="34"/>
      <c r="BU128" s="17"/>
      <c r="BV128" s="33"/>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27"/>
      <c r="DK128" s="34"/>
      <c r="DL128" s="34"/>
      <c r="DM128" s="34"/>
      <c r="DN128" s="34"/>
      <c r="DO128" s="34"/>
      <c r="DP128" s="34"/>
      <c r="DQ128" s="34"/>
      <c r="DR128" s="34"/>
      <c r="DS128" s="34"/>
      <c r="DT128" s="34"/>
      <c r="DU128" s="34"/>
      <c r="DV128" s="34"/>
      <c r="DW128" s="34"/>
      <c r="DX128" s="34"/>
      <c r="DY128" s="34"/>
      <c r="DZ128" s="17"/>
      <c r="EA128" s="30"/>
      <c r="EB128" s="20"/>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9"/>
      <c r="FQ128" s="25"/>
      <c r="FR128" s="34"/>
      <c r="FS128" s="34"/>
      <c r="FT128" s="34"/>
      <c r="FU128" s="34"/>
      <c r="FV128" s="34"/>
      <c r="FW128" s="34"/>
      <c r="FX128" s="34"/>
      <c r="FY128" s="47"/>
      <c r="FZ128" s="20"/>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c r="HF128" s="15"/>
      <c r="HG128" s="15"/>
      <c r="HH128" s="15"/>
      <c r="HI128" s="15"/>
      <c r="HJ128" s="15"/>
      <c r="HK128" s="15"/>
      <c r="HL128" s="15"/>
      <c r="HM128" s="15"/>
      <c r="HN128" s="15"/>
      <c r="HO128" s="15"/>
      <c r="HP128" s="15"/>
      <c r="HQ128" s="15"/>
      <c r="HR128" s="15"/>
      <c r="HS128" s="15"/>
      <c r="HT128" s="15"/>
      <c r="HU128" s="15"/>
      <c r="HV128" s="15"/>
      <c r="HW128" s="15"/>
      <c r="HX128" s="15"/>
      <c r="HY128" s="15"/>
      <c r="HZ128" s="15"/>
      <c r="IA128" s="15"/>
      <c r="IB128" s="15"/>
      <c r="IC128" s="15"/>
      <c r="ID128" s="15"/>
      <c r="IE128" s="15"/>
      <c r="IF128" s="15"/>
      <c r="IG128" s="15"/>
      <c r="IH128" s="15"/>
      <c r="II128" s="15"/>
      <c r="IJ128" s="15"/>
      <c r="IK128" s="15"/>
      <c r="IL128" s="15"/>
      <c r="IM128" s="15"/>
      <c r="IN128" s="15"/>
      <c r="IO128" s="15"/>
      <c r="IP128" s="15"/>
      <c r="IQ128" s="15"/>
      <c r="IR128" s="16"/>
      <c r="IS128" s="17"/>
      <c r="IT128" s="17"/>
      <c r="IU128" s="17"/>
      <c r="IV128" s="17"/>
      <c r="IW128" s="17"/>
      <c r="IX128" s="17"/>
      <c r="IY128" s="17"/>
      <c r="IZ128" s="17"/>
      <c r="JA128" s="17"/>
      <c r="JB128" s="17"/>
      <c r="JC128" s="17"/>
      <c r="JD128" s="17"/>
      <c r="JE128" s="17"/>
      <c r="JF128" s="17"/>
      <c r="JG128" s="17"/>
      <c r="JH128" s="17"/>
      <c r="JI128" s="17"/>
      <c r="JJ128" s="17"/>
      <c r="JK128" s="17"/>
      <c r="JL128" s="17"/>
      <c r="JM128" s="17"/>
      <c r="JN128" s="17"/>
      <c r="JO128" s="17"/>
      <c r="JP128" s="17"/>
      <c r="JQ128" s="17"/>
      <c r="JR128" s="17"/>
      <c r="JS128" s="17"/>
      <c r="JT128" s="17"/>
      <c r="JU128" s="17"/>
      <c r="JV128" s="17"/>
      <c r="JW128" s="17"/>
      <c r="JX128" s="17"/>
      <c r="JY128" s="17"/>
      <c r="JZ128" s="17"/>
      <c r="KA128" s="17"/>
      <c r="KB128" s="17"/>
      <c r="KC128" s="17"/>
      <c r="KD128" s="17"/>
      <c r="KE128" s="17"/>
      <c r="KF128" s="17"/>
      <c r="KG128" s="17"/>
      <c r="KH128" s="17"/>
      <c r="KI128" s="17"/>
      <c r="KJ128" s="17"/>
      <c r="KK128" s="17"/>
      <c r="KL128" s="17"/>
      <c r="KM128" s="17"/>
      <c r="KN128" s="17"/>
      <c r="KO128" s="17"/>
      <c r="KP128" s="17"/>
      <c r="KQ128" s="17"/>
      <c r="KR128" s="17"/>
      <c r="KS128" s="17"/>
      <c r="KT128" s="17"/>
      <c r="KU128" s="17"/>
      <c r="KV128" s="17"/>
      <c r="KW128" s="17"/>
      <c r="KX128" s="17"/>
      <c r="KY128" s="17"/>
      <c r="KZ128" s="17"/>
      <c r="LA128" s="17"/>
      <c r="LB128" s="17"/>
      <c r="LC128" s="17"/>
      <c r="LD128" s="17"/>
      <c r="LE128" s="17"/>
      <c r="LF128" s="17"/>
      <c r="LG128" s="17"/>
      <c r="LH128" s="17"/>
      <c r="LI128" s="17"/>
      <c r="LJ128" s="17"/>
      <c r="LK128" s="17"/>
      <c r="LL128" s="17"/>
      <c r="LM128" s="17"/>
      <c r="LN128" s="17"/>
      <c r="LO128" s="17"/>
      <c r="LP128" s="17"/>
      <c r="LQ128" s="17"/>
      <c r="LR128" s="17"/>
      <c r="LS128" s="17"/>
      <c r="LT128" s="17"/>
      <c r="LU128" s="17"/>
      <c r="LV128" s="17"/>
      <c r="LW128" s="17"/>
      <c r="LX128" s="17"/>
      <c r="LY128" s="17"/>
      <c r="LZ128" s="17"/>
      <c r="MA128" s="24"/>
      <c r="MB128" s="20"/>
      <c r="MC128" s="18"/>
      <c r="MD128" s="18"/>
      <c r="ME128" s="18"/>
      <c r="MF128" s="18"/>
      <c r="MG128" s="18"/>
      <c r="MH128" s="18"/>
      <c r="MI128" s="18"/>
      <c r="MJ128" s="18"/>
      <c r="MK128" s="18"/>
      <c r="ML128" s="17"/>
      <c r="MM128" s="17"/>
      <c r="MN128" s="17"/>
      <c r="MO128" s="17"/>
      <c r="MP128" s="17"/>
      <c r="MQ128" s="17"/>
      <c r="MR128" s="17"/>
      <c r="MS128" s="17"/>
      <c r="MT128" s="17"/>
      <c r="MU128" s="17"/>
      <c r="MV128" s="17"/>
      <c r="MW128" s="17"/>
      <c r="MX128" s="17"/>
      <c r="MY128" s="17"/>
      <c r="MZ128" s="17"/>
      <c r="NA128" s="17"/>
      <c r="NB128" s="17"/>
      <c r="NC128" s="17"/>
      <c r="ND128" s="17"/>
      <c r="NE128" s="17"/>
      <c r="NF128" s="17"/>
      <c r="NG128" s="17"/>
      <c r="NH128" s="17"/>
      <c r="NI128" s="17"/>
      <c r="NJ128" s="17"/>
      <c r="NK128" s="17"/>
      <c r="NL128" s="17"/>
      <c r="NM128" s="17"/>
      <c r="NN128" s="17"/>
      <c r="NO128" s="17"/>
      <c r="NP128" s="17"/>
      <c r="NQ128" s="17"/>
      <c r="NR128" s="17"/>
      <c r="NS128" s="17"/>
      <c r="NT128" s="17"/>
      <c r="NU128" s="17"/>
      <c r="NV128" s="17"/>
      <c r="NW128" s="18"/>
      <c r="NX128" s="18"/>
      <c r="NY128" s="18"/>
      <c r="NZ128" s="18"/>
      <c r="OA128" s="18"/>
      <c r="OB128" s="18"/>
      <c r="OC128" s="18"/>
      <c r="OD128" s="18"/>
      <c r="OE128" s="18"/>
      <c r="OF128" s="18"/>
      <c r="OG128" s="18"/>
      <c r="OH128" s="18"/>
      <c r="OI128" s="18"/>
      <c r="OJ128" s="18"/>
      <c r="OK128" s="18"/>
      <c r="OL128" s="18"/>
      <c r="OM128" s="18"/>
      <c r="ON128" s="29"/>
      <c r="OO128" s="17"/>
      <c r="OP128" s="17"/>
      <c r="OQ128" s="17"/>
      <c r="OR128" s="17"/>
      <c r="OS128" s="17"/>
      <c r="OT128" s="17"/>
      <c r="OU128" s="17"/>
      <c r="OV128" s="17"/>
      <c r="OW128" s="17"/>
      <c r="OX128" s="17"/>
      <c r="OY128" s="17"/>
      <c r="OZ128" s="17"/>
      <c r="PA128" s="17"/>
      <c r="PB128" s="17"/>
      <c r="PC128" s="17"/>
      <c r="PD128" s="17"/>
      <c r="PE128" s="17"/>
      <c r="PF128" s="17"/>
      <c r="PG128" s="17"/>
      <c r="PH128" s="17"/>
      <c r="PI128" s="17"/>
      <c r="PJ128" s="17"/>
      <c r="PK128" s="17"/>
      <c r="PL128" s="17"/>
      <c r="PM128" s="17"/>
      <c r="PN128" s="17"/>
      <c r="PO128" s="17"/>
      <c r="PP128" s="17"/>
      <c r="PQ128" s="17"/>
      <c r="PR128" s="17"/>
      <c r="PS128" s="17"/>
      <c r="PT128" s="17"/>
      <c r="PU128" s="17"/>
      <c r="PV128" s="17"/>
      <c r="PW128" s="17"/>
      <c r="PX128" s="17"/>
      <c r="PY128" s="17"/>
      <c r="PZ128" s="17"/>
      <c r="QA128" s="15"/>
      <c r="QB128" s="18"/>
      <c r="QC128" s="18"/>
      <c r="QD128" s="18"/>
      <c r="QE128" s="18"/>
      <c r="QF128" s="18"/>
      <c r="QG128" s="18"/>
      <c r="QH128" s="18"/>
      <c r="QI128" s="20"/>
      <c r="QJ128" s="16"/>
      <c r="QK128" s="17"/>
      <c r="QL128" s="17"/>
      <c r="QM128" s="17"/>
      <c r="QN128" s="17"/>
      <c r="QO128" s="17"/>
      <c r="QP128" s="17"/>
      <c r="QQ128" s="17"/>
      <c r="QR128" s="17"/>
      <c r="QS128" s="17"/>
      <c r="QT128" s="17"/>
      <c r="QU128" s="17"/>
      <c r="QV128" s="17"/>
      <c r="QW128" s="17"/>
      <c r="QX128" s="17"/>
      <c r="QY128" s="17"/>
      <c r="QZ128" s="17"/>
      <c r="RA128" s="17"/>
      <c r="RB128" s="17"/>
      <c r="RC128" s="17"/>
      <c r="RD128" s="17"/>
      <c r="RE128" s="17"/>
      <c r="RF128" s="17"/>
      <c r="RG128" s="17"/>
      <c r="RH128" s="17"/>
      <c r="RI128" s="17"/>
      <c r="RJ128" s="17"/>
      <c r="RK128" s="17"/>
      <c r="RL128" s="17"/>
      <c r="RM128" s="17"/>
      <c r="RN128" s="17"/>
      <c r="RO128" s="17"/>
      <c r="RP128" s="17"/>
      <c r="RQ128" s="17"/>
      <c r="RR128" s="17"/>
      <c r="RS128" s="17"/>
      <c r="RT128" s="17"/>
      <c r="RU128" s="17"/>
      <c r="RV128" s="17"/>
      <c r="RW128" s="17"/>
      <c r="RX128" s="17"/>
      <c r="RY128" s="17"/>
      <c r="RZ128" s="17"/>
      <c r="SA128" s="17"/>
      <c r="SB128" s="17"/>
      <c r="SC128" s="17"/>
      <c r="SD128" s="17"/>
      <c r="SE128" s="17"/>
      <c r="SF128" s="17"/>
      <c r="SG128" s="17"/>
      <c r="SH128" s="17"/>
      <c r="SI128" s="17"/>
      <c r="SJ128" s="17"/>
      <c r="SK128" s="17"/>
      <c r="SL128" s="17"/>
      <c r="SM128" s="17"/>
      <c r="SN128" s="17"/>
      <c r="SO128" s="17"/>
      <c r="SP128" s="17"/>
      <c r="SQ128" s="17"/>
      <c r="SR128" s="17"/>
      <c r="SS128" s="17"/>
      <c r="ST128" s="17"/>
      <c r="SU128" s="17"/>
      <c r="SV128" s="17"/>
      <c r="SW128" s="17"/>
      <c r="SX128" s="17"/>
      <c r="SY128" s="17"/>
      <c r="SZ128" s="17"/>
      <c r="TA128" s="17"/>
      <c r="TB128" s="17"/>
      <c r="TC128" s="17"/>
      <c r="TD128" s="17"/>
      <c r="TE128" s="17"/>
      <c r="TF128" s="17"/>
      <c r="TG128" s="17"/>
      <c r="TH128" s="17"/>
      <c r="TI128" s="17"/>
      <c r="TJ128" s="17"/>
      <c r="TK128" s="17"/>
      <c r="TL128" s="17"/>
      <c r="TM128" s="17"/>
      <c r="TN128" s="17"/>
      <c r="TO128" s="17"/>
      <c r="TP128" s="17"/>
      <c r="TQ128" s="17"/>
      <c r="TR128" s="17"/>
      <c r="TS128" s="15"/>
      <c r="TT128" s="15"/>
    </row>
    <row r="129" spans="1:540" ht="9.6"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39"/>
      <c r="BL129" s="34"/>
      <c r="BM129" s="34"/>
      <c r="BN129" s="34"/>
      <c r="BO129" s="34"/>
      <c r="BP129" s="34"/>
      <c r="BQ129" s="34"/>
      <c r="BR129" s="34"/>
      <c r="BS129" s="34"/>
      <c r="BT129" s="34"/>
      <c r="BU129" s="17"/>
      <c r="BV129" s="64"/>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29"/>
      <c r="DK129" s="34"/>
      <c r="DL129" s="34"/>
      <c r="DM129" s="34"/>
      <c r="DN129" s="34"/>
      <c r="DO129" s="34"/>
      <c r="DP129" s="34"/>
      <c r="DQ129" s="34"/>
      <c r="DR129" s="34"/>
      <c r="DS129" s="34"/>
      <c r="DT129" s="34"/>
      <c r="DU129" s="34"/>
      <c r="DV129" s="34"/>
      <c r="DW129" s="34"/>
      <c r="DX129" s="34"/>
      <c r="DY129" s="34"/>
      <c r="DZ129" s="17"/>
      <c r="EA129" s="33"/>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9"/>
      <c r="FQ129" s="47"/>
      <c r="FR129" s="34"/>
      <c r="FS129" s="34"/>
      <c r="FT129" s="34"/>
      <c r="FU129" s="34"/>
      <c r="FV129" s="34"/>
      <c r="FW129" s="34"/>
      <c r="FX129" s="34"/>
      <c r="FY129" s="2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c r="IQ129" s="15"/>
      <c r="IR129" s="16"/>
      <c r="IS129" s="17"/>
      <c r="IT129" s="17"/>
      <c r="IU129" s="17"/>
      <c r="IV129" s="17"/>
      <c r="IW129" s="17"/>
      <c r="IX129" s="17"/>
      <c r="IY129" s="17"/>
      <c r="IZ129" s="17"/>
      <c r="JA129" s="17"/>
      <c r="JB129" s="17"/>
      <c r="JC129" s="17"/>
      <c r="JD129" s="17"/>
      <c r="JE129" s="17"/>
      <c r="JF129" s="17"/>
      <c r="JG129" s="17"/>
      <c r="JH129" s="17"/>
      <c r="JI129" s="17"/>
      <c r="JJ129" s="17"/>
      <c r="JK129" s="17"/>
      <c r="JL129" s="17"/>
      <c r="JM129" s="17"/>
      <c r="JN129" s="17"/>
      <c r="JO129" s="17"/>
      <c r="JP129" s="17"/>
      <c r="JQ129" s="17"/>
      <c r="JR129" s="17"/>
      <c r="JS129" s="17"/>
      <c r="JT129" s="17"/>
      <c r="JU129" s="17"/>
      <c r="JV129" s="17"/>
      <c r="JW129" s="17"/>
      <c r="JX129" s="17"/>
      <c r="JY129" s="17"/>
      <c r="JZ129" s="17"/>
      <c r="KA129" s="17"/>
      <c r="KB129" s="17"/>
      <c r="KC129" s="17"/>
      <c r="KD129" s="17"/>
      <c r="KE129" s="17"/>
      <c r="KF129" s="17"/>
      <c r="KG129" s="17"/>
      <c r="KH129" s="17"/>
      <c r="KI129" s="17"/>
      <c r="KJ129" s="17"/>
      <c r="KK129" s="17"/>
      <c r="KL129" s="17"/>
      <c r="KM129" s="17"/>
      <c r="KN129" s="17"/>
      <c r="KO129" s="17"/>
      <c r="KP129" s="17"/>
      <c r="KQ129" s="17"/>
      <c r="KR129" s="17"/>
      <c r="KS129" s="17"/>
      <c r="KT129" s="17"/>
      <c r="KU129" s="17"/>
      <c r="KV129" s="17"/>
      <c r="KW129" s="17"/>
      <c r="KX129" s="17"/>
      <c r="KY129" s="17"/>
      <c r="KZ129" s="17"/>
      <c r="LA129" s="17"/>
      <c r="LB129" s="17"/>
      <c r="LC129" s="17"/>
      <c r="LD129" s="17"/>
      <c r="LE129" s="17"/>
      <c r="LF129" s="17"/>
      <c r="LG129" s="17"/>
      <c r="LH129" s="17"/>
      <c r="LI129" s="17"/>
      <c r="LJ129" s="17"/>
      <c r="LK129" s="17"/>
      <c r="LL129" s="17"/>
      <c r="LM129" s="17"/>
      <c r="LN129" s="17"/>
      <c r="LO129" s="17"/>
      <c r="LP129" s="17"/>
      <c r="LQ129" s="17"/>
      <c r="LR129" s="17"/>
      <c r="LS129" s="17"/>
      <c r="LT129" s="17"/>
      <c r="LU129" s="17"/>
      <c r="LV129" s="17"/>
      <c r="LW129" s="17"/>
      <c r="LX129" s="17"/>
      <c r="LY129" s="17"/>
      <c r="LZ129" s="31"/>
      <c r="MA129" s="18"/>
      <c r="MB129" s="18"/>
      <c r="MC129" s="18"/>
      <c r="MD129" s="18"/>
      <c r="ME129" s="18"/>
      <c r="MF129" s="18"/>
      <c r="MG129" s="18"/>
      <c r="MH129" s="18"/>
      <c r="MI129" s="18"/>
      <c r="MJ129" s="18"/>
      <c r="MK129" s="25"/>
      <c r="ML129" s="17"/>
      <c r="MM129" s="17"/>
      <c r="MN129" s="17"/>
      <c r="MO129" s="17"/>
      <c r="MP129" s="17"/>
      <c r="MQ129" s="17"/>
      <c r="MR129" s="17"/>
      <c r="MS129" s="17"/>
      <c r="MT129" s="17"/>
      <c r="MU129" s="17"/>
      <c r="MV129" s="17"/>
      <c r="MW129" s="17"/>
      <c r="MX129" s="17"/>
      <c r="MY129" s="17"/>
      <c r="MZ129" s="17"/>
      <c r="NA129" s="17"/>
      <c r="NB129" s="17"/>
      <c r="NC129" s="17"/>
      <c r="ND129" s="17"/>
      <c r="NE129" s="17"/>
      <c r="NF129" s="17"/>
      <c r="NG129" s="17"/>
      <c r="NH129" s="17"/>
      <c r="NI129" s="17"/>
      <c r="NJ129" s="17"/>
      <c r="NK129" s="17"/>
      <c r="NL129" s="17"/>
      <c r="NM129" s="17"/>
      <c r="NN129" s="17"/>
      <c r="NO129" s="17"/>
      <c r="NP129" s="17"/>
      <c r="NQ129" s="17"/>
      <c r="NR129" s="17"/>
      <c r="NS129" s="17"/>
      <c r="NT129" s="17"/>
      <c r="NU129" s="17"/>
      <c r="NV129" s="17"/>
      <c r="NW129" s="19"/>
      <c r="NX129" s="18"/>
      <c r="NY129" s="18"/>
      <c r="NZ129" s="18"/>
      <c r="OA129" s="18"/>
      <c r="OB129" s="18"/>
      <c r="OC129" s="18"/>
      <c r="OD129" s="18"/>
      <c r="OE129" s="18"/>
      <c r="OF129" s="18"/>
      <c r="OG129" s="18"/>
      <c r="OH129" s="18"/>
      <c r="OI129" s="18"/>
      <c r="OJ129" s="18"/>
      <c r="OK129" s="18"/>
      <c r="OL129" s="18"/>
      <c r="OM129" s="18"/>
      <c r="ON129" s="28"/>
      <c r="OO129" s="17"/>
      <c r="OP129" s="17"/>
      <c r="OQ129" s="17"/>
      <c r="OR129" s="17"/>
      <c r="OS129" s="17"/>
      <c r="OT129" s="17"/>
      <c r="OU129" s="17"/>
      <c r="OV129" s="17"/>
      <c r="OW129" s="17"/>
      <c r="OX129" s="17"/>
      <c r="OY129" s="17"/>
      <c r="OZ129" s="17"/>
      <c r="PA129" s="17"/>
      <c r="PB129" s="17"/>
      <c r="PC129" s="17"/>
      <c r="PD129" s="17"/>
      <c r="PE129" s="17"/>
      <c r="PF129" s="17"/>
      <c r="PG129" s="17"/>
      <c r="PH129" s="17"/>
      <c r="PI129" s="17"/>
      <c r="PJ129" s="17"/>
      <c r="PK129" s="17"/>
      <c r="PL129" s="17"/>
      <c r="PM129" s="17"/>
      <c r="PN129" s="17"/>
      <c r="PO129" s="17"/>
      <c r="PP129" s="17"/>
      <c r="PQ129" s="17"/>
      <c r="PR129" s="17"/>
      <c r="PS129" s="17"/>
      <c r="PT129" s="17"/>
      <c r="PU129" s="17"/>
      <c r="PV129" s="17"/>
      <c r="PW129" s="17"/>
      <c r="PX129" s="17"/>
      <c r="PY129" s="17"/>
      <c r="PZ129" s="17"/>
      <c r="QA129" s="29"/>
      <c r="QB129" s="18"/>
      <c r="QC129" s="18"/>
      <c r="QD129" s="18"/>
      <c r="QE129" s="18"/>
      <c r="QF129" s="18"/>
      <c r="QG129" s="18"/>
      <c r="QH129" s="18"/>
      <c r="QI129" s="18"/>
      <c r="QJ129" s="29"/>
      <c r="QK129" s="17"/>
      <c r="QL129" s="17"/>
      <c r="QM129" s="17"/>
      <c r="QN129" s="17"/>
      <c r="QO129" s="17"/>
      <c r="QP129" s="17"/>
      <c r="QQ129" s="17"/>
      <c r="QR129" s="17"/>
      <c r="QS129" s="17"/>
      <c r="QT129" s="17"/>
      <c r="QU129" s="17"/>
      <c r="QV129" s="17"/>
      <c r="QW129" s="17"/>
      <c r="QX129" s="17"/>
      <c r="QY129" s="17"/>
      <c r="QZ129" s="17"/>
      <c r="RA129" s="17"/>
      <c r="RB129" s="17"/>
      <c r="RC129" s="17"/>
      <c r="RD129" s="17"/>
      <c r="RE129" s="17"/>
      <c r="RF129" s="17"/>
      <c r="RG129" s="17"/>
      <c r="RH129" s="17"/>
      <c r="RI129" s="17"/>
      <c r="RJ129" s="17"/>
      <c r="RK129" s="17"/>
      <c r="RL129" s="17"/>
      <c r="RM129" s="17"/>
      <c r="RN129" s="17"/>
      <c r="RO129" s="17"/>
      <c r="RP129" s="17"/>
      <c r="RQ129" s="17"/>
      <c r="RR129" s="17"/>
      <c r="RS129" s="17"/>
      <c r="RT129" s="17"/>
      <c r="RU129" s="17"/>
      <c r="RV129" s="17"/>
      <c r="RW129" s="17"/>
      <c r="RX129" s="17"/>
      <c r="RY129" s="17"/>
      <c r="RZ129" s="17"/>
      <c r="SA129" s="17"/>
      <c r="SB129" s="17"/>
      <c r="SC129" s="17"/>
      <c r="SD129" s="17"/>
      <c r="SE129" s="17"/>
      <c r="SF129" s="17"/>
      <c r="SG129" s="17"/>
      <c r="SH129" s="17"/>
      <c r="SI129" s="17"/>
      <c r="SJ129" s="17"/>
      <c r="SK129" s="17"/>
      <c r="SL129" s="17"/>
      <c r="SM129" s="17"/>
      <c r="SN129" s="17"/>
      <c r="SO129" s="17"/>
      <c r="SP129" s="17"/>
      <c r="SQ129" s="17"/>
      <c r="SR129" s="17"/>
      <c r="SS129" s="17"/>
      <c r="ST129" s="17"/>
      <c r="SU129" s="17"/>
      <c r="SV129" s="17"/>
      <c r="SW129" s="17"/>
      <c r="SX129" s="17"/>
      <c r="SY129" s="17"/>
      <c r="SZ129" s="17"/>
      <c r="TA129" s="17"/>
      <c r="TB129" s="17"/>
      <c r="TC129" s="17"/>
      <c r="TD129" s="17"/>
      <c r="TE129" s="17"/>
      <c r="TF129" s="17"/>
      <c r="TG129" s="17"/>
      <c r="TH129" s="17"/>
      <c r="TI129" s="17"/>
      <c r="TJ129" s="17"/>
      <c r="TK129" s="17"/>
      <c r="TL129" s="17"/>
      <c r="TM129" s="17"/>
      <c r="TN129" s="17"/>
      <c r="TO129" s="17"/>
      <c r="TP129" s="17"/>
      <c r="TQ129" s="17"/>
      <c r="TR129" s="17"/>
      <c r="TS129" s="15"/>
      <c r="TT129" s="15"/>
    </row>
    <row r="130" spans="1:540" ht="9.6"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9"/>
      <c r="BL130" s="34"/>
      <c r="BM130" s="34"/>
      <c r="BN130" s="34"/>
      <c r="BO130" s="34"/>
      <c r="BP130" s="34"/>
      <c r="BQ130" s="34"/>
      <c r="BR130" s="34"/>
      <c r="BS130" s="34"/>
      <c r="BT130" s="34"/>
      <c r="BU130" s="17"/>
      <c r="BV130" s="16"/>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75"/>
      <c r="DK130" s="34"/>
      <c r="DL130" s="34"/>
      <c r="DM130" s="34"/>
      <c r="DN130" s="34"/>
      <c r="DO130" s="34"/>
      <c r="DP130" s="34"/>
      <c r="DQ130" s="34"/>
      <c r="DR130" s="34"/>
      <c r="DS130" s="34"/>
      <c r="DT130" s="34"/>
      <c r="DU130" s="34"/>
      <c r="DV130" s="34"/>
      <c r="DW130" s="34"/>
      <c r="DX130" s="34"/>
      <c r="DY130" s="34"/>
      <c r="DZ130" s="17"/>
      <c r="EA130" s="33"/>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24"/>
      <c r="FQ130" s="17"/>
      <c r="FR130" s="34"/>
      <c r="FS130" s="34"/>
      <c r="FT130" s="34"/>
      <c r="FU130" s="34"/>
      <c r="FV130" s="34"/>
      <c r="FW130" s="34"/>
      <c r="FX130" s="17"/>
      <c r="FY130" s="23"/>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c r="HF130" s="15"/>
      <c r="HG130" s="15"/>
      <c r="HH130" s="15"/>
      <c r="HI130" s="15"/>
      <c r="HJ130" s="15"/>
      <c r="HK130" s="15"/>
      <c r="HL130" s="15"/>
      <c r="HM130" s="15"/>
      <c r="HN130" s="15"/>
      <c r="HO130" s="15"/>
      <c r="HP130" s="15"/>
      <c r="HQ130" s="15"/>
      <c r="HR130" s="15"/>
      <c r="HS130" s="15"/>
      <c r="HT130" s="15"/>
      <c r="HU130" s="15"/>
      <c r="HV130" s="15"/>
      <c r="HW130" s="15"/>
      <c r="HX130" s="15"/>
      <c r="HY130" s="15"/>
      <c r="HZ130" s="15"/>
      <c r="IA130" s="15"/>
      <c r="IB130" s="15"/>
      <c r="IC130" s="15"/>
      <c r="ID130" s="15"/>
      <c r="IE130" s="15"/>
      <c r="IF130" s="15"/>
      <c r="IG130" s="15"/>
      <c r="IH130" s="15"/>
      <c r="II130" s="15"/>
      <c r="IJ130" s="15"/>
      <c r="IK130" s="15"/>
      <c r="IL130" s="15"/>
      <c r="IM130" s="15"/>
      <c r="IN130" s="15"/>
      <c r="IO130" s="15"/>
      <c r="IP130" s="15"/>
      <c r="IQ130" s="15"/>
      <c r="IR130" s="16"/>
      <c r="IS130" s="17"/>
      <c r="IT130" s="17"/>
      <c r="IU130" s="17"/>
      <c r="IV130" s="17"/>
      <c r="IW130" s="17"/>
      <c r="IX130" s="17"/>
      <c r="IY130" s="17"/>
      <c r="IZ130" s="17"/>
      <c r="JA130" s="17"/>
      <c r="JB130" s="17"/>
      <c r="JC130" s="17"/>
      <c r="JD130" s="17"/>
      <c r="JE130" s="17"/>
      <c r="JF130" s="17"/>
      <c r="JG130" s="17"/>
      <c r="JH130" s="17"/>
      <c r="JI130" s="17"/>
      <c r="JJ130" s="17"/>
      <c r="JK130" s="17"/>
      <c r="JL130" s="17"/>
      <c r="JM130" s="17"/>
      <c r="JN130" s="17"/>
      <c r="JO130" s="17"/>
      <c r="JP130" s="17"/>
      <c r="JQ130" s="17"/>
      <c r="JR130" s="17"/>
      <c r="JS130" s="17"/>
      <c r="JT130" s="17"/>
      <c r="JU130" s="17"/>
      <c r="JV130" s="17"/>
      <c r="JW130" s="17"/>
      <c r="JX130" s="17"/>
      <c r="JY130" s="17"/>
      <c r="JZ130" s="17"/>
      <c r="KA130" s="17"/>
      <c r="KB130" s="17"/>
      <c r="KC130" s="17"/>
      <c r="KD130" s="17"/>
      <c r="KE130" s="17"/>
      <c r="KF130" s="17"/>
      <c r="KG130" s="17"/>
      <c r="KH130" s="17"/>
      <c r="KI130" s="17"/>
      <c r="KJ130" s="17"/>
      <c r="KK130" s="17"/>
      <c r="KL130" s="17"/>
      <c r="KM130" s="17"/>
      <c r="KN130" s="17"/>
      <c r="KO130" s="17"/>
      <c r="KP130" s="17"/>
      <c r="KQ130" s="17"/>
      <c r="KR130" s="17"/>
      <c r="KS130" s="17"/>
      <c r="KT130" s="17"/>
      <c r="KU130" s="17"/>
      <c r="KV130" s="17"/>
      <c r="KW130" s="17"/>
      <c r="KX130" s="17"/>
      <c r="KY130" s="17"/>
      <c r="KZ130" s="17"/>
      <c r="LA130" s="17"/>
      <c r="LB130" s="17"/>
      <c r="LC130" s="17"/>
      <c r="LD130" s="17"/>
      <c r="LE130" s="17"/>
      <c r="LF130" s="17"/>
      <c r="LG130" s="17"/>
      <c r="LH130" s="17"/>
      <c r="LI130" s="17"/>
      <c r="LJ130" s="17"/>
      <c r="LK130" s="17"/>
      <c r="LL130" s="17"/>
      <c r="LM130" s="17"/>
      <c r="LN130" s="17"/>
      <c r="LO130" s="17"/>
      <c r="LP130" s="17"/>
      <c r="LQ130" s="17"/>
      <c r="LR130" s="17"/>
      <c r="LS130" s="17"/>
      <c r="LT130" s="17"/>
      <c r="LU130" s="17"/>
      <c r="LV130" s="17"/>
      <c r="LW130" s="17"/>
      <c r="LX130" s="17"/>
      <c r="LY130" s="17"/>
      <c r="LZ130" s="28"/>
      <c r="MA130" s="15"/>
      <c r="MB130" s="18"/>
      <c r="MC130" s="18"/>
      <c r="MD130" s="18"/>
      <c r="ME130" s="18"/>
      <c r="MF130" s="18"/>
      <c r="MG130" s="18"/>
      <c r="MH130" s="18"/>
      <c r="MI130" s="18"/>
      <c r="MJ130" s="20"/>
      <c r="MK130" s="25"/>
      <c r="ML130" s="17"/>
      <c r="MM130" s="17"/>
      <c r="MN130" s="17"/>
      <c r="MO130" s="17"/>
      <c r="MP130" s="17"/>
      <c r="MQ130" s="17"/>
      <c r="MR130" s="17"/>
      <c r="MS130" s="17"/>
      <c r="MT130" s="17"/>
      <c r="MU130" s="17"/>
      <c r="MV130" s="17"/>
      <c r="MW130" s="17"/>
      <c r="MX130" s="17"/>
      <c r="MY130" s="17"/>
      <c r="MZ130" s="17"/>
      <c r="NA130" s="17"/>
      <c r="NB130" s="17"/>
      <c r="NC130" s="17"/>
      <c r="ND130" s="17"/>
      <c r="NE130" s="17"/>
      <c r="NF130" s="17"/>
      <c r="NG130" s="17"/>
      <c r="NH130" s="17"/>
      <c r="NI130" s="17"/>
      <c r="NJ130" s="17"/>
      <c r="NK130" s="17"/>
      <c r="NL130" s="17"/>
      <c r="NM130" s="17"/>
      <c r="NN130" s="17"/>
      <c r="NO130" s="17"/>
      <c r="NP130" s="17"/>
      <c r="NQ130" s="17"/>
      <c r="NR130" s="17"/>
      <c r="NS130" s="17"/>
      <c r="NT130" s="17"/>
      <c r="NU130" s="17"/>
      <c r="NV130" s="17"/>
      <c r="NW130" s="19"/>
      <c r="NX130" s="18"/>
      <c r="NY130" s="18"/>
      <c r="NZ130" s="18"/>
      <c r="OA130" s="18"/>
      <c r="OB130" s="18"/>
      <c r="OC130" s="18"/>
      <c r="OD130" s="18"/>
      <c r="OE130" s="18"/>
      <c r="OF130" s="18"/>
      <c r="OG130" s="18"/>
      <c r="OH130" s="18"/>
      <c r="OI130" s="18"/>
      <c r="OJ130" s="18"/>
      <c r="OK130" s="18"/>
      <c r="OL130" s="18"/>
      <c r="OM130" s="20"/>
      <c r="ON130" s="23"/>
      <c r="OO130" s="17"/>
      <c r="OP130" s="17"/>
      <c r="OQ130" s="17"/>
      <c r="OR130" s="17"/>
      <c r="OS130" s="17"/>
      <c r="OT130" s="17"/>
      <c r="OU130" s="17"/>
      <c r="OV130" s="17"/>
      <c r="OW130" s="17"/>
      <c r="OX130" s="17"/>
      <c r="OY130" s="17"/>
      <c r="OZ130" s="17"/>
      <c r="PA130" s="17"/>
      <c r="PB130" s="17"/>
      <c r="PC130" s="17"/>
      <c r="PD130" s="17"/>
      <c r="PE130" s="17"/>
      <c r="PF130" s="17"/>
      <c r="PG130" s="17"/>
      <c r="PH130" s="17"/>
      <c r="PI130" s="17"/>
      <c r="PJ130" s="17"/>
      <c r="PK130" s="17"/>
      <c r="PL130" s="17"/>
      <c r="PM130" s="17"/>
      <c r="PN130" s="17"/>
      <c r="PO130" s="17"/>
      <c r="PP130" s="17"/>
      <c r="PQ130" s="17"/>
      <c r="PR130" s="17"/>
      <c r="PS130" s="17"/>
      <c r="PT130" s="17"/>
      <c r="PU130" s="17"/>
      <c r="PV130" s="17"/>
      <c r="PW130" s="17"/>
      <c r="PX130" s="17"/>
      <c r="PY130" s="17"/>
      <c r="PZ130" s="17"/>
      <c r="QA130" s="29"/>
      <c r="QB130" s="18"/>
      <c r="QC130" s="18"/>
      <c r="QD130" s="18"/>
      <c r="QE130" s="18"/>
      <c r="QF130" s="18"/>
      <c r="QG130" s="18"/>
      <c r="QH130" s="18"/>
      <c r="QI130" s="18"/>
      <c r="QJ130" s="29"/>
      <c r="QK130" s="17"/>
      <c r="QL130" s="17"/>
      <c r="QM130" s="17"/>
      <c r="QN130" s="17"/>
      <c r="QO130" s="17"/>
      <c r="QP130" s="17"/>
      <c r="QQ130" s="17"/>
      <c r="QR130" s="17"/>
      <c r="QS130" s="17"/>
      <c r="QT130" s="17"/>
      <c r="QU130" s="17"/>
      <c r="QV130" s="17"/>
      <c r="QW130" s="17"/>
      <c r="QX130" s="17"/>
      <c r="QY130" s="17"/>
      <c r="QZ130" s="17"/>
      <c r="RA130" s="17"/>
      <c r="RB130" s="17"/>
      <c r="RC130" s="17"/>
      <c r="RD130" s="17"/>
      <c r="RE130" s="17"/>
      <c r="RF130" s="17"/>
      <c r="RG130" s="17"/>
      <c r="RH130" s="17"/>
      <c r="RI130" s="17"/>
      <c r="RJ130" s="17"/>
      <c r="RK130" s="17"/>
      <c r="RL130" s="17"/>
      <c r="RM130" s="17"/>
      <c r="RN130" s="17"/>
      <c r="RO130" s="17"/>
      <c r="RP130" s="17"/>
      <c r="RQ130" s="17"/>
      <c r="RR130" s="17"/>
      <c r="RS130" s="17"/>
      <c r="RT130" s="17"/>
      <c r="RU130" s="17"/>
      <c r="RV130" s="17"/>
      <c r="RW130" s="17"/>
      <c r="RX130" s="17"/>
      <c r="RY130" s="17"/>
      <c r="RZ130" s="17"/>
      <c r="SA130" s="17"/>
      <c r="SB130" s="17"/>
      <c r="SC130" s="17"/>
      <c r="SD130" s="17"/>
      <c r="SE130" s="17"/>
      <c r="SF130" s="17"/>
      <c r="SG130" s="17"/>
      <c r="SH130" s="17"/>
      <c r="SI130" s="17"/>
      <c r="SJ130" s="17"/>
      <c r="SK130" s="17"/>
      <c r="SL130" s="17"/>
      <c r="SM130" s="17"/>
      <c r="SN130" s="17"/>
      <c r="SO130" s="17"/>
      <c r="SP130" s="17"/>
      <c r="SQ130" s="17"/>
      <c r="SR130" s="17"/>
      <c r="SS130" s="17"/>
      <c r="ST130" s="17"/>
      <c r="SU130" s="17"/>
      <c r="SV130" s="17"/>
      <c r="SW130" s="17"/>
      <c r="SX130" s="17"/>
      <c r="SY130" s="17"/>
      <c r="SZ130" s="17"/>
      <c r="TA130" s="17"/>
      <c r="TB130" s="17"/>
      <c r="TC130" s="17"/>
      <c r="TD130" s="17"/>
      <c r="TE130" s="17"/>
      <c r="TF130" s="17"/>
      <c r="TG130" s="17"/>
      <c r="TH130" s="17"/>
      <c r="TI130" s="17"/>
      <c r="TJ130" s="17"/>
      <c r="TK130" s="17"/>
      <c r="TL130" s="17"/>
      <c r="TM130" s="17"/>
      <c r="TN130" s="17"/>
      <c r="TO130" s="17"/>
      <c r="TP130" s="17"/>
      <c r="TQ130" s="17"/>
      <c r="TR130" s="17"/>
      <c r="TS130" s="15"/>
      <c r="TT130" s="15"/>
    </row>
    <row r="131" spans="1:540" ht="9.6"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20"/>
      <c r="BL131" s="16"/>
      <c r="BM131" s="17"/>
      <c r="BN131" s="34"/>
      <c r="BO131" s="34"/>
      <c r="BP131" s="34"/>
      <c r="BQ131" s="34"/>
      <c r="BR131" s="34"/>
      <c r="BS131" s="34"/>
      <c r="BT131" s="34"/>
      <c r="BU131" s="17"/>
      <c r="BV131" s="38"/>
      <c r="BW131" s="20"/>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24"/>
      <c r="DK131" s="34"/>
      <c r="DL131" s="34"/>
      <c r="DM131" s="34"/>
      <c r="DN131" s="34"/>
      <c r="DO131" s="34"/>
      <c r="DP131" s="34"/>
      <c r="DQ131" s="34"/>
      <c r="DR131" s="34"/>
      <c r="DS131" s="34"/>
      <c r="DT131" s="34"/>
      <c r="DU131" s="34"/>
      <c r="DV131" s="34"/>
      <c r="DW131" s="34"/>
      <c r="DX131" s="34"/>
      <c r="DY131" s="34"/>
      <c r="DZ131" s="17"/>
      <c r="EA131" s="33"/>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29"/>
      <c r="FQ131" s="34"/>
      <c r="FR131" s="34"/>
      <c r="FS131" s="34"/>
      <c r="FT131" s="34"/>
      <c r="FU131" s="34"/>
      <c r="FV131" s="34"/>
      <c r="FW131" s="34"/>
      <c r="FX131" s="17"/>
      <c r="FY131" s="24"/>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c r="HF131" s="15"/>
      <c r="HG131" s="15"/>
      <c r="HH131" s="15"/>
      <c r="HI131" s="15"/>
      <c r="HJ131" s="15"/>
      <c r="HK131" s="15"/>
      <c r="HL131" s="15"/>
      <c r="HM131" s="15"/>
      <c r="HN131" s="15"/>
      <c r="HO131" s="15"/>
      <c r="HP131" s="15"/>
      <c r="HQ131" s="15"/>
      <c r="HR131" s="15"/>
      <c r="HS131" s="15"/>
      <c r="HT131" s="15"/>
      <c r="HU131" s="15"/>
      <c r="HV131" s="15"/>
      <c r="HW131" s="15"/>
      <c r="HX131" s="15"/>
      <c r="HY131" s="15"/>
      <c r="HZ131" s="15"/>
      <c r="IA131" s="15"/>
      <c r="IB131" s="15"/>
      <c r="IC131" s="15"/>
      <c r="ID131" s="15"/>
      <c r="IE131" s="15"/>
      <c r="IF131" s="15"/>
      <c r="IG131" s="15"/>
      <c r="IH131" s="15"/>
      <c r="II131" s="15"/>
      <c r="IJ131" s="15"/>
      <c r="IK131" s="15"/>
      <c r="IL131" s="15"/>
      <c r="IM131" s="15"/>
      <c r="IN131" s="15"/>
      <c r="IO131" s="15"/>
      <c r="IP131" s="15"/>
      <c r="IQ131" s="15"/>
      <c r="IR131" s="16"/>
      <c r="IS131" s="17"/>
      <c r="IT131" s="17"/>
      <c r="IU131" s="17"/>
      <c r="IV131" s="17"/>
      <c r="IW131" s="17"/>
      <c r="IX131" s="17"/>
      <c r="IY131" s="17"/>
      <c r="IZ131" s="17"/>
      <c r="JA131" s="17"/>
      <c r="JB131" s="17"/>
      <c r="JC131" s="17"/>
      <c r="JD131" s="17"/>
      <c r="JE131" s="17"/>
      <c r="JF131" s="17"/>
      <c r="JG131" s="17"/>
      <c r="JH131" s="17"/>
      <c r="JI131" s="17"/>
      <c r="JJ131" s="17"/>
      <c r="JK131" s="17"/>
      <c r="JL131" s="17"/>
      <c r="JM131" s="17"/>
      <c r="JN131" s="17"/>
      <c r="JO131" s="17"/>
      <c r="JP131" s="17"/>
      <c r="JQ131" s="17"/>
      <c r="JR131" s="17"/>
      <c r="JS131" s="17"/>
      <c r="JT131" s="17"/>
      <c r="JU131" s="17"/>
      <c r="JV131" s="17"/>
      <c r="JW131" s="17"/>
      <c r="JX131" s="17"/>
      <c r="JY131" s="17"/>
      <c r="JZ131" s="17"/>
      <c r="KA131" s="17"/>
      <c r="KB131" s="17"/>
      <c r="KC131" s="17"/>
      <c r="KD131" s="17"/>
      <c r="KE131" s="17"/>
      <c r="KF131" s="17"/>
      <c r="KG131" s="17"/>
      <c r="KH131" s="17"/>
      <c r="KI131" s="17"/>
      <c r="KJ131" s="17"/>
      <c r="KK131" s="17"/>
      <c r="KL131" s="17"/>
      <c r="KM131" s="17"/>
      <c r="KN131" s="17"/>
      <c r="KO131" s="17"/>
      <c r="KP131" s="17"/>
      <c r="KQ131" s="17"/>
      <c r="KR131" s="17"/>
      <c r="KS131" s="17"/>
      <c r="KT131" s="17"/>
      <c r="KU131" s="17"/>
      <c r="KV131" s="17"/>
      <c r="KW131" s="17"/>
      <c r="KX131" s="17"/>
      <c r="KY131" s="17"/>
      <c r="KZ131" s="17"/>
      <c r="LA131" s="17"/>
      <c r="LB131" s="17"/>
      <c r="LC131" s="17"/>
      <c r="LD131" s="17"/>
      <c r="LE131" s="17"/>
      <c r="LF131" s="17"/>
      <c r="LG131" s="17"/>
      <c r="LH131" s="17"/>
      <c r="LI131" s="17"/>
      <c r="LJ131" s="17"/>
      <c r="LK131" s="17"/>
      <c r="LL131" s="17"/>
      <c r="LM131" s="17"/>
      <c r="LN131" s="17"/>
      <c r="LO131" s="17"/>
      <c r="LP131" s="17"/>
      <c r="LQ131" s="17"/>
      <c r="LR131" s="17"/>
      <c r="LS131" s="17"/>
      <c r="LT131" s="17"/>
      <c r="LU131" s="17"/>
      <c r="LV131" s="17"/>
      <c r="LW131" s="17"/>
      <c r="LX131" s="17"/>
      <c r="LY131" s="17"/>
      <c r="LZ131" s="29"/>
      <c r="MA131" s="20"/>
      <c r="MB131" s="18"/>
      <c r="MC131" s="18"/>
      <c r="MD131" s="18"/>
      <c r="ME131" s="18"/>
      <c r="MF131" s="18"/>
      <c r="MG131" s="18"/>
      <c r="MH131" s="18"/>
      <c r="MI131" s="18"/>
      <c r="MJ131" s="20"/>
      <c r="MK131" s="25"/>
      <c r="ML131" s="17"/>
      <c r="MM131" s="17"/>
      <c r="MN131" s="17"/>
      <c r="MO131" s="17"/>
      <c r="MP131" s="17"/>
      <c r="MQ131" s="17"/>
      <c r="MR131" s="17"/>
      <c r="MS131" s="17"/>
      <c r="MT131" s="17"/>
      <c r="MU131" s="17"/>
      <c r="MV131" s="17"/>
      <c r="MW131" s="17"/>
      <c r="MX131" s="17"/>
      <c r="MY131" s="17"/>
      <c r="MZ131" s="17"/>
      <c r="NA131" s="17"/>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9"/>
      <c r="NX131" s="18"/>
      <c r="NY131" s="18"/>
      <c r="NZ131" s="18"/>
      <c r="OA131" s="18"/>
      <c r="OB131" s="18"/>
      <c r="OC131" s="18"/>
      <c r="OD131" s="18"/>
      <c r="OE131" s="18"/>
      <c r="OF131" s="18"/>
      <c r="OG131" s="18"/>
      <c r="OH131" s="18"/>
      <c r="OI131" s="18"/>
      <c r="OJ131" s="18"/>
      <c r="OK131" s="18"/>
      <c r="OL131" s="18"/>
      <c r="OM131" s="20"/>
      <c r="ON131" s="25"/>
      <c r="OO131" s="17"/>
      <c r="OP131" s="17"/>
      <c r="OQ131" s="17"/>
      <c r="OR131" s="17"/>
      <c r="OS131" s="17"/>
      <c r="OT131" s="17"/>
      <c r="OU131" s="17"/>
      <c r="OV131" s="17"/>
      <c r="OW131" s="17"/>
      <c r="OX131" s="17"/>
      <c r="OY131" s="17"/>
      <c r="OZ131" s="17"/>
      <c r="PA131" s="17"/>
      <c r="PB131" s="17"/>
      <c r="PC131" s="17"/>
      <c r="PD131" s="17"/>
      <c r="PE131" s="17"/>
      <c r="PF131" s="17"/>
      <c r="PG131" s="17"/>
      <c r="PH131" s="17"/>
      <c r="PI131" s="17"/>
      <c r="PJ131" s="17"/>
      <c r="PK131" s="17"/>
      <c r="PL131" s="17"/>
      <c r="PM131" s="17"/>
      <c r="PN131" s="17"/>
      <c r="PO131" s="17"/>
      <c r="PP131" s="17"/>
      <c r="PQ131" s="17"/>
      <c r="PR131" s="17"/>
      <c r="PS131" s="17"/>
      <c r="PT131" s="17"/>
      <c r="PU131" s="17"/>
      <c r="PV131" s="17"/>
      <c r="PW131" s="17"/>
      <c r="PX131" s="17"/>
      <c r="PY131" s="17"/>
      <c r="PZ131" s="17"/>
      <c r="QA131" s="24"/>
      <c r="QB131" s="18"/>
      <c r="QC131" s="18"/>
      <c r="QD131" s="18"/>
      <c r="QE131" s="18"/>
      <c r="QF131" s="18"/>
      <c r="QG131" s="18"/>
      <c r="QH131" s="18"/>
      <c r="QI131" s="20"/>
      <c r="QJ131" s="33"/>
      <c r="QK131" s="17"/>
      <c r="QL131" s="17"/>
      <c r="QM131" s="17"/>
      <c r="QN131" s="17"/>
      <c r="QO131" s="17"/>
      <c r="QP131" s="17"/>
      <c r="QQ131" s="17"/>
      <c r="QR131" s="17"/>
      <c r="QS131" s="17"/>
      <c r="QT131" s="17"/>
      <c r="QU131" s="17"/>
      <c r="QV131" s="17"/>
      <c r="QW131" s="17"/>
      <c r="QX131" s="17"/>
      <c r="QY131" s="17"/>
      <c r="QZ131" s="17"/>
      <c r="RA131" s="17"/>
      <c r="RB131" s="17"/>
      <c r="RC131" s="17"/>
      <c r="RD131" s="17"/>
      <c r="RE131" s="17"/>
      <c r="RF131" s="17"/>
      <c r="RG131" s="17"/>
      <c r="RH131" s="17"/>
      <c r="RI131" s="17"/>
      <c r="RJ131" s="17"/>
      <c r="RK131" s="17"/>
      <c r="RL131" s="17"/>
      <c r="RM131" s="17"/>
      <c r="RN131" s="17"/>
      <c r="RO131" s="17"/>
      <c r="RP131" s="17"/>
      <c r="RQ131" s="17"/>
      <c r="RR131" s="17"/>
      <c r="RS131" s="17"/>
      <c r="RT131" s="17"/>
      <c r="RU131" s="17"/>
      <c r="RV131" s="17"/>
      <c r="RW131" s="17"/>
      <c r="RX131" s="17"/>
      <c r="RY131" s="17"/>
      <c r="RZ131" s="17"/>
      <c r="SA131" s="17"/>
      <c r="SB131" s="17"/>
      <c r="SC131" s="17"/>
      <c r="SD131" s="17"/>
      <c r="SE131" s="17"/>
      <c r="SF131" s="17"/>
      <c r="SG131" s="17"/>
      <c r="SH131" s="17"/>
      <c r="SI131" s="17"/>
      <c r="SJ131" s="17"/>
      <c r="SK131" s="17"/>
      <c r="SL131" s="17"/>
      <c r="SM131" s="17"/>
      <c r="SN131" s="17"/>
      <c r="SO131" s="17"/>
      <c r="SP131" s="17"/>
      <c r="SQ131" s="17"/>
      <c r="SR131" s="17"/>
      <c r="SS131" s="17"/>
      <c r="ST131" s="17"/>
      <c r="SU131" s="17"/>
      <c r="SV131" s="17"/>
      <c r="SW131" s="17"/>
      <c r="SX131" s="17"/>
      <c r="SY131" s="17"/>
      <c r="SZ131" s="17"/>
      <c r="TA131" s="17"/>
      <c r="TB131" s="17"/>
      <c r="TC131" s="17"/>
      <c r="TD131" s="17"/>
      <c r="TE131" s="17"/>
      <c r="TF131" s="17"/>
      <c r="TG131" s="17"/>
      <c r="TH131" s="17"/>
      <c r="TI131" s="17"/>
      <c r="TJ131" s="17"/>
      <c r="TK131" s="17"/>
      <c r="TL131" s="17"/>
      <c r="TM131" s="17"/>
      <c r="TN131" s="17"/>
      <c r="TO131" s="17"/>
      <c r="TP131" s="17"/>
      <c r="TQ131" s="17"/>
      <c r="TR131" s="17"/>
      <c r="TS131" s="15"/>
      <c r="TT131" s="15"/>
    </row>
    <row r="132" spans="1:540" ht="9.6"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76"/>
      <c r="BM132" s="17"/>
      <c r="BN132" s="34"/>
      <c r="BO132" s="34"/>
      <c r="BP132" s="34"/>
      <c r="BQ132" s="34"/>
      <c r="BR132" s="34"/>
      <c r="BS132" s="34"/>
      <c r="BT132" s="34"/>
      <c r="BU132" s="17"/>
      <c r="BV132" s="23"/>
      <c r="BW132" s="20"/>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24"/>
      <c r="DK132" s="17"/>
      <c r="DL132" s="34"/>
      <c r="DM132" s="34"/>
      <c r="DN132" s="34"/>
      <c r="DO132" s="34"/>
      <c r="DP132" s="34"/>
      <c r="DQ132" s="34"/>
      <c r="DR132" s="34"/>
      <c r="DS132" s="34"/>
      <c r="DT132" s="34"/>
      <c r="DU132" s="34"/>
      <c r="DV132" s="34"/>
      <c r="DW132" s="34"/>
      <c r="DX132" s="34"/>
      <c r="DY132" s="34"/>
      <c r="DZ132" s="17"/>
      <c r="EA132" s="33"/>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6"/>
      <c r="FQ132" s="17"/>
      <c r="FR132" s="34"/>
      <c r="FS132" s="34"/>
      <c r="FT132" s="34"/>
      <c r="FU132" s="34"/>
      <c r="FV132" s="34"/>
      <c r="FW132" s="34"/>
      <c r="FX132" s="17"/>
      <c r="FY132" s="20"/>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c r="HF132" s="15"/>
      <c r="HG132" s="15"/>
      <c r="HH132" s="15"/>
      <c r="HI132" s="15"/>
      <c r="HJ132" s="15"/>
      <c r="HK132" s="15"/>
      <c r="HL132" s="15"/>
      <c r="HM132" s="15"/>
      <c r="HN132" s="15"/>
      <c r="HO132" s="15"/>
      <c r="HP132" s="15"/>
      <c r="HQ132" s="15"/>
      <c r="HR132" s="15"/>
      <c r="HS132" s="15"/>
      <c r="HT132" s="15"/>
      <c r="HU132" s="15"/>
      <c r="HV132" s="15"/>
      <c r="HW132" s="15"/>
      <c r="HX132" s="15"/>
      <c r="HY132" s="15"/>
      <c r="HZ132" s="15"/>
      <c r="IA132" s="15"/>
      <c r="IB132" s="15"/>
      <c r="IC132" s="15"/>
      <c r="ID132" s="15"/>
      <c r="IE132" s="15"/>
      <c r="IF132" s="15"/>
      <c r="IG132" s="15"/>
      <c r="IH132" s="15"/>
      <c r="II132" s="15"/>
      <c r="IJ132" s="15"/>
      <c r="IK132" s="15"/>
      <c r="IL132" s="15"/>
      <c r="IM132" s="15"/>
      <c r="IN132" s="15"/>
      <c r="IO132" s="15"/>
      <c r="IP132" s="15"/>
      <c r="IQ132" s="15"/>
      <c r="IR132" s="16"/>
      <c r="IS132" s="17"/>
      <c r="IT132" s="17"/>
      <c r="IU132" s="17"/>
      <c r="IV132" s="17"/>
      <c r="IW132" s="17"/>
      <c r="IX132" s="17"/>
      <c r="IY132" s="17"/>
      <c r="IZ132" s="17"/>
      <c r="JA132" s="17"/>
      <c r="JB132" s="17"/>
      <c r="JC132" s="17"/>
      <c r="JD132" s="17"/>
      <c r="JE132" s="17"/>
      <c r="JF132" s="17"/>
      <c r="JG132" s="17"/>
      <c r="JH132" s="17"/>
      <c r="JI132" s="17"/>
      <c r="JJ132" s="17"/>
      <c r="JK132" s="17"/>
      <c r="JL132" s="17"/>
      <c r="JM132" s="17"/>
      <c r="JN132" s="17"/>
      <c r="JO132" s="17"/>
      <c r="JP132" s="17"/>
      <c r="JQ132" s="17"/>
      <c r="JR132" s="17"/>
      <c r="JS132" s="17"/>
      <c r="JT132" s="17"/>
      <c r="JU132" s="17"/>
      <c r="JV132" s="17"/>
      <c r="JW132" s="17"/>
      <c r="JX132" s="17"/>
      <c r="JY132" s="17"/>
      <c r="JZ132" s="17"/>
      <c r="KA132" s="17"/>
      <c r="KB132" s="17"/>
      <c r="KC132" s="17"/>
      <c r="KD132" s="17"/>
      <c r="KE132" s="17"/>
      <c r="KF132" s="17"/>
      <c r="KG132" s="17"/>
      <c r="KH132" s="17"/>
      <c r="KI132" s="17"/>
      <c r="KJ132" s="17"/>
      <c r="KK132" s="17"/>
      <c r="KL132" s="17"/>
      <c r="KM132" s="17"/>
      <c r="KN132" s="17"/>
      <c r="KO132" s="17"/>
      <c r="KP132" s="17"/>
      <c r="KQ132" s="17"/>
      <c r="KR132" s="17"/>
      <c r="KS132" s="17"/>
      <c r="KT132" s="17"/>
      <c r="KU132" s="17"/>
      <c r="KV132" s="17"/>
      <c r="KW132" s="17"/>
      <c r="KX132" s="17"/>
      <c r="KY132" s="17"/>
      <c r="KZ132" s="17"/>
      <c r="LA132" s="17"/>
      <c r="LB132" s="17"/>
      <c r="LC132" s="17"/>
      <c r="LD132" s="17"/>
      <c r="LE132" s="17"/>
      <c r="LF132" s="17"/>
      <c r="LG132" s="17"/>
      <c r="LH132" s="17"/>
      <c r="LI132" s="17"/>
      <c r="LJ132" s="17"/>
      <c r="LK132" s="17"/>
      <c r="LL132" s="17"/>
      <c r="LM132" s="17"/>
      <c r="LN132" s="17"/>
      <c r="LO132" s="17"/>
      <c r="LP132" s="17"/>
      <c r="LQ132" s="17"/>
      <c r="LR132" s="17"/>
      <c r="LS132" s="17"/>
      <c r="LT132" s="17"/>
      <c r="LU132" s="17"/>
      <c r="LV132" s="17"/>
      <c r="LW132" s="17"/>
      <c r="LX132" s="17"/>
      <c r="LY132" s="17"/>
      <c r="LZ132" s="16"/>
      <c r="MA132" s="15"/>
      <c r="MB132" s="18"/>
      <c r="MC132" s="18"/>
      <c r="MD132" s="18"/>
      <c r="ME132" s="18"/>
      <c r="MF132" s="18"/>
      <c r="MG132" s="18"/>
      <c r="MH132" s="18"/>
      <c r="MI132" s="18"/>
      <c r="MJ132" s="18"/>
      <c r="MK132" s="25"/>
      <c r="ML132" s="17"/>
      <c r="MM132" s="17"/>
      <c r="MN132" s="17"/>
      <c r="MO132" s="17"/>
      <c r="MP132" s="17"/>
      <c r="MQ132" s="17"/>
      <c r="MR132" s="17"/>
      <c r="MS132" s="17"/>
      <c r="MT132" s="17"/>
      <c r="MU132" s="17"/>
      <c r="MV132" s="17"/>
      <c r="MW132" s="17"/>
      <c r="MX132" s="17"/>
      <c r="MY132" s="17"/>
      <c r="MZ132" s="17"/>
      <c r="NA132" s="17"/>
      <c r="NB132" s="17"/>
      <c r="NC132" s="17"/>
      <c r="ND132" s="17"/>
      <c r="NE132" s="17"/>
      <c r="NF132" s="17"/>
      <c r="NG132" s="17"/>
      <c r="NH132" s="17"/>
      <c r="NI132" s="17"/>
      <c r="NJ132" s="17"/>
      <c r="NK132" s="17"/>
      <c r="NL132" s="17"/>
      <c r="NM132" s="17"/>
      <c r="NN132" s="17"/>
      <c r="NO132" s="17"/>
      <c r="NP132" s="17"/>
      <c r="NQ132" s="17"/>
      <c r="NR132" s="17"/>
      <c r="NS132" s="17"/>
      <c r="NT132" s="17"/>
      <c r="NU132" s="17"/>
      <c r="NV132" s="17"/>
      <c r="NW132" s="24"/>
      <c r="NX132" s="18"/>
      <c r="NY132" s="18"/>
      <c r="NZ132" s="18"/>
      <c r="OA132" s="18"/>
      <c r="OB132" s="18"/>
      <c r="OC132" s="18"/>
      <c r="OD132" s="18"/>
      <c r="OE132" s="18"/>
      <c r="OF132" s="18"/>
      <c r="OG132" s="18"/>
      <c r="OH132" s="18"/>
      <c r="OI132" s="18"/>
      <c r="OJ132" s="18"/>
      <c r="OK132" s="18"/>
      <c r="OL132" s="18"/>
      <c r="OM132" s="20"/>
      <c r="ON132" s="25"/>
      <c r="OO132" s="17"/>
      <c r="OP132" s="17"/>
      <c r="OQ132" s="17"/>
      <c r="OR132" s="17"/>
      <c r="OS132" s="17"/>
      <c r="OT132" s="17"/>
      <c r="OU132" s="17"/>
      <c r="OV132" s="17"/>
      <c r="OW132" s="17"/>
      <c r="OX132" s="17"/>
      <c r="OY132" s="17"/>
      <c r="OZ132" s="17"/>
      <c r="PA132" s="17"/>
      <c r="PB132" s="17"/>
      <c r="PC132" s="17"/>
      <c r="PD132" s="17"/>
      <c r="PE132" s="17"/>
      <c r="PF132" s="17"/>
      <c r="PG132" s="17"/>
      <c r="PH132" s="17"/>
      <c r="PI132" s="17"/>
      <c r="PJ132" s="17"/>
      <c r="PK132" s="17"/>
      <c r="PL132" s="17"/>
      <c r="PM132" s="17"/>
      <c r="PN132" s="17"/>
      <c r="PO132" s="17"/>
      <c r="PP132" s="17"/>
      <c r="PQ132" s="17"/>
      <c r="PR132" s="17"/>
      <c r="PS132" s="17"/>
      <c r="PT132" s="17"/>
      <c r="PU132" s="17"/>
      <c r="PV132" s="17"/>
      <c r="PW132" s="17"/>
      <c r="PX132" s="17"/>
      <c r="PY132" s="17"/>
      <c r="PZ132" s="17"/>
      <c r="QA132" s="19"/>
      <c r="QB132" s="18"/>
      <c r="QC132" s="18"/>
      <c r="QD132" s="18"/>
      <c r="QE132" s="18"/>
      <c r="QF132" s="18"/>
      <c r="QG132" s="18"/>
      <c r="QH132" s="18"/>
      <c r="QI132" s="20"/>
      <c r="QJ132" s="23"/>
      <c r="QK132" s="17"/>
      <c r="QL132" s="17"/>
      <c r="QM132" s="17"/>
      <c r="QN132" s="17"/>
      <c r="QO132" s="17"/>
      <c r="QP132" s="17"/>
      <c r="QQ132" s="17"/>
      <c r="QR132" s="17"/>
      <c r="QS132" s="17"/>
      <c r="QT132" s="17"/>
      <c r="QU132" s="17"/>
      <c r="QV132" s="17"/>
      <c r="QW132" s="17"/>
      <c r="QX132" s="17"/>
      <c r="QY132" s="17"/>
      <c r="QZ132" s="17"/>
      <c r="RA132" s="17"/>
      <c r="RB132" s="17"/>
      <c r="RC132" s="17"/>
      <c r="RD132" s="17"/>
      <c r="RE132" s="17"/>
      <c r="RF132" s="17"/>
      <c r="RG132" s="17"/>
      <c r="RH132" s="17"/>
      <c r="RI132" s="17"/>
      <c r="RJ132" s="17"/>
      <c r="RK132" s="17"/>
      <c r="RL132" s="17"/>
      <c r="RM132" s="17"/>
      <c r="RN132" s="17"/>
      <c r="RO132" s="17"/>
      <c r="RP132" s="17"/>
      <c r="RQ132" s="17"/>
      <c r="RR132" s="17"/>
      <c r="RS132" s="17"/>
      <c r="RT132" s="17"/>
      <c r="RU132" s="17"/>
      <c r="RV132" s="17"/>
      <c r="RW132" s="17"/>
      <c r="RX132" s="17"/>
      <c r="RY132" s="17"/>
      <c r="RZ132" s="17"/>
      <c r="SA132" s="17"/>
      <c r="SB132" s="17"/>
      <c r="SC132" s="17"/>
      <c r="SD132" s="17"/>
      <c r="SE132" s="17"/>
      <c r="SF132" s="17"/>
      <c r="SG132" s="17"/>
      <c r="SH132" s="17"/>
      <c r="SI132" s="17"/>
      <c r="SJ132" s="17"/>
      <c r="SK132" s="17"/>
      <c r="SL132" s="17"/>
      <c r="SM132" s="17"/>
      <c r="SN132" s="17"/>
      <c r="SO132" s="17"/>
      <c r="SP132" s="17"/>
      <c r="SQ132" s="17"/>
      <c r="SR132" s="17"/>
      <c r="SS132" s="17"/>
      <c r="ST132" s="17"/>
      <c r="SU132" s="17"/>
      <c r="SV132" s="17"/>
      <c r="SW132" s="17"/>
      <c r="SX132" s="17"/>
      <c r="SY132" s="17"/>
      <c r="SZ132" s="17"/>
      <c r="TA132" s="17"/>
      <c r="TB132" s="17"/>
      <c r="TC132" s="17"/>
      <c r="TD132" s="17"/>
      <c r="TE132" s="17"/>
      <c r="TF132" s="17"/>
      <c r="TG132" s="17"/>
      <c r="TH132" s="17"/>
      <c r="TI132" s="17"/>
      <c r="TJ132" s="17"/>
      <c r="TK132" s="17"/>
      <c r="TL132" s="17"/>
      <c r="TM132" s="17"/>
      <c r="TN132" s="17"/>
      <c r="TO132" s="17"/>
      <c r="TP132" s="17"/>
      <c r="TQ132" s="17"/>
      <c r="TR132" s="17"/>
      <c r="TS132" s="15"/>
      <c r="TT132" s="15"/>
    </row>
    <row r="133" spans="1:540" ht="9.6"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31"/>
      <c r="BN133" s="34"/>
      <c r="BO133" s="34"/>
      <c r="BP133" s="34"/>
      <c r="BQ133" s="34"/>
      <c r="BR133" s="34"/>
      <c r="BS133" s="34"/>
      <c r="BT133" s="34"/>
      <c r="BU133" s="34"/>
      <c r="BV133" s="23"/>
      <c r="BW133" s="20"/>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24"/>
      <c r="DK133" s="17"/>
      <c r="DL133" s="34"/>
      <c r="DM133" s="34"/>
      <c r="DN133" s="34"/>
      <c r="DO133" s="34"/>
      <c r="DP133" s="34"/>
      <c r="DQ133" s="34"/>
      <c r="DR133" s="34"/>
      <c r="DS133" s="34"/>
      <c r="DT133" s="34"/>
      <c r="DU133" s="34"/>
      <c r="DV133" s="34"/>
      <c r="DW133" s="34"/>
      <c r="DX133" s="34"/>
      <c r="DY133" s="34"/>
      <c r="DZ133" s="17"/>
      <c r="EA133" s="28"/>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22"/>
      <c r="FQ133" s="34"/>
      <c r="FR133" s="34"/>
      <c r="FS133" s="34"/>
      <c r="FT133" s="34"/>
      <c r="FU133" s="34"/>
      <c r="FV133" s="34"/>
      <c r="FW133" s="34"/>
      <c r="FX133" s="38"/>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c r="HF133" s="15"/>
      <c r="HG133" s="15"/>
      <c r="HH133" s="15"/>
      <c r="HI133" s="15"/>
      <c r="HJ133" s="15"/>
      <c r="HK133" s="15"/>
      <c r="HL133" s="15"/>
      <c r="HM133" s="15"/>
      <c r="HN133" s="15"/>
      <c r="HO133" s="15"/>
      <c r="HP133" s="15"/>
      <c r="HQ133" s="1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c r="IQ133" s="15"/>
      <c r="IR133" s="16"/>
      <c r="IS133" s="17"/>
      <c r="IT133" s="17"/>
      <c r="IU133" s="17"/>
      <c r="IV133" s="17"/>
      <c r="IW133" s="17"/>
      <c r="IX133" s="17"/>
      <c r="IY133" s="17"/>
      <c r="IZ133" s="17"/>
      <c r="JA133" s="17"/>
      <c r="JB133" s="17"/>
      <c r="JC133" s="17"/>
      <c r="JD133" s="17"/>
      <c r="JE133" s="17"/>
      <c r="JF133" s="17"/>
      <c r="JG133" s="17"/>
      <c r="JH133" s="17"/>
      <c r="JI133" s="17"/>
      <c r="JJ133" s="17"/>
      <c r="JK133" s="17"/>
      <c r="JL133" s="17"/>
      <c r="JM133" s="17"/>
      <c r="JN133" s="17"/>
      <c r="JO133" s="17"/>
      <c r="JP133" s="17"/>
      <c r="JQ133" s="17"/>
      <c r="JR133" s="17"/>
      <c r="JS133" s="17"/>
      <c r="JT133" s="17"/>
      <c r="JU133" s="17"/>
      <c r="JV133" s="17"/>
      <c r="JW133" s="17"/>
      <c r="JX133" s="17"/>
      <c r="JY133" s="17"/>
      <c r="JZ133" s="17"/>
      <c r="KA133" s="17"/>
      <c r="KB133" s="17"/>
      <c r="KC133" s="17"/>
      <c r="KD133" s="17"/>
      <c r="KE133" s="17"/>
      <c r="KF133" s="17"/>
      <c r="KG133" s="17"/>
      <c r="KH133" s="17"/>
      <c r="KI133" s="17"/>
      <c r="KJ133" s="17"/>
      <c r="KK133" s="17"/>
      <c r="KL133" s="17"/>
      <c r="KM133" s="17"/>
      <c r="KN133" s="17"/>
      <c r="KO133" s="17"/>
      <c r="KP133" s="17"/>
      <c r="KQ133" s="17"/>
      <c r="KR133" s="17"/>
      <c r="KS133" s="17"/>
      <c r="KT133" s="17"/>
      <c r="KU133" s="17"/>
      <c r="KV133" s="17"/>
      <c r="KW133" s="17"/>
      <c r="KX133" s="17"/>
      <c r="KY133" s="17"/>
      <c r="KZ133" s="17"/>
      <c r="LA133" s="17"/>
      <c r="LB133" s="17"/>
      <c r="LC133" s="17"/>
      <c r="LD133" s="17"/>
      <c r="LE133" s="17"/>
      <c r="LF133" s="17"/>
      <c r="LG133" s="17"/>
      <c r="LH133" s="17"/>
      <c r="LI133" s="17"/>
      <c r="LJ133" s="17"/>
      <c r="LK133" s="17"/>
      <c r="LL133" s="17"/>
      <c r="LM133" s="17"/>
      <c r="LN133" s="17"/>
      <c r="LO133" s="17"/>
      <c r="LP133" s="17"/>
      <c r="LQ133" s="17"/>
      <c r="LR133" s="17"/>
      <c r="LS133" s="17"/>
      <c r="LT133" s="17"/>
      <c r="LU133" s="17"/>
      <c r="LV133" s="17"/>
      <c r="LW133" s="17"/>
      <c r="LX133" s="17"/>
      <c r="LY133" s="17"/>
      <c r="LZ133" s="17"/>
      <c r="MA133" s="18"/>
      <c r="MB133" s="20"/>
      <c r="MC133" s="18"/>
      <c r="MD133" s="18"/>
      <c r="ME133" s="18"/>
      <c r="MF133" s="18"/>
      <c r="MG133" s="18"/>
      <c r="MH133" s="18"/>
      <c r="MI133" s="18"/>
      <c r="MJ133" s="20"/>
      <c r="MK133" s="16"/>
      <c r="ML133" s="17"/>
      <c r="MM133" s="17"/>
      <c r="MN133" s="17"/>
      <c r="MO133" s="17"/>
      <c r="MP133" s="17"/>
      <c r="MQ133" s="17"/>
      <c r="MR133" s="17"/>
      <c r="MS133" s="17"/>
      <c r="MT133" s="17"/>
      <c r="MU133" s="17"/>
      <c r="MV133" s="17"/>
      <c r="MW133" s="17"/>
      <c r="MX133" s="17"/>
      <c r="MY133" s="17"/>
      <c r="MZ133" s="17"/>
      <c r="NA133" s="17"/>
      <c r="NB133" s="17"/>
      <c r="NC133" s="17"/>
      <c r="ND133" s="17"/>
      <c r="NE133" s="17"/>
      <c r="NF133" s="17"/>
      <c r="NG133" s="17"/>
      <c r="NH133" s="17"/>
      <c r="NI133" s="17"/>
      <c r="NJ133" s="17"/>
      <c r="NK133" s="17"/>
      <c r="NL133" s="17"/>
      <c r="NM133" s="17"/>
      <c r="NN133" s="17"/>
      <c r="NO133" s="17"/>
      <c r="NP133" s="17"/>
      <c r="NQ133" s="17"/>
      <c r="NR133" s="17"/>
      <c r="NS133" s="17"/>
      <c r="NT133" s="17"/>
      <c r="NU133" s="17"/>
      <c r="NV133" s="17"/>
      <c r="NW133" s="39"/>
      <c r="NX133" s="18"/>
      <c r="NY133" s="18"/>
      <c r="NZ133" s="18"/>
      <c r="OA133" s="18"/>
      <c r="OB133" s="18"/>
      <c r="OC133" s="18"/>
      <c r="OD133" s="18"/>
      <c r="OE133" s="18"/>
      <c r="OF133" s="18"/>
      <c r="OG133" s="18"/>
      <c r="OH133" s="18"/>
      <c r="OI133" s="18"/>
      <c r="OJ133" s="18"/>
      <c r="OK133" s="18"/>
      <c r="OL133" s="18"/>
      <c r="OM133" s="20"/>
      <c r="ON133" s="25"/>
      <c r="OO133" s="17"/>
      <c r="OP133" s="17"/>
      <c r="OQ133" s="17"/>
      <c r="OR133" s="17"/>
      <c r="OS133" s="17"/>
      <c r="OT133" s="17"/>
      <c r="OU133" s="17"/>
      <c r="OV133" s="17"/>
      <c r="OW133" s="17"/>
      <c r="OX133" s="17"/>
      <c r="OY133" s="17"/>
      <c r="OZ133" s="17"/>
      <c r="PA133" s="17"/>
      <c r="PB133" s="17"/>
      <c r="PC133" s="17"/>
      <c r="PD133" s="17"/>
      <c r="PE133" s="17"/>
      <c r="PF133" s="17"/>
      <c r="PG133" s="17"/>
      <c r="PH133" s="17"/>
      <c r="PI133" s="17"/>
      <c r="PJ133" s="17"/>
      <c r="PK133" s="17"/>
      <c r="PL133" s="17"/>
      <c r="PM133" s="17"/>
      <c r="PN133" s="17"/>
      <c r="PO133" s="17"/>
      <c r="PP133" s="17"/>
      <c r="PQ133" s="17"/>
      <c r="PR133" s="17"/>
      <c r="PS133" s="17"/>
      <c r="PT133" s="17"/>
      <c r="PU133" s="17"/>
      <c r="PV133" s="17"/>
      <c r="PW133" s="17"/>
      <c r="PX133" s="17"/>
      <c r="PY133" s="17"/>
      <c r="PZ133" s="17"/>
      <c r="QA133" s="20"/>
      <c r="QB133" s="18"/>
      <c r="QC133" s="18"/>
      <c r="QD133" s="18"/>
      <c r="QE133" s="18"/>
      <c r="QF133" s="18"/>
      <c r="QG133" s="18"/>
      <c r="QH133" s="18"/>
      <c r="QI133" s="19"/>
      <c r="QJ133" s="17"/>
      <c r="QK133" s="17"/>
      <c r="QL133" s="17"/>
      <c r="QM133" s="17"/>
      <c r="QN133" s="17"/>
      <c r="QO133" s="17"/>
      <c r="QP133" s="17"/>
      <c r="QQ133" s="17"/>
      <c r="QR133" s="17"/>
      <c r="QS133" s="17"/>
      <c r="QT133" s="17"/>
      <c r="QU133" s="17"/>
      <c r="QV133" s="17"/>
      <c r="QW133" s="17"/>
      <c r="QX133" s="17"/>
      <c r="QY133" s="17"/>
      <c r="QZ133" s="17"/>
      <c r="RA133" s="17"/>
      <c r="RB133" s="17"/>
      <c r="RC133" s="17"/>
      <c r="RD133" s="17"/>
      <c r="RE133" s="17"/>
      <c r="RF133" s="17"/>
      <c r="RG133" s="17"/>
      <c r="RH133" s="17"/>
      <c r="RI133" s="17"/>
      <c r="RJ133" s="17"/>
      <c r="RK133" s="17"/>
      <c r="RL133" s="17"/>
      <c r="RM133" s="17"/>
      <c r="RN133" s="17"/>
      <c r="RO133" s="17"/>
      <c r="RP133" s="17"/>
      <c r="RQ133" s="17"/>
      <c r="RR133" s="17"/>
      <c r="RS133" s="17"/>
      <c r="RT133" s="17"/>
      <c r="RU133" s="17"/>
      <c r="RV133" s="17"/>
      <c r="RW133" s="17"/>
      <c r="RX133" s="17"/>
      <c r="RY133" s="17"/>
      <c r="RZ133" s="17"/>
      <c r="SA133" s="17"/>
      <c r="SB133" s="17"/>
      <c r="SC133" s="17"/>
      <c r="SD133" s="17"/>
      <c r="SE133" s="17"/>
      <c r="SF133" s="17"/>
      <c r="SG133" s="17"/>
      <c r="SH133" s="17"/>
      <c r="SI133" s="17"/>
      <c r="SJ133" s="17"/>
      <c r="SK133" s="17"/>
      <c r="SL133" s="17"/>
      <c r="SM133" s="17"/>
      <c r="SN133" s="17"/>
      <c r="SO133" s="17"/>
      <c r="SP133" s="17"/>
      <c r="SQ133" s="17"/>
      <c r="SR133" s="17"/>
      <c r="SS133" s="17"/>
      <c r="ST133" s="17"/>
      <c r="SU133" s="17"/>
      <c r="SV133" s="17"/>
      <c r="SW133" s="17"/>
      <c r="SX133" s="17"/>
      <c r="SY133" s="17"/>
      <c r="SZ133" s="17"/>
      <c r="TA133" s="17"/>
      <c r="TB133" s="17"/>
      <c r="TC133" s="17"/>
      <c r="TD133" s="17"/>
      <c r="TE133" s="17"/>
      <c r="TF133" s="17"/>
      <c r="TG133" s="17"/>
      <c r="TH133" s="17"/>
      <c r="TI133" s="17"/>
      <c r="TJ133" s="17"/>
      <c r="TK133" s="17"/>
      <c r="TL133" s="17"/>
      <c r="TM133" s="17"/>
      <c r="TN133" s="17"/>
      <c r="TO133" s="17"/>
      <c r="TP133" s="17"/>
      <c r="TQ133" s="17"/>
      <c r="TR133" s="17"/>
      <c r="TS133" s="15"/>
      <c r="TT133" s="15"/>
    </row>
    <row r="134" spans="1:540" ht="9.6"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8"/>
      <c r="BN134" s="17"/>
      <c r="BO134" s="34"/>
      <c r="BP134" s="34"/>
      <c r="BQ134" s="34"/>
      <c r="BR134" s="34"/>
      <c r="BS134" s="34"/>
      <c r="BT134" s="34"/>
      <c r="BU134" s="34"/>
      <c r="BV134" s="34"/>
      <c r="BW134" s="18"/>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24"/>
      <c r="DK134" s="17"/>
      <c r="DL134" s="34"/>
      <c r="DM134" s="34"/>
      <c r="DN134" s="34"/>
      <c r="DO134" s="34"/>
      <c r="DP134" s="34"/>
      <c r="DQ134" s="34"/>
      <c r="DR134" s="34"/>
      <c r="DS134" s="34"/>
      <c r="DT134" s="34"/>
      <c r="DU134" s="34"/>
      <c r="DV134" s="34"/>
      <c r="DW134" s="34"/>
      <c r="DX134" s="34"/>
      <c r="DY134" s="34"/>
      <c r="DZ134" s="17"/>
      <c r="EA134" s="33"/>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9"/>
      <c r="FP134" s="25"/>
      <c r="FQ134" s="34"/>
      <c r="FR134" s="34"/>
      <c r="FS134" s="34"/>
      <c r="FT134" s="34"/>
      <c r="FU134" s="34"/>
      <c r="FV134" s="34"/>
      <c r="FW134" s="17"/>
      <c r="FX134" s="29"/>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c r="HF134" s="15"/>
      <c r="HG134" s="15"/>
      <c r="HH134" s="15"/>
      <c r="HI134" s="15"/>
      <c r="HJ134" s="15"/>
      <c r="HK134" s="15"/>
      <c r="HL134" s="15"/>
      <c r="HM134" s="15"/>
      <c r="HN134" s="15"/>
      <c r="HO134" s="15"/>
      <c r="HP134" s="15"/>
      <c r="HQ134" s="15"/>
      <c r="HR134" s="15"/>
      <c r="HS134" s="15"/>
      <c r="HT134" s="15"/>
      <c r="HU134" s="15"/>
      <c r="HV134" s="15"/>
      <c r="HW134" s="15"/>
      <c r="HX134" s="15"/>
      <c r="HY134" s="15"/>
      <c r="HZ134" s="15"/>
      <c r="IA134" s="15"/>
      <c r="IB134" s="15"/>
      <c r="IC134" s="15"/>
      <c r="ID134" s="15"/>
      <c r="IE134" s="15"/>
      <c r="IF134" s="15"/>
      <c r="IG134" s="15"/>
      <c r="IH134" s="15"/>
      <c r="II134" s="15"/>
      <c r="IJ134" s="15"/>
      <c r="IK134" s="15"/>
      <c r="IL134" s="15"/>
      <c r="IM134" s="15"/>
      <c r="IN134" s="15"/>
      <c r="IO134" s="15"/>
      <c r="IP134" s="15"/>
      <c r="IQ134" s="15"/>
      <c r="IR134" s="16"/>
      <c r="IS134" s="17"/>
      <c r="IT134" s="17"/>
      <c r="IU134" s="17"/>
      <c r="IV134" s="17"/>
      <c r="IW134" s="17"/>
      <c r="IX134" s="17"/>
      <c r="IY134" s="17"/>
      <c r="IZ134" s="17"/>
      <c r="JA134" s="17"/>
      <c r="JB134" s="17"/>
      <c r="JC134" s="17"/>
      <c r="JD134" s="17"/>
      <c r="JE134" s="17"/>
      <c r="JF134" s="17"/>
      <c r="JG134" s="17"/>
      <c r="JH134" s="17"/>
      <c r="JI134" s="17"/>
      <c r="JJ134" s="17"/>
      <c r="JK134" s="17"/>
      <c r="JL134" s="17"/>
      <c r="JM134" s="17"/>
      <c r="JN134" s="17"/>
      <c r="JO134" s="17"/>
      <c r="JP134" s="17"/>
      <c r="JQ134" s="17"/>
      <c r="JR134" s="17"/>
      <c r="JS134" s="17"/>
      <c r="JT134" s="17"/>
      <c r="JU134" s="17"/>
      <c r="JV134" s="17"/>
      <c r="JW134" s="17"/>
      <c r="JX134" s="17"/>
      <c r="JY134" s="17"/>
      <c r="JZ134" s="17"/>
      <c r="KA134" s="17"/>
      <c r="KB134" s="17"/>
      <c r="KC134" s="17"/>
      <c r="KD134" s="17"/>
      <c r="KE134" s="17"/>
      <c r="KF134" s="17"/>
      <c r="KG134" s="17"/>
      <c r="KH134" s="17"/>
      <c r="KI134" s="17"/>
      <c r="KJ134" s="17"/>
      <c r="KK134" s="17"/>
      <c r="KL134" s="17"/>
      <c r="KM134" s="17"/>
      <c r="KN134" s="17"/>
      <c r="KO134" s="17"/>
      <c r="KP134" s="17"/>
      <c r="KQ134" s="17"/>
      <c r="KR134" s="17"/>
      <c r="KS134" s="17"/>
      <c r="KT134" s="17"/>
      <c r="KU134" s="17"/>
      <c r="KV134" s="17"/>
      <c r="KW134" s="17"/>
      <c r="KX134" s="17"/>
      <c r="KY134" s="17"/>
      <c r="KZ134" s="17"/>
      <c r="LA134" s="17"/>
      <c r="LB134" s="17"/>
      <c r="LC134" s="17"/>
      <c r="LD134" s="17"/>
      <c r="LE134" s="17"/>
      <c r="LF134" s="17"/>
      <c r="LG134" s="17"/>
      <c r="LH134" s="17"/>
      <c r="LI134" s="17"/>
      <c r="LJ134" s="17"/>
      <c r="LK134" s="17"/>
      <c r="LL134" s="17"/>
      <c r="LM134" s="17"/>
      <c r="LN134" s="17"/>
      <c r="LO134" s="17"/>
      <c r="LP134" s="17"/>
      <c r="LQ134" s="17"/>
      <c r="LR134" s="17"/>
      <c r="LS134" s="17"/>
      <c r="LT134" s="17"/>
      <c r="LU134" s="17"/>
      <c r="LV134" s="17"/>
      <c r="LW134" s="17"/>
      <c r="LX134" s="17"/>
      <c r="LY134" s="17"/>
      <c r="LZ134" s="17"/>
      <c r="MA134" s="29"/>
      <c r="MB134" s="20"/>
      <c r="MC134" s="18"/>
      <c r="MD134" s="18"/>
      <c r="ME134" s="18"/>
      <c r="MF134" s="18"/>
      <c r="MG134" s="18"/>
      <c r="MH134" s="18"/>
      <c r="MI134" s="18"/>
      <c r="MJ134" s="20"/>
      <c r="MK134" s="33"/>
      <c r="ML134" s="17"/>
      <c r="MM134" s="17"/>
      <c r="MN134" s="17"/>
      <c r="MO134" s="17"/>
      <c r="MP134" s="17"/>
      <c r="MQ134" s="17"/>
      <c r="MR134" s="17"/>
      <c r="MS134" s="17"/>
      <c r="MT134" s="17"/>
      <c r="MU134" s="17"/>
      <c r="MV134" s="17"/>
      <c r="MW134" s="17"/>
      <c r="MX134" s="17"/>
      <c r="MY134" s="17"/>
      <c r="MZ134" s="17"/>
      <c r="NA134" s="17"/>
      <c r="NB134" s="17"/>
      <c r="NC134" s="17"/>
      <c r="ND134" s="17"/>
      <c r="NE134" s="17"/>
      <c r="NF134" s="17"/>
      <c r="NG134" s="17"/>
      <c r="NH134" s="17"/>
      <c r="NI134" s="17"/>
      <c r="NJ134" s="17"/>
      <c r="NK134" s="17"/>
      <c r="NL134" s="17"/>
      <c r="NM134" s="17"/>
      <c r="NN134" s="17"/>
      <c r="NO134" s="17"/>
      <c r="NP134" s="17"/>
      <c r="NQ134" s="17"/>
      <c r="NR134" s="17"/>
      <c r="NS134" s="17"/>
      <c r="NT134" s="17"/>
      <c r="NU134" s="17"/>
      <c r="NV134" s="17"/>
      <c r="NW134" s="39"/>
      <c r="NX134" s="18"/>
      <c r="NY134" s="18"/>
      <c r="NZ134" s="18"/>
      <c r="OA134" s="18"/>
      <c r="OB134" s="18"/>
      <c r="OC134" s="18"/>
      <c r="OD134" s="18"/>
      <c r="OE134" s="18"/>
      <c r="OF134" s="18"/>
      <c r="OG134" s="18"/>
      <c r="OH134" s="18"/>
      <c r="OI134" s="18"/>
      <c r="OJ134" s="18"/>
      <c r="OK134" s="18"/>
      <c r="OL134" s="18"/>
      <c r="OM134" s="20"/>
      <c r="ON134" s="25"/>
      <c r="OO134" s="17"/>
      <c r="OP134" s="17"/>
      <c r="OQ134" s="17"/>
      <c r="OR134" s="17"/>
      <c r="OS134" s="17"/>
      <c r="OT134" s="17"/>
      <c r="OU134" s="17"/>
      <c r="OV134" s="17"/>
      <c r="OW134" s="17"/>
      <c r="OX134" s="17"/>
      <c r="OY134" s="17"/>
      <c r="OZ134" s="17"/>
      <c r="PA134" s="17"/>
      <c r="PB134" s="17"/>
      <c r="PC134" s="17"/>
      <c r="PD134" s="17"/>
      <c r="PE134" s="17"/>
      <c r="PF134" s="17"/>
      <c r="PG134" s="17"/>
      <c r="PH134" s="17"/>
      <c r="PI134" s="17"/>
      <c r="PJ134" s="17"/>
      <c r="PK134" s="17"/>
      <c r="PL134" s="17"/>
      <c r="PM134" s="17"/>
      <c r="PN134" s="17"/>
      <c r="PO134" s="17"/>
      <c r="PP134" s="17"/>
      <c r="PQ134" s="17"/>
      <c r="PR134" s="17"/>
      <c r="PS134" s="17"/>
      <c r="PT134" s="17"/>
      <c r="PU134" s="17"/>
      <c r="PV134" s="17"/>
      <c r="PW134" s="17"/>
      <c r="PX134" s="17"/>
      <c r="PY134" s="17"/>
      <c r="PZ134" s="17"/>
      <c r="QA134" s="15"/>
      <c r="QB134" s="18"/>
      <c r="QC134" s="18"/>
      <c r="QD134" s="18"/>
      <c r="QE134" s="18"/>
      <c r="QF134" s="18"/>
      <c r="QG134" s="18"/>
      <c r="QH134" s="18"/>
      <c r="QI134" s="24"/>
      <c r="QJ134" s="17"/>
      <c r="QK134" s="17"/>
      <c r="QL134" s="17"/>
      <c r="QM134" s="17"/>
      <c r="QN134" s="17"/>
      <c r="QO134" s="17"/>
      <c r="QP134" s="17"/>
      <c r="QQ134" s="17"/>
      <c r="QR134" s="17"/>
      <c r="QS134" s="17"/>
      <c r="QT134" s="17"/>
      <c r="QU134" s="17"/>
      <c r="QV134" s="17"/>
      <c r="QW134" s="17"/>
      <c r="QX134" s="17"/>
      <c r="QY134" s="17"/>
      <c r="QZ134" s="17"/>
      <c r="RA134" s="17"/>
      <c r="RB134" s="17"/>
      <c r="RC134" s="17"/>
      <c r="RD134" s="17"/>
      <c r="RE134" s="17"/>
      <c r="RF134" s="17"/>
      <c r="RG134" s="17"/>
      <c r="RH134" s="17"/>
      <c r="RI134" s="17"/>
      <c r="RJ134" s="17"/>
      <c r="RK134" s="17"/>
      <c r="RL134" s="17"/>
      <c r="RM134" s="17"/>
      <c r="RN134" s="17"/>
      <c r="RO134" s="17"/>
      <c r="RP134" s="17"/>
      <c r="RQ134" s="17"/>
      <c r="RR134" s="17"/>
      <c r="RS134" s="17"/>
      <c r="RT134" s="17"/>
      <c r="RU134" s="17"/>
      <c r="RV134" s="17"/>
      <c r="RW134" s="17"/>
      <c r="RX134" s="17"/>
      <c r="RY134" s="17"/>
      <c r="RZ134" s="17"/>
      <c r="SA134" s="17"/>
      <c r="SB134" s="17"/>
      <c r="SC134" s="17"/>
      <c r="SD134" s="17"/>
      <c r="SE134" s="17"/>
      <c r="SF134" s="17"/>
      <c r="SG134" s="17"/>
      <c r="SH134" s="17"/>
      <c r="SI134" s="17"/>
      <c r="SJ134" s="17"/>
      <c r="SK134" s="17"/>
      <c r="SL134" s="17"/>
      <c r="SM134" s="17"/>
      <c r="SN134" s="17"/>
      <c r="SO134" s="17"/>
      <c r="SP134" s="17"/>
      <c r="SQ134" s="17"/>
      <c r="SR134" s="17"/>
      <c r="SS134" s="17"/>
      <c r="ST134" s="17"/>
      <c r="SU134" s="17"/>
      <c r="SV134" s="17"/>
      <c r="SW134" s="17"/>
      <c r="SX134" s="17"/>
      <c r="SY134" s="17"/>
      <c r="SZ134" s="17"/>
      <c r="TA134" s="17"/>
      <c r="TB134" s="17"/>
      <c r="TC134" s="17"/>
      <c r="TD134" s="17"/>
      <c r="TE134" s="17"/>
      <c r="TF134" s="17"/>
      <c r="TG134" s="17"/>
      <c r="TH134" s="17"/>
      <c r="TI134" s="17"/>
      <c r="TJ134" s="17"/>
      <c r="TK134" s="17"/>
      <c r="TL134" s="17"/>
      <c r="TM134" s="17"/>
      <c r="TN134" s="17"/>
      <c r="TO134" s="17"/>
      <c r="TP134" s="17"/>
      <c r="TQ134" s="17"/>
      <c r="TR134" s="17"/>
      <c r="TS134" s="15"/>
      <c r="TT134" s="15"/>
    </row>
    <row r="135" spans="1:540" ht="9.6"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27"/>
      <c r="BO135" s="17"/>
      <c r="BP135" s="34"/>
      <c r="BQ135" s="34"/>
      <c r="BR135" s="34"/>
      <c r="BS135" s="34"/>
      <c r="BT135" s="34"/>
      <c r="BU135" s="34"/>
      <c r="BV135" s="17"/>
      <c r="BW135" s="19"/>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24"/>
      <c r="DK135" s="17"/>
      <c r="DL135" s="34"/>
      <c r="DM135" s="34"/>
      <c r="DN135" s="34"/>
      <c r="DO135" s="34"/>
      <c r="DP135" s="34"/>
      <c r="DQ135" s="34"/>
      <c r="DR135" s="34"/>
      <c r="DS135" s="34"/>
      <c r="DT135" s="34"/>
      <c r="DU135" s="34"/>
      <c r="DV135" s="34"/>
      <c r="DW135" s="34"/>
      <c r="DX135" s="34"/>
      <c r="DY135" s="34"/>
      <c r="DZ135" s="17"/>
      <c r="EA135" s="33"/>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9"/>
      <c r="FP135" s="34"/>
      <c r="FQ135" s="34"/>
      <c r="FR135" s="34"/>
      <c r="FS135" s="34"/>
      <c r="FT135" s="34"/>
      <c r="FU135" s="34"/>
      <c r="FV135" s="34"/>
      <c r="FW135" s="25"/>
      <c r="FX135" s="39"/>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c r="IQ135" s="15"/>
      <c r="IR135" s="16"/>
      <c r="IS135" s="17"/>
      <c r="IT135" s="17"/>
      <c r="IU135" s="17"/>
      <c r="IV135" s="17"/>
      <c r="IW135" s="17"/>
      <c r="IX135" s="17"/>
      <c r="IY135" s="17"/>
      <c r="IZ135" s="17"/>
      <c r="JA135" s="17"/>
      <c r="JB135" s="17"/>
      <c r="JC135" s="17"/>
      <c r="JD135" s="17"/>
      <c r="JE135" s="17"/>
      <c r="JF135" s="17"/>
      <c r="JG135" s="17"/>
      <c r="JH135" s="17"/>
      <c r="JI135" s="17"/>
      <c r="JJ135" s="17"/>
      <c r="JK135" s="17"/>
      <c r="JL135" s="17"/>
      <c r="JM135" s="17"/>
      <c r="JN135" s="17"/>
      <c r="JO135" s="17"/>
      <c r="JP135" s="17"/>
      <c r="JQ135" s="17"/>
      <c r="JR135" s="17"/>
      <c r="JS135" s="17"/>
      <c r="JT135" s="17"/>
      <c r="JU135" s="17"/>
      <c r="JV135" s="17"/>
      <c r="JW135" s="17"/>
      <c r="JX135" s="17"/>
      <c r="JY135" s="17"/>
      <c r="JZ135" s="17"/>
      <c r="KA135" s="17"/>
      <c r="KB135" s="17"/>
      <c r="KC135" s="17"/>
      <c r="KD135" s="17"/>
      <c r="KE135" s="17"/>
      <c r="KF135" s="17"/>
      <c r="KG135" s="17"/>
      <c r="KH135" s="17"/>
      <c r="KI135" s="17"/>
      <c r="KJ135" s="17"/>
      <c r="KK135" s="17"/>
      <c r="KL135" s="17"/>
      <c r="KM135" s="17"/>
      <c r="KN135" s="17"/>
      <c r="KO135" s="17"/>
      <c r="KP135" s="17"/>
      <c r="KQ135" s="17"/>
      <c r="KR135" s="17"/>
      <c r="KS135" s="17"/>
      <c r="KT135" s="17"/>
      <c r="KU135" s="17"/>
      <c r="KV135" s="17"/>
      <c r="KW135" s="17"/>
      <c r="KX135" s="17"/>
      <c r="KY135" s="17"/>
      <c r="KZ135" s="17"/>
      <c r="LA135" s="17"/>
      <c r="LB135" s="17"/>
      <c r="LC135" s="17"/>
      <c r="LD135" s="17"/>
      <c r="LE135" s="17"/>
      <c r="LF135" s="17"/>
      <c r="LG135" s="17"/>
      <c r="LH135" s="17"/>
      <c r="LI135" s="17"/>
      <c r="LJ135" s="17"/>
      <c r="LK135" s="17"/>
      <c r="LL135" s="17"/>
      <c r="LM135" s="17"/>
      <c r="LN135" s="17"/>
      <c r="LO135" s="17"/>
      <c r="LP135" s="17"/>
      <c r="LQ135" s="17"/>
      <c r="LR135" s="17"/>
      <c r="LS135" s="17"/>
      <c r="LT135" s="17"/>
      <c r="LU135" s="17"/>
      <c r="LV135" s="17"/>
      <c r="LW135" s="17"/>
      <c r="LX135" s="17"/>
      <c r="LY135" s="17"/>
      <c r="LZ135" s="17"/>
      <c r="MA135" s="25"/>
      <c r="MB135" s="18"/>
      <c r="MC135" s="18"/>
      <c r="MD135" s="18"/>
      <c r="ME135" s="18"/>
      <c r="MF135" s="18"/>
      <c r="MG135" s="18"/>
      <c r="MH135" s="18"/>
      <c r="MI135" s="18"/>
      <c r="MJ135" s="20"/>
      <c r="MK135" s="29"/>
      <c r="ML135" s="17"/>
      <c r="MM135" s="17"/>
      <c r="MN135" s="17"/>
      <c r="MO135" s="17"/>
      <c r="MP135" s="17"/>
      <c r="MQ135" s="17"/>
      <c r="MR135" s="17"/>
      <c r="MS135" s="17"/>
      <c r="MT135" s="17"/>
      <c r="MU135" s="17"/>
      <c r="MV135" s="17"/>
      <c r="MW135" s="17"/>
      <c r="MX135" s="17"/>
      <c r="MY135" s="17"/>
      <c r="MZ135" s="17"/>
      <c r="NA135" s="17"/>
      <c r="NB135" s="17"/>
      <c r="NC135" s="17"/>
      <c r="ND135" s="17"/>
      <c r="NE135" s="17"/>
      <c r="NF135" s="17"/>
      <c r="NG135" s="17"/>
      <c r="NH135" s="17"/>
      <c r="NI135" s="17"/>
      <c r="NJ135" s="17"/>
      <c r="NK135" s="17"/>
      <c r="NL135" s="17"/>
      <c r="NM135" s="17"/>
      <c r="NN135" s="17"/>
      <c r="NO135" s="17"/>
      <c r="NP135" s="17"/>
      <c r="NQ135" s="17"/>
      <c r="NR135" s="17"/>
      <c r="NS135" s="17"/>
      <c r="NT135" s="17"/>
      <c r="NU135" s="17"/>
      <c r="NV135" s="17"/>
      <c r="NW135" s="39"/>
      <c r="NX135" s="18"/>
      <c r="NY135" s="18"/>
      <c r="NZ135" s="18"/>
      <c r="OA135" s="18"/>
      <c r="OB135" s="18"/>
      <c r="OC135" s="18"/>
      <c r="OD135" s="18"/>
      <c r="OE135" s="18"/>
      <c r="OF135" s="18"/>
      <c r="OG135" s="18"/>
      <c r="OH135" s="18"/>
      <c r="OI135" s="18"/>
      <c r="OJ135" s="18"/>
      <c r="OK135" s="18"/>
      <c r="OL135" s="18"/>
      <c r="OM135" s="20"/>
      <c r="ON135" s="25"/>
      <c r="OO135" s="17"/>
      <c r="OP135" s="17"/>
      <c r="OQ135" s="17"/>
      <c r="OR135" s="17"/>
      <c r="OS135" s="17"/>
      <c r="OT135" s="17"/>
      <c r="OU135" s="17"/>
      <c r="OV135" s="17"/>
      <c r="OW135" s="17"/>
      <c r="OX135" s="17"/>
      <c r="OY135" s="17"/>
      <c r="OZ135" s="17"/>
      <c r="PA135" s="17"/>
      <c r="PB135" s="17"/>
      <c r="PC135" s="17"/>
      <c r="PD135" s="17"/>
      <c r="PE135" s="17"/>
      <c r="PF135" s="17"/>
      <c r="PG135" s="17"/>
      <c r="PH135" s="17"/>
      <c r="PI135" s="17"/>
      <c r="PJ135" s="17"/>
      <c r="PK135" s="17"/>
      <c r="PL135" s="17"/>
      <c r="PM135" s="17"/>
      <c r="PN135" s="17"/>
      <c r="PO135" s="17"/>
      <c r="PP135" s="17"/>
      <c r="PQ135" s="17"/>
      <c r="PR135" s="17"/>
      <c r="PS135" s="17"/>
      <c r="PT135" s="17"/>
      <c r="PU135" s="17"/>
      <c r="PV135" s="17"/>
      <c r="PW135" s="17"/>
      <c r="PX135" s="17"/>
      <c r="PY135" s="17"/>
      <c r="PZ135" s="25"/>
      <c r="QA135" s="15"/>
      <c r="QB135" s="18"/>
      <c r="QC135" s="18"/>
      <c r="QD135" s="18"/>
      <c r="QE135" s="18"/>
      <c r="QF135" s="18"/>
      <c r="QG135" s="18"/>
      <c r="QH135" s="18"/>
      <c r="QI135" s="23"/>
      <c r="QJ135" s="17"/>
      <c r="QK135" s="17"/>
      <c r="QL135" s="17"/>
      <c r="QM135" s="17"/>
      <c r="QN135" s="17"/>
      <c r="QO135" s="17"/>
      <c r="QP135" s="17"/>
      <c r="QQ135" s="17"/>
      <c r="QR135" s="17"/>
      <c r="QS135" s="17"/>
      <c r="QT135" s="17"/>
      <c r="QU135" s="17"/>
      <c r="QV135" s="17"/>
      <c r="QW135" s="17"/>
      <c r="QX135" s="17"/>
      <c r="QY135" s="17"/>
      <c r="QZ135" s="17"/>
      <c r="RA135" s="17"/>
      <c r="RB135" s="17"/>
      <c r="RC135" s="17"/>
      <c r="RD135" s="17"/>
      <c r="RE135" s="17"/>
      <c r="RF135" s="17"/>
      <c r="RG135" s="17"/>
      <c r="RH135" s="17"/>
      <c r="RI135" s="17"/>
      <c r="RJ135" s="17"/>
      <c r="RK135" s="17"/>
      <c r="RL135" s="17"/>
      <c r="RM135" s="17"/>
      <c r="RN135" s="17"/>
      <c r="RO135" s="17"/>
      <c r="RP135" s="17"/>
      <c r="RQ135" s="17"/>
      <c r="RR135" s="17"/>
      <c r="RS135" s="17"/>
      <c r="RT135" s="17"/>
      <c r="RU135" s="17"/>
      <c r="RV135" s="17"/>
      <c r="RW135" s="17"/>
      <c r="RX135" s="17"/>
      <c r="RY135" s="17"/>
      <c r="RZ135" s="17"/>
      <c r="SA135" s="17"/>
      <c r="SB135" s="17"/>
      <c r="SC135" s="17"/>
      <c r="SD135" s="17"/>
      <c r="SE135" s="17"/>
      <c r="SF135" s="17"/>
      <c r="SG135" s="17"/>
      <c r="SH135" s="17"/>
      <c r="SI135" s="17"/>
      <c r="SJ135" s="17"/>
      <c r="SK135" s="17"/>
      <c r="SL135" s="17"/>
      <c r="SM135" s="17"/>
      <c r="SN135" s="17"/>
      <c r="SO135" s="17"/>
      <c r="SP135" s="17"/>
      <c r="SQ135" s="17"/>
      <c r="SR135" s="17"/>
      <c r="SS135" s="17"/>
      <c r="ST135" s="17"/>
      <c r="SU135" s="17"/>
      <c r="SV135" s="17"/>
      <c r="SW135" s="17"/>
      <c r="SX135" s="17"/>
      <c r="SY135" s="17"/>
      <c r="SZ135" s="17"/>
      <c r="TA135" s="17"/>
      <c r="TB135" s="17"/>
      <c r="TC135" s="17"/>
      <c r="TD135" s="17"/>
      <c r="TE135" s="17"/>
      <c r="TF135" s="17"/>
      <c r="TG135" s="17"/>
      <c r="TH135" s="17"/>
      <c r="TI135" s="17"/>
      <c r="TJ135" s="17"/>
      <c r="TK135" s="17"/>
      <c r="TL135" s="17"/>
      <c r="TM135" s="17"/>
      <c r="TN135" s="17"/>
      <c r="TO135" s="17"/>
      <c r="TP135" s="17"/>
      <c r="TQ135" s="17"/>
      <c r="TR135" s="17"/>
      <c r="TS135" s="15"/>
      <c r="TT135" s="15"/>
    </row>
    <row r="136" spans="1:540" ht="9.6"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20"/>
      <c r="BO136" s="38"/>
      <c r="BP136" s="34"/>
      <c r="BQ136" s="34"/>
      <c r="BR136" s="34"/>
      <c r="BS136" s="34"/>
      <c r="BT136" s="34"/>
      <c r="BU136" s="34"/>
      <c r="BV136" s="17"/>
      <c r="BW136" s="4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24"/>
      <c r="DK136" s="17"/>
      <c r="DL136" s="34"/>
      <c r="DM136" s="34"/>
      <c r="DN136" s="34"/>
      <c r="DO136" s="34"/>
      <c r="DP136" s="34"/>
      <c r="DQ136" s="34"/>
      <c r="DR136" s="34"/>
      <c r="DS136" s="34"/>
      <c r="DT136" s="34"/>
      <c r="DU136" s="34"/>
      <c r="DV136" s="34"/>
      <c r="DW136" s="34"/>
      <c r="DX136" s="34"/>
      <c r="DY136" s="34"/>
      <c r="DZ136" s="17"/>
      <c r="EA136" s="33"/>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24"/>
      <c r="FP136" s="34"/>
      <c r="FQ136" s="34"/>
      <c r="FR136" s="34"/>
      <c r="FS136" s="34"/>
      <c r="FT136" s="34"/>
      <c r="FU136" s="34"/>
      <c r="FV136" s="34"/>
      <c r="FW136" s="34"/>
      <c r="FX136" s="19"/>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c r="HF136" s="15"/>
      <c r="HG136" s="15"/>
      <c r="HH136" s="15"/>
      <c r="HI136" s="15"/>
      <c r="HJ136" s="15"/>
      <c r="HK136" s="15"/>
      <c r="HL136" s="15"/>
      <c r="HM136" s="15"/>
      <c r="HN136" s="15"/>
      <c r="HO136" s="15"/>
      <c r="HP136" s="15"/>
      <c r="HQ136" s="15"/>
      <c r="HR136" s="15"/>
      <c r="HS136" s="15"/>
      <c r="HT136" s="15"/>
      <c r="HU136" s="15"/>
      <c r="HV136" s="15"/>
      <c r="HW136" s="15"/>
      <c r="HX136" s="15"/>
      <c r="HY136" s="15"/>
      <c r="HZ136" s="15"/>
      <c r="IA136" s="15"/>
      <c r="IB136" s="15"/>
      <c r="IC136" s="15"/>
      <c r="ID136" s="15"/>
      <c r="IE136" s="15"/>
      <c r="IF136" s="15"/>
      <c r="IG136" s="15"/>
      <c r="IH136" s="15"/>
      <c r="II136" s="15"/>
      <c r="IJ136" s="15"/>
      <c r="IK136" s="15"/>
      <c r="IL136" s="15"/>
      <c r="IM136" s="15"/>
      <c r="IN136" s="15"/>
      <c r="IO136" s="15"/>
      <c r="IP136" s="15"/>
      <c r="IQ136" s="15"/>
      <c r="IR136" s="16"/>
      <c r="IS136" s="17"/>
      <c r="IT136" s="17"/>
      <c r="IU136" s="17"/>
      <c r="IV136" s="17"/>
      <c r="IW136" s="17"/>
      <c r="IX136" s="17"/>
      <c r="IY136" s="17"/>
      <c r="IZ136" s="17"/>
      <c r="JA136" s="17"/>
      <c r="JB136" s="17"/>
      <c r="JC136" s="17"/>
      <c r="JD136" s="17"/>
      <c r="JE136" s="17"/>
      <c r="JF136" s="17"/>
      <c r="JG136" s="17"/>
      <c r="JH136" s="17"/>
      <c r="JI136" s="17"/>
      <c r="JJ136" s="17"/>
      <c r="JK136" s="17"/>
      <c r="JL136" s="17"/>
      <c r="JM136" s="17"/>
      <c r="JN136" s="17"/>
      <c r="JO136" s="17"/>
      <c r="JP136" s="17"/>
      <c r="JQ136" s="17"/>
      <c r="JR136" s="17"/>
      <c r="JS136" s="17"/>
      <c r="JT136" s="17"/>
      <c r="JU136" s="17"/>
      <c r="JV136" s="17"/>
      <c r="JW136" s="17"/>
      <c r="JX136" s="17"/>
      <c r="JY136" s="17"/>
      <c r="JZ136" s="17"/>
      <c r="KA136" s="17"/>
      <c r="KB136" s="17"/>
      <c r="KC136" s="17"/>
      <c r="KD136" s="17"/>
      <c r="KE136" s="17"/>
      <c r="KF136" s="17"/>
      <c r="KG136" s="17"/>
      <c r="KH136" s="17"/>
      <c r="KI136" s="17"/>
      <c r="KJ136" s="17"/>
      <c r="KK136" s="17"/>
      <c r="KL136" s="17"/>
      <c r="KM136" s="17"/>
      <c r="KN136" s="17"/>
      <c r="KO136" s="17"/>
      <c r="KP136" s="17"/>
      <c r="KQ136" s="17"/>
      <c r="KR136" s="17"/>
      <c r="KS136" s="17"/>
      <c r="KT136" s="17"/>
      <c r="KU136" s="17"/>
      <c r="KV136" s="17"/>
      <c r="KW136" s="17"/>
      <c r="KX136" s="17"/>
      <c r="KY136" s="17"/>
      <c r="KZ136" s="17"/>
      <c r="LA136" s="17"/>
      <c r="LB136" s="17"/>
      <c r="LC136" s="17"/>
      <c r="LD136" s="17"/>
      <c r="LE136" s="17"/>
      <c r="LF136" s="17"/>
      <c r="LG136" s="17"/>
      <c r="LH136" s="17"/>
      <c r="LI136" s="17"/>
      <c r="LJ136" s="17"/>
      <c r="LK136" s="17"/>
      <c r="LL136" s="17"/>
      <c r="LM136" s="17"/>
      <c r="LN136" s="17"/>
      <c r="LO136" s="17"/>
      <c r="LP136" s="17"/>
      <c r="LQ136" s="17"/>
      <c r="LR136" s="17"/>
      <c r="LS136" s="17"/>
      <c r="LT136" s="17"/>
      <c r="LU136" s="17"/>
      <c r="LV136" s="17"/>
      <c r="LW136" s="17"/>
      <c r="LX136" s="17"/>
      <c r="LY136" s="17"/>
      <c r="LZ136" s="17"/>
      <c r="MA136" s="17"/>
      <c r="MB136" s="29"/>
      <c r="MC136" s="20"/>
      <c r="MD136" s="18"/>
      <c r="ME136" s="18"/>
      <c r="MF136" s="18"/>
      <c r="MG136" s="18"/>
      <c r="MH136" s="18"/>
      <c r="MI136" s="18"/>
      <c r="MJ136" s="20"/>
      <c r="MK136" s="24"/>
      <c r="ML136" s="17"/>
      <c r="MM136" s="17"/>
      <c r="MN136" s="17"/>
      <c r="MO136" s="17"/>
      <c r="MP136" s="17"/>
      <c r="MQ136" s="17"/>
      <c r="MR136" s="17"/>
      <c r="MS136" s="17"/>
      <c r="MT136" s="17"/>
      <c r="MU136" s="17"/>
      <c r="MV136" s="17"/>
      <c r="MW136" s="17"/>
      <c r="MX136" s="17"/>
      <c r="MY136" s="17"/>
      <c r="MZ136" s="17"/>
      <c r="NA136" s="17"/>
      <c r="NB136" s="17"/>
      <c r="NC136" s="17"/>
      <c r="ND136" s="17"/>
      <c r="NE136" s="17"/>
      <c r="NF136" s="17"/>
      <c r="NG136" s="17"/>
      <c r="NH136" s="17"/>
      <c r="NI136" s="17"/>
      <c r="NJ136" s="17"/>
      <c r="NK136" s="17"/>
      <c r="NL136" s="17"/>
      <c r="NM136" s="17"/>
      <c r="NN136" s="17"/>
      <c r="NO136" s="17"/>
      <c r="NP136" s="17"/>
      <c r="NQ136" s="17"/>
      <c r="NR136" s="17"/>
      <c r="NS136" s="17"/>
      <c r="NT136" s="17"/>
      <c r="NU136" s="17"/>
      <c r="NV136" s="17"/>
      <c r="NW136" s="39"/>
      <c r="NX136" s="18"/>
      <c r="NY136" s="18"/>
      <c r="NZ136" s="18"/>
      <c r="OA136" s="18"/>
      <c r="OB136" s="18"/>
      <c r="OC136" s="18"/>
      <c r="OD136" s="18"/>
      <c r="OE136" s="18"/>
      <c r="OF136" s="18"/>
      <c r="OG136" s="18"/>
      <c r="OH136" s="18"/>
      <c r="OI136" s="18"/>
      <c r="OJ136" s="18"/>
      <c r="OK136" s="18"/>
      <c r="OL136" s="18"/>
      <c r="OM136" s="20"/>
      <c r="ON136" s="25"/>
      <c r="OO136" s="17"/>
      <c r="OP136" s="17"/>
      <c r="OQ136" s="17"/>
      <c r="OR136" s="17"/>
      <c r="OS136" s="17"/>
      <c r="OT136" s="17"/>
      <c r="OU136" s="17"/>
      <c r="OV136" s="17"/>
      <c r="OW136" s="17"/>
      <c r="OX136" s="17"/>
      <c r="OY136" s="17"/>
      <c r="OZ136" s="17"/>
      <c r="PA136" s="17"/>
      <c r="PB136" s="17"/>
      <c r="PC136" s="17"/>
      <c r="PD136" s="17"/>
      <c r="PE136" s="17"/>
      <c r="PF136" s="17"/>
      <c r="PG136" s="17"/>
      <c r="PH136" s="17"/>
      <c r="PI136" s="17"/>
      <c r="PJ136" s="17"/>
      <c r="PK136" s="17"/>
      <c r="PL136" s="17"/>
      <c r="PM136" s="17"/>
      <c r="PN136" s="17"/>
      <c r="PO136" s="17"/>
      <c r="PP136" s="17"/>
      <c r="PQ136" s="17"/>
      <c r="PR136" s="17"/>
      <c r="PS136" s="17"/>
      <c r="PT136" s="17"/>
      <c r="PU136" s="17"/>
      <c r="PV136" s="17"/>
      <c r="PW136" s="17"/>
      <c r="PX136" s="17"/>
      <c r="PY136" s="17"/>
      <c r="PZ136" s="29"/>
      <c r="QA136" s="15"/>
      <c r="QB136" s="19"/>
      <c r="QC136" s="18"/>
      <c r="QD136" s="18"/>
      <c r="QE136" s="18"/>
      <c r="QF136" s="18"/>
      <c r="QG136" s="18"/>
      <c r="QH136" s="18"/>
      <c r="QI136" s="17"/>
      <c r="QJ136" s="17"/>
      <c r="QK136" s="17"/>
      <c r="QL136" s="17"/>
      <c r="QM136" s="17"/>
      <c r="QN136" s="17"/>
      <c r="QO136" s="17"/>
      <c r="QP136" s="17"/>
      <c r="QQ136" s="17"/>
      <c r="QR136" s="17"/>
      <c r="QS136" s="17"/>
      <c r="QT136" s="17"/>
      <c r="QU136" s="17"/>
      <c r="QV136" s="17"/>
      <c r="QW136" s="17"/>
      <c r="QX136" s="17"/>
      <c r="QY136" s="17"/>
      <c r="QZ136" s="17"/>
      <c r="RA136" s="17"/>
      <c r="RB136" s="17"/>
      <c r="RC136" s="17"/>
      <c r="RD136" s="17"/>
      <c r="RE136" s="17"/>
      <c r="RF136" s="17"/>
      <c r="RG136" s="17"/>
      <c r="RH136" s="17"/>
      <c r="RI136" s="17"/>
      <c r="RJ136" s="17"/>
      <c r="RK136" s="17"/>
      <c r="RL136" s="17"/>
      <c r="RM136" s="17"/>
      <c r="RN136" s="17"/>
      <c r="RO136" s="17"/>
      <c r="RP136" s="17"/>
      <c r="RQ136" s="17"/>
      <c r="RR136" s="17"/>
      <c r="RS136" s="17"/>
      <c r="RT136" s="17"/>
      <c r="RU136" s="17"/>
      <c r="RV136" s="17"/>
      <c r="RW136" s="17"/>
      <c r="RX136" s="17"/>
      <c r="RY136" s="17"/>
      <c r="RZ136" s="17"/>
      <c r="SA136" s="17"/>
      <c r="SB136" s="17"/>
      <c r="SC136" s="17"/>
      <c r="SD136" s="17"/>
      <c r="SE136" s="17"/>
      <c r="SF136" s="17"/>
      <c r="SG136" s="17"/>
      <c r="SH136" s="17"/>
      <c r="SI136" s="17"/>
      <c r="SJ136" s="17"/>
      <c r="SK136" s="17"/>
      <c r="SL136" s="17"/>
      <c r="SM136" s="17"/>
      <c r="SN136" s="17"/>
      <c r="SO136" s="17"/>
      <c r="SP136" s="17"/>
      <c r="SQ136" s="17"/>
      <c r="SR136" s="17"/>
      <c r="SS136" s="17"/>
      <c r="ST136" s="17"/>
      <c r="SU136" s="17"/>
      <c r="SV136" s="17"/>
      <c r="SW136" s="17"/>
      <c r="SX136" s="17"/>
      <c r="SY136" s="17"/>
      <c r="SZ136" s="17"/>
      <c r="TA136" s="17"/>
      <c r="TB136" s="17"/>
      <c r="TC136" s="17"/>
      <c r="TD136" s="17"/>
      <c r="TE136" s="17"/>
      <c r="TF136" s="17"/>
      <c r="TG136" s="17"/>
      <c r="TH136" s="17"/>
      <c r="TI136" s="17"/>
      <c r="TJ136" s="17"/>
      <c r="TK136" s="17"/>
      <c r="TL136" s="17"/>
      <c r="TM136" s="17"/>
      <c r="TN136" s="17"/>
      <c r="TO136" s="17"/>
      <c r="TP136" s="17"/>
      <c r="TQ136" s="17"/>
      <c r="TR136" s="17"/>
      <c r="TS136" s="15"/>
      <c r="TT136" s="15"/>
    </row>
    <row r="137" spans="1:540" ht="9.6"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24"/>
      <c r="BP137" s="34"/>
      <c r="BQ137" s="34"/>
      <c r="BR137" s="34"/>
      <c r="BS137" s="34"/>
      <c r="BT137" s="34"/>
      <c r="BU137" s="34"/>
      <c r="BV137" s="17"/>
      <c r="BW137" s="40"/>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40"/>
      <c r="DK137" s="17"/>
      <c r="DL137" s="34"/>
      <c r="DM137" s="34"/>
      <c r="DN137" s="34"/>
      <c r="DO137" s="34"/>
      <c r="DP137" s="34"/>
      <c r="DQ137" s="34"/>
      <c r="DR137" s="34"/>
      <c r="DS137" s="34"/>
      <c r="DT137" s="34"/>
      <c r="DU137" s="34"/>
      <c r="DV137" s="34"/>
      <c r="DW137" s="34"/>
      <c r="DX137" s="34"/>
      <c r="DY137" s="34"/>
      <c r="DZ137" s="34"/>
      <c r="EA137" s="46"/>
      <c r="EB137" s="20"/>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45"/>
      <c r="FP137" s="34"/>
      <c r="FQ137" s="34"/>
      <c r="FR137" s="34"/>
      <c r="FS137" s="34"/>
      <c r="FT137" s="34"/>
      <c r="FU137" s="34"/>
      <c r="FV137" s="34"/>
      <c r="FW137" s="23"/>
      <c r="FX137" s="20"/>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c r="HF137" s="15"/>
      <c r="HG137" s="15"/>
      <c r="HH137" s="15"/>
      <c r="HI137" s="15"/>
      <c r="HJ137" s="15"/>
      <c r="HK137" s="15"/>
      <c r="HL137" s="15"/>
      <c r="HM137" s="15"/>
      <c r="HN137" s="15"/>
      <c r="HO137" s="15"/>
      <c r="HP137" s="15"/>
      <c r="HQ137" s="15"/>
      <c r="HR137" s="15"/>
      <c r="HS137" s="15"/>
      <c r="HT137" s="15"/>
      <c r="HU137" s="15"/>
      <c r="HV137" s="15"/>
      <c r="HW137" s="15"/>
      <c r="HX137" s="15"/>
      <c r="HY137" s="15"/>
      <c r="HZ137" s="15"/>
      <c r="IA137" s="15"/>
      <c r="IB137" s="15"/>
      <c r="IC137" s="15"/>
      <c r="ID137" s="15"/>
      <c r="IE137" s="15"/>
      <c r="IF137" s="15"/>
      <c r="IG137" s="15"/>
      <c r="IH137" s="15"/>
      <c r="II137" s="15"/>
      <c r="IJ137" s="15"/>
      <c r="IK137" s="15"/>
      <c r="IL137" s="15"/>
      <c r="IM137" s="15"/>
      <c r="IN137" s="15"/>
      <c r="IO137" s="15"/>
      <c r="IP137" s="15"/>
      <c r="IQ137" s="15"/>
      <c r="IR137" s="16"/>
      <c r="IS137" s="17"/>
      <c r="IT137" s="17"/>
      <c r="IU137" s="17"/>
      <c r="IV137" s="17"/>
      <c r="IW137" s="17"/>
      <c r="IX137" s="17"/>
      <c r="IY137" s="17"/>
      <c r="IZ137" s="17"/>
      <c r="JA137" s="17"/>
      <c r="JB137" s="17"/>
      <c r="JC137" s="17"/>
      <c r="JD137" s="17"/>
      <c r="JE137" s="17"/>
      <c r="JF137" s="17"/>
      <c r="JG137" s="17"/>
      <c r="JH137" s="17"/>
      <c r="JI137" s="17"/>
      <c r="JJ137" s="17"/>
      <c r="JK137" s="17"/>
      <c r="JL137" s="17"/>
      <c r="JM137" s="17"/>
      <c r="JN137" s="17"/>
      <c r="JO137" s="17"/>
      <c r="JP137" s="17"/>
      <c r="JQ137" s="17"/>
      <c r="JR137" s="17"/>
      <c r="JS137" s="17"/>
      <c r="JT137" s="17"/>
      <c r="JU137" s="17"/>
      <c r="JV137" s="17"/>
      <c r="JW137" s="17"/>
      <c r="JX137" s="17"/>
      <c r="JY137" s="17"/>
      <c r="JZ137" s="17"/>
      <c r="KA137" s="17"/>
      <c r="KB137" s="17"/>
      <c r="KC137" s="17"/>
      <c r="KD137" s="17"/>
      <c r="KE137" s="17"/>
      <c r="KF137" s="17"/>
      <c r="KG137" s="17"/>
      <c r="KH137" s="17"/>
      <c r="KI137" s="17"/>
      <c r="KJ137" s="17"/>
      <c r="KK137" s="17"/>
      <c r="KL137" s="17"/>
      <c r="KM137" s="17"/>
      <c r="KN137" s="17"/>
      <c r="KO137" s="17"/>
      <c r="KP137" s="17"/>
      <c r="KQ137" s="17"/>
      <c r="KR137" s="17"/>
      <c r="KS137" s="17"/>
      <c r="KT137" s="17"/>
      <c r="KU137" s="17"/>
      <c r="KV137" s="17"/>
      <c r="KW137" s="17"/>
      <c r="KX137" s="17"/>
      <c r="KY137" s="17"/>
      <c r="KZ137" s="17"/>
      <c r="LA137" s="17"/>
      <c r="LB137" s="17"/>
      <c r="LC137" s="17"/>
      <c r="LD137" s="17"/>
      <c r="LE137" s="17"/>
      <c r="LF137" s="17"/>
      <c r="LG137" s="17"/>
      <c r="LH137" s="17"/>
      <c r="LI137" s="17"/>
      <c r="LJ137" s="17"/>
      <c r="LK137" s="17"/>
      <c r="LL137" s="17"/>
      <c r="LM137" s="17"/>
      <c r="LN137" s="17"/>
      <c r="LO137" s="17"/>
      <c r="LP137" s="17"/>
      <c r="LQ137" s="17"/>
      <c r="LR137" s="17"/>
      <c r="LS137" s="17"/>
      <c r="LT137" s="17"/>
      <c r="LU137" s="17"/>
      <c r="LV137" s="17"/>
      <c r="LW137" s="17"/>
      <c r="LX137" s="17"/>
      <c r="LY137" s="17"/>
      <c r="LZ137" s="17"/>
      <c r="MA137" s="17"/>
      <c r="MB137" s="17"/>
      <c r="MC137" s="45"/>
      <c r="MD137" s="18"/>
      <c r="ME137" s="18"/>
      <c r="MF137" s="18"/>
      <c r="MG137" s="18"/>
      <c r="MH137" s="18"/>
      <c r="MI137" s="18"/>
      <c r="MJ137" s="18"/>
      <c r="MK137" s="18"/>
      <c r="ML137" s="17"/>
      <c r="MM137" s="17"/>
      <c r="MN137" s="17"/>
      <c r="MO137" s="17"/>
      <c r="MP137" s="17"/>
      <c r="MQ137" s="17"/>
      <c r="MR137" s="17"/>
      <c r="MS137" s="17"/>
      <c r="MT137" s="17"/>
      <c r="MU137" s="17"/>
      <c r="MV137" s="17"/>
      <c r="MW137" s="17"/>
      <c r="MX137" s="17"/>
      <c r="MY137" s="17"/>
      <c r="MZ137" s="17"/>
      <c r="NA137" s="17"/>
      <c r="NB137" s="17"/>
      <c r="NC137" s="17"/>
      <c r="ND137" s="17"/>
      <c r="NE137" s="17"/>
      <c r="NF137" s="17"/>
      <c r="NG137" s="17"/>
      <c r="NH137" s="17"/>
      <c r="NI137" s="17"/>
      <c r="NJ137" s="17"/>
      <c r="NK137" s="17"/>
      <c r="NL137" s="17"/>
      <c r="NM137" s="17"/>
      <c r="NN137" s="17"/>
      <c r="NO137" s="17"/>
      <c r="NP137" s="17"/>
      <c r="NQ137" s="17"/>
      <c r="NR137" s="17"/>
      <c r="NS137" s="17"/>
      <c r="NT137" s="17"/>
      <c r="NU137" s="17"/>
      <c r="NV137" s="17"/>
      <c r="NW137" s="39"/>
      <c r="NX137" s="18"/>
      <c r="NY137" s="18"/>
      <c r="NZ137" s="18"/>
      <c r="OA137" s="18"/>
      <c r="OB137" s="18"/>
      <c r="OC137" s="18"/>
      <c r="OD137" s="18"/>
      <c r="OE137" s="18"/>
      <c r="OF137" s="18"/>
      <c r="OG137" s="18"/>
      <c r="OH137" s="18"/>
      <c r="OI137" s="18"/>
      <c r="OJ137" s="18"/>
      <c r="OK137" s="18"/>
      <c r="OL137" s="18"/>
      <c r="OM137" s="20"/>
      <c r="ON137" s="25"/>
      <c r="OO137" s="17"/>
      <c r="OP137" s="17"/>
      <c r="OQ137" s="17"/>
      <c r="OR137" s="17"/>
      <c r="OS137" s="17"/>
      <c r="OT137" s="17"/>
      <c r="OU137" s="17"/>
      <c r="OV137" s="17"/>
      <c r="OW137" s="17"/>
      <c r="OX137" s="17"/>
      <c r="OY137" s="17"/>
      <c r="OZ137" s="17"/>
      <c r="PA137" s="17"/>
      <c r="PB137" s="17"/>
      <c r="PC137" s="17"/>
      <c r="PD137" s="17"/>
      <c r="PE137" s="17"/>
      <c r="PF137" s="17"/>
      <c r="PG137" s="17"/>
      <c r="PH137" s="17"/>
      <c r="PI137" s="17"/>
      <c r="PJ137" s="17"/>
      <c r="PK137" s="17"/>
      <c r="PL137" s="17"/>
      <c r="PM137" s="17"/>
      <c r="PN137" s="17"/>
      <c r="PO137" s="17"/>
      <c r="PP137" s="17"/>
      <c r="PQ137" s="17"/>
      <c r="PR137" s="17"/>
      <c r="PS137" s="17"/>
      <c r="PT137" s="17"/>
      <c r="PU137" s="17"/>
      <c r="PV137" s="17"/>
      <c r="PW137" s="17"/>
      <c r="PX137" s="17"/>
      <c r="PY137" s="17"/>
      <c r="PZ137" s="45"/>
      <c r="QA137" s="20"/>
      <c r="QB137" s="18"/>
      <c r="QC137" s="18"/>
      <c r="QD137" s="18"/>
      <c r="QE137" s="18"/>
      <c r="QF137" s="18"/>
      <c r="QG137" s="18"/>
      <c r="QH137" s="24"/>
      <c r="QI137" s="17"/>
      <c r="QJ137" s="17"/>
      <c r="QK137" s="17"/>
      <c r="QL137" s="17"/>
      <c r="QM137" s="17"/>
      <c r="QN137" s="17"/>
      <c r="QO137" s="17"/>
      <c r="QP137" s="17"/>
      <c r="QQ137" s="17"/>
      <c r="QR137" s="17"/>
      <c r="QS137" s="17"/>
      <c r="QT137" s="17"/>
      <c r="QU137" s="17"/>
      <c r="QV137" s="17"/>
      <c r="QW137" s="17"/>
      <c r="QX137" s="17"/>
      <c r="QY137" s="17"/>
      <c r="QZ137" s="17"/>
      <c r="RA137" s="17"/>
      <c r="RB137" s="17"/>
      <c r="RC137" s="17"/>
      <c r="RD137" s="17"/>
      <c r="RE137" s="17"/>
      <c r="RF137" s="17"/>
      <c r="RG137" s="17"/>
      <c r="RH137" s="17"/>
      <c r="RI137" s="17"/>
      <c r="RJ137" s="17"/>
      <c r="RK137" s="17"/>
      <c r="RL137" s="17"/>
      <c r="RM137" s="17"/>
      <c r="RN137" s="17"/>
      <c r="RO137" s="17"/>
      <c r="RP137" s="17"/>
      <c r="RQ137" s="17"/>
      <c r="RR137" s="17"/>
      <c r="RS137" s="17"/>
      <c r="RT137" s="17"/>
      <c r="RU137" s="17"/>
      <c r="RV137" s="17"/>
      <c r="RW137" s="17"/>
      <c r="RX137" s="17"/>
      <c r="RY137" s="17"/>
      <c r="RZ137" s="17"/>
      <c r="SA137" s="17"/>
      <c r="SB137" s="17"/>
      <c r="SC137" s="17"/>
      <c r="SD137" s="17"/>
      <c r="SE137" s="17"/>
      <c r="SF137" s="17"/>
      <c r="SG137" s="17"/>
      <c r="SH137" s="17"/>
      <c r="SI137" s="17"/>
      <c r="SJ137" s="17"/>
      <c r="SK137" s="17"/>
      <c r="SL137" s="17"/>
      <c r="SM137" s="17"/>
      <c r="SN137" s="17"/>
      <c r="SO137" s="17"/>
      <c r="SP137" s="17"/>
      <c r="SQ137" s="17"/>
      <c r="SR137" s="17"/>
      <c r="SS137" s="17"/>
      <c r="ST137" s="17"/>
      <c r="SU137" s="17"/>
      <c r="SV137" s="17"/>
      <c r="SW137" s="17"/>
      <c r="SX137" s="17"/>
      <c r="SY137" s="17"/>
      <c r="SZ137" s="17"/>
      <c r="TA137" s="17"/>
      <c r="TB137" s="17"/>
      <c r="TC137" s="17"/>
      <c r="TD137" s="17"/>
      <c r="TE137" s="17"/>
      <c r="TF137" s="17"/>
      <c r="TG137" s="17"/>
      <c r="TH137" s="17"/>
      <c r="TI137" s="17"/>
      <c r="TJ137" s="17"/>
      <c r="TK137" s="17"/>
      <c r="TL137" s="17"/>
      <c r="TM137" s="17"/>
      <c r="TN137" s="17"/>
      <c r="TO137" s="17"/>
      <c r="TP137" s="17"/>
      <c r="TQ137" s="17"/>
      <c r="TR137" s="17"/>
      <c r="TS137" s="15"/>
      <c r="TT137" s="15"/>
    </row>
    <row r="138" spans="1:540" ht="9.6"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9"/>
      <c r="BP138" s="34"/>
      <c r="BQ138" s="34"/>
      <c r="BR138" s="34"/>
      <c r="BS138" s="34"/>
      <c r="BT138" s="34"/>
      <c r="BU138" s="34"/>
      <c r="BV138" s="34"/>
      <c r="BW138" s="24"/>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6"/>
      <c r="DK138" s="34"/>
      <c r="DL138" s="34"/>
      <c r="DM138" s="34"/>
      <c r="DN138" s="34"/>
      <c r="DO138" s="34"/>
      <c r="DP138" s="34"/>
      <c r="DQ138" s="34"/>
      <c r="DR138" s="34"/>
      <c r="DS138" s="34"/>
      <c r="DT138" s="34"/>
      <c r="DU138" s="34"/>
      <c r="DV138" s="34"/>
      <c r="DW138" s="34"/>
      <c r="DX138" s="34"/>
      <c r="DY138" s="34"/>
      <c r="DZ138" s="34"/>
      <c r="EA138" s="34"/>
      <c r="EB138" s="29"/>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24"/>
      <c r="FP138" s="34"/>
      <c r="FQ138" s="34"/>
      <c r="FR138" s="34"/>
      <c r="FS138" s="34"/>
      <c r="FT138" s="34"/>
      <c r="FU138" s="34"/>
      <c r="FV138" s="17"/>
      <c r="FW138" s="23"/>
      <c r="FX138" s="20"/>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c r="HF138" s="15"/>
      <c r="HG138" s="15"/>
      <c r="HH138" s="15"/>
      <c r="HI138" s="15"/>
      <c r="HJ138" s="15"/>
      <c r="HK138" s="15"/>
      <c r="HL138" s="15"/>
      <c r="HM138" s="15"/>
      <c r="HN138" s="15"/>
      <c r="HO138" s="15"/>
      <c r="HP138" s="15"/>
      <c r="HQ138" s="15"/>
      <c r="HR138" s="15"/>
      <c r="HS138" s="15"/>
      <c r="HT138" s="15"/>
      <c r="HU138" s="15"/>
      <c r="HV138" s="15"/>
      <c r="HW138" s="15"/>
      <c r="HX138" s="15"/>
      <c r="HY138" s="15"/>
      <c r="HZ138" s="15"/>
      <c r="IA138" s="15"/>
      <c r="IB138" s="15"/>
      <c r="IC138" s="15"/>
      <c r="ID138" s="15"/>
      <c r="IE138" s="15"/>
      <c r="IF138" s="15"/>
      <c r="IG138" s="15"/>
      <c r="IH138" s="15"/>
      <c r="II138" s="15"/>
      <c r="IJ138" s="15"/>
      <c r="IK138" s="15"/>
      <c r="IL138" s="15"/>
      <c r="IM138" s="15"/>
      <c r="IN138" s="15"/>
      <c r="IO138" s="15"/>
      <c r="IP138" s="15"/>
      <c r="IQ138" s="15"/>
      <c r="IR138" s="16"/>
      <c r="IS138" s="17"/>
      <c r="IT138" s="17"/>
      <c r="IU138" s="17"/>
      <c r="IV138" s="17"/>
      <c r="IW138" s="17"/>
      <c r="IX138" s="17"/>
      <c r="IY138" s="17"/>
      <c r="IZ138" s="17"/>
      <c r="JA138" s="17"/>
      <c r="JB138" s="17"/>
      <c r="JC138" s="17"/>
      <c r="JD138" s="17"/>
      <c r="JE138" s="17"/>
      <c r="JF138" s="17"/>
      <c r="JG138" s="17"/>
      <c r="JH138" s="17"/>
      <c r="JI138" s="17"/>
      <c r="JJ138" s="17"/>
      <c r="JK138" s="17"/>
      <c r="JL138" s="17"/>
      <c r="JM138" s="17"/>
      <c r="JN138" s="17"/>
      <c r="JO138" s="17"/>
      <c r="JP138" s="17"/>
      <c r="JQ138" s="17"/>
      <c r="JR138" s="17"/>
      <c r="JS138" s="17"/>
      <c r="JT138" s="17"/>
      <c r="JU138" s="17"/>
      <c r="JV138" s="17"/>
      <c r="JW138" s="17"/>
      <c r="JX138" s="17"/>
      <c r="JY138" s="17"/>
      <c r="JZ138" s="17"/>
      <c r="KA138" s="17"/>
      <c r="KB138" s="17"/>
      <c r="KC138" s="17"/>
      <c r="KD138" s="17"/>
      <c r="KE138" s="17"/>
      <c r="KF138" s="17"/>
      <c r="KG138" s="17"/>
      <c r="KH138" s="17"/>
      <c r="KI138" s="17"/>
      <c r="KJ138" s="17"/>
      <c r="KK138" s="17"/>
      <c r="KL138" s="17"/>
      <c r="KM138" s="17"/>
      <c r="KN138" s="17"/>
      <c r="KO138" s="17"/>
      <c r="KP138" s="17"/>
      <c r="KQ138" s="17"/>
      <c r="KR138" s="17"/>
      <c r="KS138" s="17"/>
      <c r="KT138" s="17"/>
      <c r="KU138" s="17"/>
      <c r="KV138" s="17"/>
      <c r="KW138" s="17"/>
      <c r="KX138" s="17"/>
      <c r="KY138" s="17"/>
      <c r="KZ138" s="17"/>
      <c r="LA138" s="17"/>
      <c r="LB138" s="17"/>
      <c r="LC138" s="17"/>
      <c r="LD138" s="17"/>
      <c r="LE138" s="17"/>
      <c r="LF138" s="17"/>
      <c r="LG138" s="17"/>
      <c r="LH138" s="17"/>
      <c r="LI138" s="17"/>
      <c r="LJ138" s="17"/>
      <c r="LK138" s="17"/>
      <c r="LL138" s="17"/>
      <c r="LM138" s="17"/>
      <c r="LN138" s="17"/>
      <c r="LO138" s="17"/>
      <c r="LP138" s="17"/>
      <c r="LQ138" s="17"/>
      <c r="LR138" s="17"/>
      <c r="LS138" s="17"/>
      <c r="LT138" s="17"/>
      <c r="LU138" s="17"/>
      <c r="LV138" s="17"/>
      <c r="LW138" s="17"/>
      <c r="LX138" s="17"/>
      <c r="LY138" s="17"/>
      <c r="LZ138" s="17"/>
      <c r="MA138" s="17"/>
      <c r="MB138" s="17"/>
      <c r="MC138" s="25"/>
      <c r="MD138" s="20"/>
      <c r="ME138" s="18"/>
      <c r="MF138" s="18"/>
      <c r="MG138" s="18"/>
      <c r="MH138" s="18"/>
      <c r="MI138" s="18"/>
      <c r="MJ138" s="18"/>
      <c r="MK138" s="20"/>
      <c r="ML138" s="17"/>
      <c r="MM138" s="17"/>
      <c r="MN138" s="17"/>
      <c r="MO138" s="17"/>
      <c r="MP138" s="17"/>
      <c r="MQ138" s="17"/>
      <c r="MR138" s="17"/>
      <c r="MS138" s="17"/>
      <c r="MT138" s="17"/>
      <c r="MU138" s="17"/>
      <c r="MV138" s="17"/>
      <c r="MW138" s="17"/>
      <c r="MX138" s="17"/>
      <c r="MY138" s="17"/>
      <c r="MZ138" s="17"/>
      <c r="NA138" s="17"/>
      <c r="NB138" s="17"/>
      <c r="NC138" s="17"/>
      <c r="ND138" s="17"/>
      <c r="NE138" s="17"/>
      <c r="NF138" s="17"/>
      <c r="NG138" s="17"/>
      <c r="NH138" s="17"/>
      <c r="NI138" s="17"/>
      <c r="NJ138" s="17"/>
      <c r="NK138" s="17"/>
      <c r="NL138" s="17"/>
      <c r="NM138" s="17"/>
      <c r="NN138" s="17"/>
      <c r="NO138" s="17"/>
      <c r="NP138" s="17"/>
      <c r="NQ138" s="17"/>
      <c r="NR138" s="17"/>
      <c r="NS138" s="17"/>
      <c r="NT138" s="17"/>
      <c r="NU138" s="17"/>
      <c r="NV138" s="17"/>
      <c r="NW138" s="19"/>
      <c r="NX138" s="18"/>
      <c r="NY138" s="18"/>
      <c r="NZ138" s="18"/>
      <c r="OA138" s="18"/>
      <c r="OB138" s="18"/>
      <c r="OC138" s="18"/>
      <c r="OD138" s="18"/>
      <c r="OE138" s="18"/>
      <c r="OF138" s="18"/>
      <c r="OG138" s="18"/>
      <c r="OH138" s="18"/>
      <c r="OI138" s="18"/>
      <c r="OJ138" s="18"/>
      <c r="OK138" s="18"/>
      <c r="OL138" s="18"/>
      <c r="OM138" s="20"/>
      <c r="ON138" s="23"/>
      <c r="OO138" s="17"/>
      <c r="OP138" s="17"/>
      <c r="OQ138" s="17"/>
      <c r="OR138" s="17"/>
      <c r="OS138" s="17"/>
      <c r="OT138" s="17"/>
      <c r="OU138" s="17"/>
      <c r="OV138" s="17"/>
      <c r="OW138" s="17"/>
      <c r="OX138" s="17"/>
      <c r="OY138" s="17"/>
      <c r="OZ138" s="17"/>
      <c r="PA138" s="17"/>
      <c r="PB138" s="17"/>
      <c r="PC138" s="17"/>
      <c r="PD138" s="17"/>
      <c r="PE138" s="17"/>
      <c r="PF138" s="17"/>
      <c r="PG138" s="17"/>
      <c r="PH138" s="17"/>
      <c r="PI138" s="17"/>
      <c r="PJ138" s="17"/>
      <c r="PK138" s="17"/>
      <c r="PL138" s="17"/>
      <c r="PM138" s="17"/>
      <c r="PN138" s="17"/>
      <c r="PO138" s="17"/>
      <c r="PP138" s="17"/>
      <c r="PQ138" s="17"/>
      <c r="PR138" s="17"/>
      <c r="PS138" s="17"/>
      <c r="PT138" s="17"/>
      <c r="PU138" s="17"/>
      <c r="PV138" s="17"/>
      <c r="PW138" s="17"/>
      <c r="PX138" s="17"/>
      <c r="PY138" s="17"/>
      <c r="PZ138" s="19"/>
      <c r="QA138" s="20"/>
      <c r="QB138" s="18"/>
      <c r="QC138" s="18"/>
      <c r="QD138" s="18"/>
      <c r="QE138" s="18"/>
      <c r="QF138" s="18"/>
      <c r="QG138" s="18"/>
      <c r="QH138" s="21"/>
      <c r="QI138" s="17"/>
      <c r="QJ138" s="17"/>
      <c r="QK138" s="17"/>
      <c r="QL138" s="17"/>
      <c r="QM138" s="17"/>
      <c r="QN138" s="17"/>
      <c r="QO138" s="17"/>
      <c r="QP138" s="17"/>
      <c r="QQ138" s="17"/>
      <c r="QR138" s="17"/>
      <c r="QS138" s="17"/>
      <c r="QT138" s="17"/>
      <c r="QU138" s="17"/>
      <c r="QV138" s="17"/>
      <c r="QW138" s="17"/>
      <c r="QX138" s="17"/>
      <c r="QY138" s="17"/>
      <c r="QZ138" s="17"/>
      <c r="RA138" s="17"/>
      <c r="RB138" s="17"/>
      <c r="RC138" s="17"/>
      <c r="RD138" s="17"/>
      <c r="RE138" s="17"/>
      <c r="RF138" s="17"/>
      <c r="RG138" s="17"/>
      <c r="RH138" s="17"/>
      <c r="RI138" s="17"/>
      <c r="RJ138" s="17"/>
      <c r="RK138" s="17"/>
      <c r="RL138" s="17"/>
      <c r="RM138" s="17"/>
      <c r="RN138" s="17"/>
      <c r="RO138" s="17"/>
      <c r="RP138" s="17"/>
      <c r="RQ138" s="17"/>
      <c r="RR138" s="17"/>
      <c r="RS138" s="17"/>
      <c r="RT138" s="17"/>
      <c r="RU138" s="17"/>
      <c r="RV138" s="17"/>
      <c r="RW138" s="17"/>
      <c r="RX138" s="17"/>
      <c r="RY138" s="17"/>
      <c r="RZ138" s="17"/>
      <c r="SA138" s="17"/>
      <c r="SB138" s="17"/>
      <c r="SC138" s="17"/>
      <c r="SD138" s="17"/>
      <c r="SE138" s="17"/>
      <c r="SF138" s="17"/>
      <c r="SG138" s="17"/>
      <c r="SH138" s="17"/>
      <c r="SI138" s="17"/>
      <c r="SJ138" s="17"/>
      <c r="SK138" s="17"/>
      <c r="SL138" s="17"/>
      <c r="SM138" s="17"/>
      <c r="SN138" s="17"/>
      <c r="SO138" s="17"/>
      <c r="SP138" s="17"/>
      <c r="SQ138" s="17"/>
      <c r="SR138" s="17"/>
      <c r="SS138" s="17"/>
      <c r="ST138" s="17"/>
      <c r="SU138" s="17"/>
      <c r="SV138" s="17"/>
      <c r="SW138" s="17"/>
      <c r="SX138" s="17"/>
      <c r="SY138" s="17"/>
      <c r="SZ138" s="17"/>
      <c r="TA138" s="17"/>
      <c r="TB138" s="17"/>
      <c r="TC138" s="17"/>
      <c r="TD138" s="17"/>
      <c r="TE138" s="17"/>
      <c r="TF138" s="17"/>
      <c r="TG138" s="17"/>
      <c r="TH138" s="17"/>
      <c r="TI138" s="17"/>
      <c r="TJ138" s="17"/>
      <c r="TK138" s="17"/>
      <c r="TL138" s="17"/>
      <c r="TM138" s="17"/>
      <c r="TN138" s="17"/>
      <c r="TO138" s="17"/>
      <c r="TP138" s="17"/>
      <c r="TQ138" s="17"/>
      <c r="TR138" s="17"/>
      <c r="TS138" s="15"/>
      <c r="TT138" s="15"/>
    </row>
    <row r="139" spans="1:540" ht="9.6"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24"/>
      <c r="BP139" s="34"/>
      <c r="BQ139" s="34"/>
      <c r="BR139" s="34"/>
      <c r="BS139" s="34"/>
      <c r="BT139" s="34"/>
      <c r="BU139" s="34"/>
      <c r="BV139" s="34"/>
      <c r="BW139" s="24"/>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8"/>
      <c r="DJ139" s="25"/>
      <c r="DK139" s="34"/>
      <c r="DL139" s="34"/>
      <c r="DM139" s="34"/>
      <c r="DN139" s="34"/>
      <c r="DO139" s="34"/>
      <c r="DP139" s="34"/>
      <c r="DQ139" s="34"/>
      <c r="DR139" s="34"/>
      <c r="DS139" s="34"/>
      <c r="DT139" s="34"/>
      <c r="DU139" s="34"/>
      <c r="DV139" s="34"/>
      <c r="DW139" s="34"/>
      <c r="DX139" s="34"/>
      <c r="DY139" s="34"/>
      <c r="DZ139" s="34"/>
      <c r="EA139" s="34"/>
      <c r="EB139" s="17"/>
      <c r="EC139" s="19"/>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24"/>
      <c r="FP139" s="34"/>
      <c r="FQ139" s="34"/>
      <c r="FR139" s="34"/>
      <c r="FS139" s="34"/>
      <c r="FT139" s="34"/>
      <c r="FU139" s="34"/>
      <c r="FV139" s="34"/>
      <c r="FW139" s="31"/>
      <c r="FX139" s="18"/>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c r="HF139" s="15"/>
      <c r="HG139" s="15"/>
      <c r="HH139" s="15"/>
      <c r="HI139" s="15"/>
      <c r="HJ139" s="15"/>
      <c r="HK139" s="15"/>
      <c r="HL139" s="15"/>
      <c r="HM139" s="15"/>
      <c r="HN139" s="15"/>
      <c r="HO139" s="15"/>
      <c r="HP139" s="15"/>
      <c r="HQ139" s="15"/>
      <c r="HR139" s="15"/>
      <c r="HS139" s="15"/>
      <c r="HT139" s="15"/>
      <c r="HU139" s="15"/>
      <c r="HV139" s="15"/>
      <c r="HW139" s="15"/>
      <c r="HX139" s="15"/>
      <c r="HY139" s="15"/>
      <c r="HZ139" s="15"/>
      <c r="IA139" s="15"/>
      <c r="IB139" s="15"/>
      <c r="IC139" s="15"/>
      <c r="ID139" s="15"/>
      <c r="IE139" s="15"/>
      <c r="IF139" s="15"/>
      <c r="IG139" s="15"/>
      <c r="IH139" s="15"/>
      <c r="II139" s="15"/>
      <c r="IJ139" s="15"/>
      <c r="IK139" s="15"/>
      <c r="IL139" s="15"/>
      <c r="IM139" s="15"/>
      <c r="IN139" s="15"/>
      <c r="IO139" s="15"/>
      <c r="IP139" s="15"/>
      <c r="IQ139" s="15"/>
      <c r="IR139" s="16"/>
      <c r="IS139" s="17"/>
      <c r="IT139" s="17"/>
      <c r="IU139" s="17"/>
      <c r="IV139" s="17"/>
      <c r="IW139" s="17"/>
      <c r="IX139" s="17"/>
      <c r="IY139" s="17"/>
      <c r="IZ139" s="17"/>
      <c r="JA139" s="17"/>
      <c r="JB139" s="17"/>
      <c r="JC139" s="17"/>
      <c r="JD139" s="17"/>
      <c r="JE139" s="17"/>
      <c r="JF139" s="17"/>
      <c r="JG139" s="17"/>
      <c r="JH139" s="17"/>
      <c r="JI139" s="17"/>
      <c r="JJ139" s="17"/>
      <c r="JK139" s="17"/>
      <c r="JL139" s="17"/>
      <c r="JM139" s="17"/>
      <c r="JN139" s="17"/>
      <c r="JO139" s="17"/>
      <c r="JP139" s="17"/>
      <c r="JQ139" s="17"/>
      <c r="JR139" s="17"/>
      <c r="JS139" s="17"/>
      <c r="JT139" s="17"/>
      <c r="JU139" s="17"/>
      <c r="JV139" s="17"/>
      <c r="JW139" s="17"/>
      <c r="JX139" s="17"/>
      <c r="JY139" s="17"/>
      <c r="JZ139" s="17"/>
      <c r="KA139" s="17"/>
      <c r="KB139" s="17"/>
      <c r="KC139" s="17"/>
      <c r="KD139" s="17"/>
      <c r="KE139" s="17"/>
      <c r="KF139" s="17"/>
      <c r="KG139" s="17"/>
      <c r="KH139" s="17"/>
      <c r="KI139" s="17"/>
      <c r="KJ139" s="17"/>
      <c r="KK139" s="17"/>
      <c r="KL139" s="17"/>
      <c r="KM139" s="17"/>
      <c r="KN139" s="17"/>
      <c r="KO139" s="17"/>
      <c r="KP139" s="17"/>
      <c r="KQ139" s="17"/>
      <c r="KR139" s="17"/>
      <c r="KS139" s="17"/>
      <c r="KT139" s="17"/>
      <c r="KU139" s="17"/>
      <c r="KV139" s="17"/>
      <c r="KW139" s="17"/>
      <c r="KX139" s="17"/>
      <c r="KY139" s="17"/>
      <c r="KZ139" s="17"/>
      <c r="LA139" s="17"/>
      <c r="LB139" s="17"/>
      <c r="LC139" s="17"/>
      <c r="LD139" s="17"/>
      <c r="LE139" s="17"/>
      <c r="LF139" s="17"/>
      <c r="LG139" s="17"/>
      <c r="LH139" s="17"/>
      <c r="LI139" s="17"/>
      <c r="LJ139" s="17"/>
      <c r="LK139" s="17"/>
      <c r="LL139" s="17"/>
      <c r="LM139" s="17"/>
      <c r="LN139" s="17"/>
      <c r="LO139" s="17"/>
      <c r="LP139" s="17"/>
      <c r="LQ139" s="17"/>
      <c r="LR139" s="17"/>
      <c r="LS139" s="17"/>
      <c r="LT139" s="17"/>
      <c r="LU139" s="17"/>
      <c r="LV139" s="17"/>
      <c r="LW139" s="17"/>
      <c r="LX139" s="17"/>
      <c r="LY139" s="17"/>
      <c r="LZ139" s="17"/>
      <c r="MA139" s="17"/>
      <c r="MB139" s="17"/>
      <c r="MC139" s="17"/>
      <c r="MD139" s="18"/>
      <c r="ME139" s="18"/>
      <c r="MF139" s="18"/>
      <c r="MG139" s="18"/>
      <c r="MH139" s="18"/>
      <c r="MI139" s="18"/>
      <c r="MJ139" s="18"/>
      <c r="MK139" s="20"/>
      <c r="ML139" s="17"/>
      <c r="MM139" s="17"/>
      <c r="MN139" s="17"/>
      <c r="MO139" s="17"/>
      <c r="MP139" s="17"/>
      <c r="MQ139" s="17"/>
      <c r="MR139" s="17"/>
      <c r="MS139" s="17"/>
      <c r="MT139" s="17"/>
      <c r="MU139" s="17"/>
      <c r="MV139" s="17"/>
      <c r="MW139" s="17"/>
      <c r="MX139" s="17"/>
      <c r="MY139" s="17"/>
      <c r="MZ139" s="17"/>
      <c r="NA139" s="17"/>
      <c r="NB139" s="17"/>
      <c r="NC139" s="17"/>
      <c r="ND139" s="17"/>
      <c r="NE139" s="17"/>
      <c r="NF139" s="17"/>
      <c r="NG139" s="17"/>
      <c r="NH139" s="17"/>
      <c r="NI139" s="17"/>
      <c r="NJ139" s="17"/>
      <c r="NK139" s="17"/>
      <c r="NL139" s="17"/>
      <c r="NM139" s="17"/>
      <c r="NN139" s="17"/>
      <c r="NO139" s="17"/>
      <c r="NP139" s="17"/>
      <c r="NQ139" s="17"/>
      <c r="NR139" s="17"/>
      <c r="NS139" s="17"/>
      <c r="NT139" s="17"/>
      <c r="NU139" s="17"/>
      <c r="NV139" s="17"/>
      <c r="NW139" s="19"/>
      <c r="NX139" s="18"/>
      <c r="NY139" s="18"/>
      <c r="NZ139" s="18"/>
      <c r="OA139" s="18"/>
      <c r="OB139" s="18"/>
      <c r="OC139" s="18"/>
      <c r="OD139" s="18"/>
      <c r="OE139" s="18"/>
      <c r="OF139" s="18"/>
      <c r="OG139" s="18"/>
      <c r="OH139" s="18"/>
      <c r="OI139" s="18"/>
      <c r="OJ139" s="18"/>
      <c r="OK139" s="18"/>
      <c r="OL139" s="18"/>
      <c r="OM139" s="18"/>
      <c r="ON139" s="29"/>
      <c r="OO139" s="17"/>
      <c r="OP139" s="17"/>
      <c r="OQ139" s="17"/>
      <c r="OR139" s="17"/>
      <c r="OS139" s="17"/>
      <c r="OT139" s="17"/>
      <c r="OU139" s="17"/>
      <c r="OV139" s="17"/>
      <c r="OW139" s="17"/>
      <c r="OX139" s="17"/>
      <c r="OY139" s="17"/>
      <c r="OZ139" s="17"/>
      <c r="PA139" s="17"/>
      <c r="PB139" s="17"/>
      <c r="PC139" s="17"/>
      <c r="PD139" s="17"/>
      <c r="PE139" s="17"/>
      <c r="PF139" s="17"/>
      <c r="PG139" s="17"/>
      <c r="PH139" s="17"/>
      <c r="PI139" s="17"/>
      <c r="PJ139" s="17"/>
      <c r="PK139" s="17"/>
      <c r="PL139" s="17"/>
      <c r="PM139" s="17"/>
      <c r="PN139" s="17"/>
      <c r="PO139" s="17"/>
      <c r="PP139" s="17"/>
      <c r="PQ139" s="17"/>
      <c r="PR139" s="17"/>
      <c r="PS139" s="17"/>
      <c r="PT139" s="17"/>
      <c r="PU139" s="17"/>
      <c r="PV139" s="17"/>
      <c r="PW139" s="17"/>
      <c r="PX139" s="17"/>
      <c r="PY139" s="17"/>
      <c r="PZ139" s="19"/>
      <c r="QA139" s="20"/>
      <c r="QB139" s="18"/>
      <c r="QC139" s="18"/>
      <c r="QD139" s="18"/>
      <c r="QE139" s="18"/>
      <c r="QF139" s="18"/>
      <c r="QG139" s="18"/>
      <c r="QH139" s="40"/>
      <c r="QI139" s="17"/>
      <c r="QJ139" s="17"/>
      <c r="QK139" s="17"/>
      <c r="QL139" s="17"/>
      <c r="QM139" s="17"/>
      <c r="QN139" s="17"/>
      <c r="QO139" s="17"/>
      <c r="QP139" s="17"/>
      <c r="QQ139" s="17"/>
      <c r="QR139" s="17"/>
      <c r="QS139" s="17"/>
      <c r="QT139" s="17"/>
      <c r="QU139" s="17"/>
      <c r="QV139" s="17"/>
      <c r="QW139" s="17"/>
      <c r="QX139" s="17"/>
      <c r="QY139" s="17"/>
      <c r="QZ139" s="17"/>
      <c r="RA139" s="17"/>
      <c r="RB139" s="17"/>
      <c r="RC139" s="17"/>
      <c r="RD139" s="17"/>
      <c r="RE139" s="17"/>
      <c r="RF139" s="17"/>
      <c r="RG139" s="17"/>
      <c r="RH139" s="17"/>
      <c r="RI139" s="17"/>
      <c r="RJ139" s="17"/>
      <c r="RK139" s="17"/>
      <c r="RL139" s="17"/>
      <c r="RM139" s="17"/>
      <c r="RN139" s="17"/>
      <c r="RO139" s="17"/>
      <c r="RP139" s="17"/>
      <c r="RQ139" s="17"/>
      <c r="RR139" s="17"/>
      <c r="RS139" s="17"/>
      <c r="RT139" s="17"/>
      <c r="RU139" s="17"/>
      <c r="RV139" s="17"/>
      <c r="RW139" s="17"/>
      <c r="RX139" s="17"/>
      <c r="RY139" s="17"/>
      <c r="RZ139" s="17"/>
      <c r="SA139" s="17"/>
      <c r="SB139" s="17"/>
      <c r="SC139" s="17"/>
      <c r="SD139" s="17"/>
      <c r="SE139" s="17"/>
      <c r="SF139" s="17"/>
      <c r="SG139" s="17"/>
      <c r="SH139" s="17"/>
      <c r="SI139" s="17"/>
      <c r="SJ139" s="17"/>
      <c r="SK139" s="17"/>
      <c r="SL139" s="17"/>
      <c r="SM139" s="17"/>
      <c r="SN139" s="17"/>
      <c r="SO139" s="17"/>
      <c r="SP139" s="17"/>
      <c r="SQ139" s="17"/>
      <c r="SR139" s="17"/>
      <c r="SS139" s="17"/>
      <c r="ST139" s="17"/>
      <c r="SU139" s="17"/>
      <c r="SV139" s="17"/>
      <c r="SW139" s="17"/>
      <c r="SX139" s="17"/>
      <c r="SY139" s="17"/>
      <c r="SZ139" s="17"/>
      <c r="TA139" s="17"/>
      <c r="TB139" s="17"/>
      <c r="TC139" s="17"/>
      <c r="TD139" s="17"/>
      <c r="TE139" s="17"/>
      <c r="TF139" s="17"/>
      <c r="TG139" s="17"/>
      <c r="TH139" s="17"/>
      <c r="TI139" s="17"/>
      <c r="TJ139" s="17"/>
      <c r="TK139" s="17"/>
      <c r="TL139" s="17"/>
      <c r="TM139" s="17"/>
      <c r="TN139" s="17"/>
      <c r="TO139" s="17"/>
      <c r="TP139" s="17"/>
      <c r="TQ139" s="17"/>
      <c r="TR139" s="17"/>
      <c r="TS139" s="15"/>
      <c r="TT139" s="15"/>
    </row>
    <row r="140" spans="1:540" ht="9.6"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20"/>
      <c r="BO140" s="16"/>
      <c r="BP140" s="34"/>
      <c r="BQ140" s="34"/>
      <c r="BR140" s="34"/>
      <c r="BS140" s="34"/>
      <c r="BT140" s="34"/>
      <c r="BU140" s="34"/>
      <c r="BV140" s="34"/>
      <c r="BW140" s="24"/>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8"/>
      <c r="DI140" s="25"/>
      <c r="DJ140" s="34"/>
      <c r="DK140" s="34"/>
      <c r="DL140" s="34"/>
      <c r="DM140" s="34"/>
      <c r="DN140" s="34"/>
      <c r="DO140" s="34"/>
      <c r="DP140" s="34"/>
      <c r="DQ140" s="34"/>
      <c r="DR140" s="34"/>
      <c r="DS140" s="34"/>
      <c r="DT140" s="34"/>
      <c r="DU140" s="34"/>
      <c r="DV140" s="34"/>
      <c r="DW140" s="34"/>
      <c r="DX140" s="34"/>
      <c r="DY140" s="34"/>
      <c r="DZ140" s="34"/>
      <c r="EA140" s="34"/>
      <c r="EB140" s="34"/>
      <c r="EC140" s="17"/>
      <c r="ED140" s="18"/>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29"/>
      <c r="FP140" s="17"/>
      <c r="FQ140" s="34"/>
      <c r="FR140" s="34"/>
      <c r="FS140" s="34"/>
      <c r="FT140" s="34"/>
      <c r="FU140" s="34"/>
      <c r="FV140" s="34"/>
      <c r="FW140" s="34"/>
      <c r="FX140" s="24"/>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c r="HY140" s="15"/>
      <c r="HZ140" s="15"/>
      <c r="IA140" s="15"/>
      <c r="IB140" s="15"/>
      <c r="IC140" s="15"/>
      <c r="ID140" s="15"/>
      <c r="IE140" s="15"/>
      <c r="IF140" s="15"/>
      <c r="IG140" s="15"/>
      <c r="IH140" s="15"/>
      <c r="II140" s="15"/>
      <c r="IJ140" s="15"/>
      <c r="IK140" s="15"/>
      <c r="IL140" s="15"/>
      <c r="IM140" s="15"/>
      <c r="IN140" s="15"/>
      <c r="IO140" s="15"/>
      <c r="IP140" s="15"/>
      <c r="IQ140" s="15"/>
      <c r="IR140" s="16"/>
      <c r="IS140" s="17"/>
      <c r="IT140" s="17"/>
      <c r="IU140" s="17"/>
      <c r="IV140" s="17"/>
      <c r="IW140" s="17"/>
      <c r="IX140" s="17"/>
      <c r="IY140" s="17"/>
      <c r="IZ140" s="17"/>
      <c r="JA140" s="17"/>
      <c r="JB140" s="17"/>
      <c r="JC140" s="17"/>
      <c r="JD140" s="17"/>
      <c r="JE140" s="17"/>
      <c r="JF140" s="17"/>
      <c r="JG140" s="17"/>
      <c r="JH140" s="17"/>
      <c r="JI140" s="17"/>
      <c r="JJ140" s="17"/>
      <c r="JK140" s="17"/>
      <c r="JL140" s="17"/>
      <c r="JM140" s="17"/>
      <c r="JN140" s="17"/>
      <c r="JO140" s="17"/>
      <c r="JP140" s="17"/>
      <c r="JQ140" s="17"/>
      <c r="JR140" s="17"/>
      <c r="JS140" s="17"/>
      <c r="JT140" s="17"/>
      <c r="JU140" s="17"/>
      <c r="JV140" s="17"/>
      <c r="JW140" s="17"/>
      <c r="JX140" s="17"/>
      <c r="JY140" s="17"/>
      <c r="JZ140" s="17"/>
      <c r="KA140" s="17"/>
      <c r="KB140" s="17"/>
      <c r="KC140" s="17"/>
      <c r="KD140" s="17"/>
      <c r="KE140" s="17"/>
      <c r="KF140" s="17"/>
      <c r="KG140" s="17"/>
      <c r="KH140" s="17"/>
      <c r="KI140" s="17"/>
      <c r="KJ140" s="17"/>
      <c r="KK140" s="17"/>
      <c r="KL140" s="17"/>
      <c r="KM140" s="17"/>
      <c r="KN140" s="17"/>
      <c r="KO140" s="17"/>
      <c r="KP140" s="17"/>
      <c r="KQ140" s="17"/>
      <c r="KR140" s="17"/>
      <c r="KS140" s="17"/>
      <c r="KT140" s="17"/>
      <c r="KU140" s="17"/>
      <c r="KV140" s="17"/>
      <c r="KW140" s="17"/>
      <c r="KX140" s="17"/>
      <c r="KY140" s="17"/>
      <c r="KZ140" s="17"/>
      <c r="LA140" s="17"/>
      <c r="LB140" s="17"/>
      <c r="LC140" s="17"/>
      <c r="LD140" s="17"/>
      <c r="LE140" s="17"/>
      <c r="LF140" s="17"/>
      <c r="LG140" s="17"/>
      <c r="LH140" s="17"/>
      <c r="LI140" s="17"/>
      <c r="LJ140" s="17"/>
      <c r="LK140" s="17"/>
      <c r="LL140" s="17"/>
      <c r="LM140" s="17"/>
      <c r="LN140" s="17"/>
      <c r="LO140" s="17"/>
      <c r="LP140" s="17"/>
      <c r="LQ140" s="17"/>
      <c r="LR140" s="17"/>
      <c r="LS140" s="17"/>
      <c r="LT140" s="17"/>
      <c r="LU140" s="17"/>
      <c r="LV140" s="17"/>
      <c r="LW140" s="17"/>
      <c r="LX140" s="17"/>
      <c r="LY140" s="17"/>
      <c r="LZ140" s="17"/>
      <c r="MA140" s="17"/>
      <c r="MB140" s="17"/>
      <c r="MC140" s="17"/>
      <c r="MD140" s="18"/>
      <c r="ME140" s="18"/>
      <c r="MF140" s="18"/>
      <c r="MG140" s="18"/>
      <c r="MH140" s="18"/>
      <c r="MI140" s="18"/>
      <c r="MJ140" s="18"/>
      <c r="MK140" s="20"/>
      <c r="ML140" s="17"/>
      <c r="MM140" s="17"/>
      <c r="MN140" s="17"/>
      <c r="MO140" s="17"/>
      <c r="MP140" s="17"/>
      <c r="MQ140" s="17"/>
      <c r="MR140" s="17"/>
      <c r="MS140" s="17"/>
      <c r="MT140" s="17"/>
      <c r="MU140" s="17"/>
      <c r="MV140" s="17"/>
      <c r="MW140" s="17"/>
      <c r="MX140" s="17"/>
      <c r="MY140" s="17"/>
      <c r="MZ140" s="17"/>
      <c r="NA140" s="17"/>
      <c r="NB140" s="17"/>
      <c r="NC140" s="17"/>
      <c r="ND140" s="17"/>
      <c r="NE140" s="17"/>
      <c r="NF140" s="17"/>
      <c r="NG140" s="17"/>
      <c r="NH140" s="17"/>
      <c r="NI140" s="17"/>
      <c r="NJ140" s="17"/>
      <c r="NK140" s="17"/>
      <c r="NL140" s="17"/>
      <c r="NM140" s="17"/>
      <c r="NN140" s="17"/>
      <c r="NO140" s="17"/>
      <c r="NP140" s="17"/>
      <c r="NQ140" s="17"/>
      <c r="NR140" s="17"/>
      <c r="NS140" s="17"/>
      <c r="NT140" s="17"/>
      <c r="NU140" s="17"/>
      <c r="NV140" s="25"/>
      <c r="NW140" s="18"/>
      <c r="NX140" s="18"/>
      <c r="NY140" s="18"/>
      <c r="NZ140" s="18"/>
      <c r="OA140" s="18"/>
      <c r="OB140" s="18"/>
      <c r="OC140" s="18"/>
      <c r="OD140" s="18"/>
      <c r="OE140" s="18"/>
      <c r="OF140" s="18"/>
      <c r="OG140" s="18"/>
      <c r="OH140" s="18"/>
      <c r="OI140" s="18"/>
      <c r="OJ140" s="18"/>
      <c r="OK140" s="18"/>
      <c r="OL140" s="18"/>
      <c r="OM140" s="18"/>
      <c r="ON140" s="20"/>
      <c r="OO140" s="23"/>
      <c r="OP140" s="17"/>
      <c r="OQ140" s="17"/>
      <c r="OR140" s="17"/>
      <c r="OS140" s="17"/>
      <c r="OT140" s="17"/>
      <c r="OU140" s="17"/>
      <c r="OV140" s="17"/>
      <c r="OW140" s="17"/>
      <c r="OX140" s="17"/>
      <c r="OY140" s="17"/>
      <c r="OZ140" s="17"/>
      <c r="PA140" s="17"/>
      <c r="PB140" s="17"/>
      <c r="PC140" s="17"/>
      <c r="PD140" s="17"/>
      <c r="PE140" s="17"/>
      <c r="PF140" s="17"/>
      <c r="PG140" s="17"/>
      <c r="PH140" s="17"/>
      <c r="PI140" s="17"/>
      <c r="PJ140" s="17"/>
      <c r="PK140" s="17"/>
      <c r="PL140" s="17"/>
      <c r="PM140" s="17"/>
      <c r="PN140" s="17"/>
      <c r="PO140" s="17"/>
      <c r="PP140" s="17"/>
      <c r="PQ140" s="17"/>
      <c r="PR140" s="17"/>
      <c r="PS140" s="17"/>
      <c r="PT140" s="17"/>
      <c r="PU140" s="17"/>
      <c r="PV140" s="17"/>
      <c r="PW140" s="17"/>
      <c r="PX140" s="17"/>
      <c r="PY140" s="17"/>
      <c r="PZ140" s="19"/>
      <c r="QA140" s="20"/>
      <c r="QB140" s="18"/>
      <c r="QC140" s="18"/>
      <c r="QD140" s="18"/>
      <c r="QE140" s="18"/>
      <c r="QF140" s="18"/>
      <c r="QG140" s="18"/>
      <c r="QH140" s="27"/>
      <c r="QI140" s="17"/>
      <c r="QJ140" s="17"/>
      <c r="QK140" s="17"/>
      <c r="QL140" s="17"/>
      <c r="QM140" s="17"/>
      <c r="QN140" s="17"/>
      <c r="QO140" s="17"/>
      <c r="QP140" s="17"/>
      <c r="QQ140" s="17"/>
      <c r="QR140" s="17"/>
      <c r="QS140" s="17"/>
      <c r="QT140" s="17"/>
      <c r="QU140" s="17"/>
      <c r="QV140" s="17"/>
      <c r="QW140" s="17"/>
      <c r="QX140" s="17"/>
      <c r="QY140" s="17"/>
      <c r="QZ140" s="17"/>
      <c r="RA140" s="17"/>
      <c r="RB140" s="17"/>
      <c r="RC140" s="17"/>
      <c r="RD140" s="17"/>
      <c r="RE140" s="17"/>
      <c r="RF140" s="17"/>
      <c r="RG140" s="17"/>
      <c r="RH140" s="17"/>
      <c r="RI140" s="17"/>
      <c r="RJ140" s="17"/>
      <c r="RK140" s="17"/>
      <c r="RL140" s="17"/>
      <c r="RM140" s="17"/>
      <c r="RN140" s="17"/>
      <c r="RO140" s="17"/>
      <c r="RP140" s="17"/>
      <c r="RQ140" s="17"/>
      <c r="RR140" s="17"/>
      <c r="RS140" s="17"/>
      <c r="RT140" s="17"/>
      <c r="RU140" s="17"/>
      <c r="RV140" s="17"/>
      <c r="RW140" s="17"/>
      <c r="RX140" s="17"/>
      <c r="RY140" s="17"/>
      <c r="RZ140" s="17"/>
      <c r="SA140" s="17"/>
      <c r="SB140" s="17"/>
      <c r="SC140" s="17"/>
      <c r="SD140" s="17"/>
      <c r="SE140" s="17"/>
      <c r="SF140" s="17"/>
      <c r="SG140" s="17"/>
      <c r="SH140" s="17"/>
      <c r="SI140" s="17"/>
      <c r="SJ140" s="17"/>
      <c r="SK140" s="17"/>
      <c r="SL140" s="17"/>
      <c r="SM140" s="17"/>
      <c r="SN140" s="17"/>
      <c r="SO140" s="17"/>
      <c r="SP140" s="17"/>
      <c r="SQ140" s="17"/>
      <c r="SR140" s="17"/>
      <c r="SS140" s="17"/>
      <c r="ST140" s="17"/>
      <c r="SU140" s="17"/>
      <c r="SV140" s="17"/>
      <c r="SW140" s="17"/>
      <c r="SX140" s="17"/>
      <c r="SY140" s="17"/>
      <c r="SZ140" s="17"/>
      <c r="TA140" s="17"/>
      <c r="TB140" s="17"/>
      <c r="TC140" s="17"/>
      <c r="TD140" s="17"/>
      <c r="TE140" s="17"/>
      <c r="TF140" s="17"/>
      <c r="TG140" s="17"/>
      <c r="TH140" s="17"/>
      <c r="TI140" s="17"/>
      <c r="TJ140" s="17"/>
      <c r="TK140" s="17"/>
      <c r="TL140" s="17"/>
      <c r="TM140" s="17"/>
      <c r="TN140" s="17"/>
      <c r="TO140" s="17"/>
      <c r="TP140" s="17"/>
      <c r="TQ140" s="17"/>
      <c r="TR140" s="17"/>
      <c r="TS140" s="15"/>
      <c r="TT140" s="15"/>
    </row>
    <row r="141" spans="1:540" ht="9.6"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20"/>
      <c r="BN141" s="16"/>
      <c r="BO141" s="17"/>
      <c r="BP141" s="25"/>
      <c r="BQ141" s="34"/>
      <c r="BR141" s="34"/>
      <c r="BS141" s="34"/>
      <c r="BT141" s="34"/>
      <c r="BU141" s="34"/>
      <c r="BV141" s="17"/>
      <c r="BW141" s="29"/>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8"/>
      <c r="DG141" s="29"/>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17"/>
      <c r="EE141" s="24"/>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20"/>
      <c r="FO141" s="30"/>
      <c r="FP141" s="17"/>
      <c r="FQ141" s="34"/>
      <c r="FR141" s="34"/>
      <c r="FS141" s="34"/>
      <c r="FT141" s="34"/>
      <c r="FU141" s="34"/>
      <c r="FV141" s="34"/>
      <c r="FW141" s="34"/>
      <c r="FX141" s="17"/>
      <c r="FY141" s="20"/>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c r="HF141" s="15"/>
      <c r="HG141" s="15"/>
      <c r="HH141" s="15"/>
      <c r="HI141" s="15"/>
      <c r="HJ141" s="15"/>
      <c r="HK141" s="15"/>
      <c r="HL141" s="15"/>
      <c r="HM141" s="15"/>
      <c r="HN141" s="15"/>
      <c r="HO141" s="15"/>
      <c r="HP141" s="15"/>
      <c r="HQ141" s="15"/>
      <c r="HR141" s="15"/>
      <c r="HS141" s="15"/>
      <c r="HT141" s="15"/>
      <c r="HU141" s="15"/>
      <c r="HV141" s="15"/>
      <c r="HW141" s="15"/>
      <c r="HX141" s="15"/>
      <c r="HY141" s="15"/>
      <c r="HZ141" s="15"/>
      <c r="IA141" s="15"/>
      <c r="IB141" s="15"/>
      <c r="IC141" s="15"/>
      <c r="ID141" s="15"/>
      <c r="IE141" s="15"/>
      <c r="IF141" s="15"/>
      <c r="IG141" s="15"/>
      <c r="IH141" s="15"/>
      <c r="II141" s="15"/>
      <c r="IJ141" s="15"/>
      <c r="IK141" s="15"/>
      <c r="IL141" s="15"/>
      <c r="IM141" s="15"/>
      <c r="IN141" s="15"/>
      <c r="IO141" s="15"/>
      <c r="IP141" s="15"/>
      <c r="IQ141" s="15"/>
      <c r="IR141" s="16"/>
      <c r="IS141" s="17"/>
      <c r="IT141" s="17"/>
      <c r="IU141" s="17"/>
      <c r="IV141" s="17"/>
      <c r="IW141" s="17"/>
      <c r="IX141" s="17"/>
      <c r="IY141" s="17"/>
      <c r="IZ141" s="17"/>
      <c r="JA141" s="17"/>
      <c r="JB141" s="17"/>
      <c r="JC141" s="17"/>
      <c r="JD141" s="17"/>
      <c r="JE141" s="17"/>
      <c r="JF141" s="17"/>
      <c r="JG141" s="17"/>
      <c r="JH141" s="17"/>
      <c r="JI141" s="17"/>
      <c r="JJ141" s="17"/>
      <c r="JK141" s="17"/>
      <c r="JL141" s="17"/>
      <c r="JM141" s="17"/>
      <c r="JN141" s="17"/>
      <c r="JO141" s="17"/>
      <c r="JP141" s="17"/>
      <c r="JQ141" s="17"/>
      <c r="JR141" s="17"/>
      <c r="JS141" s="17"/>
      <c r="JT141" s="17"/>
      <c r="JU141" s="17"/>
      <c r="JV141" s="17"/>
      <c r="JW141" s="17"/>
      <c r="JX141" s="17"/>
      <c r="JY141" s="17"/>
      <c r="JZ141" s="17"/>
      <c r="KA141" s="17"/>
      <c r="KB141" s="17"/>
      <c r="KC141" s="17"/>
      <c r="KD141" s="17"/>
      <c r="KE141" s="17"/>
      <c r="KF141" s="17"/>
      <c r="KG141" s="17"/>
      <c r="KH141" s="17"/>
      <c r="KI141" s="17"/>
      <c r="KJ141" s="17"/>
      <c r="KK141" s="17"/>
      <c r="KL141" s="17"/>
      <c r="KM141" s="17"/>
      <c r="KN141" s="17"/>
      <c r="KO141" s="17"/>
      <c r="KP141" s="17"/>
      <c r="KQ141" s="17"/>
      <c r="KR141" s="17"/>
      <c r="KS141" s="17"/>
      <c r="KT141" s="17"/>
      <c r="KU141" s="17"/>
      <c r="KV141" s="17"/>
      <c r="KW141" s="17"/>
      <c r="KX141" s="17"/>
      <c r="KY141" s="17"/>
      <c r="KZ141" s="17"/>
      <c r="LA141" s="17"/>
      <c r="LB141" s="17"/>
      <c r="LC141" s="17"/>
      <c r="LD141" s="17"/>
      <c r="LE141" s="17"/>
      <c r="LF141" s="17"/>
      <c r="LG141" s="17"/>
      <c r="LH141" s="17"/>
      <c r="LI141" s="17"/>
      <c r="LJ141" s="17"/>
      <c r="LK141" s="17"/>
      <c r="LL141" s="17"/>
      <c r="LM141" s="17"/>
      <c r="LN141" s="17"/>
      <c r="LO141" s="17"/>
      <c r="LP141" s="17"/>
      <c r="LQ141" s="17"/>
      <c r="LR141" s="17"/>
      <c r="LS141" s="17"/>
      <c r="LT141" s="17"/>
      <c r="LU141" s="17"/>
      <c r="LV141" s="17"/>
      <c r="LW141" s="17"/>
      <c r="LX141" s="17"/>
      <c r="LY141" s="17"/>
      <c r="LZ141" s="17"/>
      <c r="MA141" s="17"/>
      <c r="MB141" s="17"/>
      <c r="MC141" s="23"/>
      <c r="MD141" s="20"/>
      <c r="ME141" s="18"/>
      <c r="MF141" s="18"/>
      <c r="MG141" s="18"/>
      <c r="MH141" s="18"/>
      <c r="MI141" s="18"/>
      <c r="MJ141" s="18"/>
      <c r="MK141" s="20"/>
      <c r="ML141" s="17"/>
      <c r="MM141" s="17"/>
      <c r="MN141" s="17"/>
      <c r="MO141" s="17"/>
      <c r="MP141" s="17"/>
      <c r="MQ141" s="17"/>
      <c r="MR141" s="17"/>
      <c r="MS141" s="17"/>
      <c r="MT141" s="17"/>
      <c r="MU141" s="17"/>
      <c r="MV141" s="17"/>
      <c r="MW141" s="17"/>
      <c r="MX141" s="17"/>
      <c r="MY141" s="17"/>
      <c r="MZ141" s="17"/>
      <c r="NA141" s="17"/>
      <c r="NB141" s="17"/>
      <c r="NC141" s="17"/>
      <c r="ND141" s="17"/>
      <c r="NE141" s="17"/>
      <c r="NF141" s="17"/>
      <c r="NG141" s="17"/>
      <c r="NH141" s="17"/>
      <c r="NI141" s="17"/>
      <c r="NJ141" s="17"/>
      <c r="NK141" s="17"/>
      <c r="NL141" s="17"/>
      <c r="NM141" s="17"/>
      <c r="NN141" s="17"/>
      <c r="NO141" s="17"/>
      <c r="NP141" s="17"/>
      <c r="NQ141" s="17"/>
      <c r="NR141" s="17"/>
      <c r="NS141" s="17"/>
      <c r="NT141" s="17"/>
      <c r="NU141" s="17"/>
      <c r="NV141" s="19"/>
      <c r="NW141" s="20"/>
      <c r="NX141" s="18"/>
      <c r="NY141" s="18"/>
      <c r="NZ141" s="18"/>
      <c r="OA141" s="18"/>
      <c r="OB141" s="18"/>
      <c r="OC141" s="18"/>
      <c r="OD141" s="18"/>
      <c r="OE141" s="18"/>
      <c r="OF141" s="18"/>
      <c r="OG141" s="18"/>
      <c r="OH141" s="18"/>
      <c r="OI141" s="18"/>
      <c r="OJ141" s="18"/>
      <c r="OK141" s="18"/>
      <c r="OL141" s="18"/>
      <c r="OM141" s="18"/>
      <c r="ON141" s="18"/>
      <c r="OO141" s="20"/>
      <c r="OP141" s="25"/>
      <c r="OQ141" s="17"/>
      <c r="OR141" s="17"/>
      <c r="OS141" s="17"/>
      <c r="OT141" s="17"/>
      <c r="OU141" s="17"/>
      <c r="OV141" s="17"/>
      <c r="OW141" s="17"/>
      <c r="OX141" s="17"/>
      <c r="OY141" s="17"/>
      <c r="OZ141" s="17"/>
      <c r="PA141" s="17"/>
      <c r="PB141" s="17"/>
      <c r="PC141" s="17"/>
      <c r="PD141" s="17"/>
      <c r="PE141" s="17"/>
      <c r="PF141" s="17"/>
      <c r="PG141" s="17"/>
      <c r="PH141" s="17"/>
      <c r="PI141" s="17"/>
      <c r="PJ141" s="17"/>
      <c r="PK141" s="17"/>
      <c r="PL141" s="17"/>
      <c r="PM141" s="17"/>
      <c r="PN141" s="17"/>
      <c r="PO141" s="17"/>
      <c r="PP141" s="17"/>
      <c r="PQ141" s="17"/>
      <c r="PR141" s="17"/>
      <c r="PS141" s="17"/>
      <c r="PT141" s="17"/>
      <c r="PU141" s="17"/>
      <c r="PV141" s="17"/>
      <c r="PW141" s="17"/>
      <c r="PX141" s="17"/>
      <c r="PY141" s="17"/>
      <c r="PZ141" s="20"/>
      <c r="QA141" s="19"/>
      <c r="QB141" s="18"/>
      <c r="QC141" s="18"/>
      <c r="QD141" s="18"/>
      <c r="QE141" s="18"/>
      <c r="QF141" s="18"/>
      <c r="QG141" s="18"/>
      <c r="QH141" s="19"/>
      <c r="QI141" s="17"/>
      <c r="QJ141" s="17"/>
      <c r="QK141" s="17"/>
      <c r="QL141" s="17"/>
      <c r="QM141" s="17"/>
      <c r="QN141" s="17"/>
      <c r="QO141" s="17"/>
      <c r="QP141" s="17"/>
      <c r="QQ141" s="17"/>
      <c r="QR141" s="17"/>
      <c r="QS141" s="17"/>
      <c r="QT141" s="17"/>
      <c r="QU141" s="17"/>
      <c r="QV141" s="17"/>
      <c r="QW141" s="17"/>
      <c r="QX141" s="17"/>
      <c r="QY141" s="17"/>
      <c r="QZ141" s="17"/>
      <c r="RA141" s="17"/>
      <c r="RB141" s="17"/>
      <c r="RC141" s="17"/>
      <c r="RD141" s="17"/>
      <c r="RE141" s="17"/>
      <c r="RF141" s="17"/>
      <c r="RG141" s="17"/>
      <c r="RH141" s="17"/>
      <c r="RI141" s="17"/>
      <c r="RJ141" s="17"/>
      <c r="RK141" s="17"/>
      <c r="RL141" s="17"/>
      <c r="RM141" s="17"/>
      <c r="RN141" s="17"/>
      <c r="RO141" s="17"/>
      <c r="RP141" s="17"/>
      <c r="RQ141" s="17"/>
      <c r="RR141" s="17"/>
      <c r="RS141" s="17"/>
      <c r="RT141" s="17"/>
      <c r="RU141" s="17"/>
      <c r="RV141" s="17"/>
      <c r="RW141" s="17"/>
      <c r="RX141" s="17"/>
      <c r="RY141" s="17"/>
      <c r="RZ141" s="17"/>
      <c r="SA141" s="17"/>
      <c r="SB141" s="17"/>
      <c r="SC141" s="17"/>
      <c r="SD141" s="17"/>
      <c r="SE141" s="17"/>
      <c r="SF141" s="17"/>
      <c r="SG141" s="17"/>
      <c r="SH141" s="17"/>
      <c r="SI141" s="17"/>
      <c r="SJ141" s="17"/>
      <c r="SK141" s="17"/>
      <c r="SL141" s="17"/>
      <c r="SM141" s="17"/>
      <c r="SN141" s="17"/>
      <c r="SO141" s="17"/>
      <c r="SP141" s="17"/>
      <c r="SQ141" s="17"/>
      <c r="SR141" s="17"/>
      <c r="SS141" s="17"/>
      <c r="ST141" s="17"/>
      <c r="SU141" s="17"/>
      <c r="SV141" s="17"/>
      <c r="SW141" s="17"/>
      <c r="SX141" s="17"/>
      <c r="SY141" s="17"/>
      <c r="SZ141" s="17"/>
      <c r="TA141" s="17"/>
      <c r="TB141" s="17"/>
      <c r="TC141" s="17"/>
      <c r="TD141" s="17"/>
      <c r="TE141" s="17"/>
      <c r="TF141" s="17"/>
      <c r="TG141" s="17"/>
      <c r="TH141" s="17"/>
      <c r="TI141" s="17"/>
      <c r="TJ141" s="17"/>
      <c r="TK141" s="17"/>
      <c r="TL141" s="17"/>
      <c r="TM141" s="17"/>
      <c r="TN141" s="17"/>
      <c r="TO141" s="17"/>
      <c r="TP141" s="17"/>
      <c r="TQ141" s="17"/>
      <c r="TR141" s="17"/>
      <c r="TS141" s="15"/>
      <c r="TT141" s="15"/>
    </row>
    <row r="142" spans="1:540" ht="9.6"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20"/>
      <c r="BM142" s="37"/>
      <c r="BN142" s="17"/>
      <c r="BO142" s="34"/>
      <c r="BP142" s="34"/>
      <c r="BQ142" s="34"/>
      <c r="BR142" s="34"/>
      <c r="BS142" s="34"/>
      <c r="BT142" s="34"/>
      <c r="BU142" s="34"/>
      <c r="BV142" s="34"/>
      <c r="BW142" s="16"/>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20"/>
      <c r="DE142" s="29"/>
      <c r="DF142" s="25"/>
      <c r="DG142" s="17"/>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47"/>
      <c r="EF142" s="29"/>
      <c r="EG142" s="20"/>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8"/>
      <c r="FO142" s="25"/>
      <c r="FP142" s="34"/>
      <c r="FQ142" s="34"/>
      <c r="FR142" s="34"/>
      <c r="FS142" s="34"/>
      <c r="FT142" s="34"/>
      <c r="FU142" s="34"/>
      <c r="FV142" s="34"/>
      <c r="FW142" s="34"/>
      <c r="FX142" s="17"/>
      <c r="FY142" s="16"/>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c r="HF142" s="15"/>
      <c r="HG142" s="15"/>
      <c r="HH142" s="15"/>
      <c r="HI142" s="15"/>
      <c r="HJ142" s="15"/>
      <c r="HK142" s="15"/>
      <c r="HL142" s="15"/>
      <c r="HM142" s="15"/>
      <c r="HN142" s="15"/>
      <c r="HO142" s="15"/>
      <c r="HP142" s="15"/>
      <c r="HQ142" s="15"/>
      <c r="HR142" s="15"/>
      <c r="HS142" s="15"/>
      <c r="HT142" s="15"/>
      <c r="HU142" s="15"/>
      <c r="HV142" s="15"/>
      <c r="HW142" s="15"/>
      <c r="HX142" s="15"/>
      <c r="HY142" s="15"/>
      <c r="HZ142" s="15"/>
      <c r="IA142" s="15"/>
      <c r="IB142" s="15"/>
      <c r="IC142" s="15"/>
      <c r="ID142" s="15"/>
      <c r="IE142" s="15"/>
      <c r="IF142" s="15"/>
      <c r="IG142" s="15"/>
      <c r="IH142" s="15"/>
      <c r="II142" s="15"/>
      <c r="IJ142" s="15"/>
      <c r="IK142" s="15"/>
      <c r="IL142" s="15"/>
      <c r="IM142" s="15"/>
      <c r="IN142" s="15"/>
      <c r="IO142" s="15"/>
      <c r="IP142" s="15"/>
      <c r="IQ142" s="15"/>
      <c r="IR142" s="16"/>
      <c r="IS142" s="17"/>
      <c r="IT142" s="17"/>
      <c r="IU142" s="17"/>
      <c r="IV142" s="17"/>
      <c r="IW142" s="17"/>
      <c r="IX142" s="17"/>
      <c r="IY142" s="17"/>
      <c r="IZ142" s="17"/>
      <c r="JA142" s="17"/>
      <c r="JB142" s="17"/>
      <c r="JC142" s="17"/>
      <c r="JD142" s="17"/>
      <c r="JE142" s="17"/>
      <c r="JF142" s="17"/>
      <c r="JG142" s="17"/>
      <c r="JH142" s="17"/>
      <c r="JI142" s="17"/>
      <c r="JJ142" s="17"/>
      <c r="JK142" s="17"/>
      <c r="JL142" s="17"/>
      <c r="JM142" s="17"/>
      <c r="JN142" s="17"/>
      <c r="JO142" s="17"/>
      <c r="JP142" s="17"/>
      <c r="JQ142" s="17"/>
      <c r="JR142" s="17"/>
      <c r="JS142" s="17"/>
      <c r="JT142" s="17"/>
      <c r="JU142" s="17"/>
      <c r="JV142" s="17"/>
      <c r="JW142" s="17"/>
      <c r="JX142" s="17"/>
      <c r="JY142" s="17"/>
      <c r="JZ142" s="17"/>
      <c r="KA142" s="17"/>
      <c r="KB142" s="17"/>
      <c r="KC142" s="17"/>
      <c r="KD142" s="17"/>
      <c r="KE142" s="17"/>
      <c r="KF142" s="17"/>
      <c r="KG142" s="17"/>
      <c r="KH142" s="17"/>
      <c r="KI142" s="17"/>
      <c r="KJ142" s="17"/>
      <c r="KK142" s="17"/>
      <c r="KL142" s="17"/>
      <c r="KM142" s="17"/>
      <c r="KN142" s="17"/>
      <c r="KO142" s="17"/>
      <c r="KP142" s="17"/>
      <c r="KQ142" s="17"/>
      <c r="KR142" s="17"/>
      <c r="KS142" s="17"/>
      <c r="KT142" s="17"/>
      <c r="KU142" s="17"/>
      <c r="KV142" s="17"/>
      <c r="KW142" s="17"/>
      <c r="KX142" s="17"/>
      <c r="KY142" s="17"/>
      <c r="KZ142" s="17"/>
      <c r="LA142" s="17"/>
      <c r="LB142" s="17"/>
      <c r="LC142" s="17"/>
      <c r="LD142" s="17"/>
      <c r="LE142" s="17"/>
      <c r="LF142" s="17"/>
      <c r="LG142" s="17"/>
      <c r="LH142" s="17"/>
      <c r="LI142" s="17"/>
      <c r="LJ142" s="17"/>
      <c r="LK142" s="17"/>
      <c r="LL142" s="17"/>
      <c r="LM142" s="17"/>
      <c r="LN142" s="17"/>
      <c r="LO142" s="17"/>
      <c r="LP142" s="17"/>
      <c r="LQ142" s="17"/>
      <c r="LR142" s="17"/>
      <c r="LS142" s="17"/>
      <c r="LT142" s="17"/>
      <c r="LU142" s="17"/>
      <c r="LV142" s="17"/>
      <c r="LW142" s="17"/>
      <c r="LX142" s="17"/>
      <c r="LY142" s="17"/>
      <c r="LZ142" s="17"/>
      <c r="MA142" s="17"/>
      <c r="MB142" s="17"/>
      <c r="MC142" s="24"/>
      <c r="MD142" s="18"/>
      <c r="ME142" s="18"/>
      <c r="MF142" s="18"/>
      <c r="MG142" s="18"/>
      <c r="MH142" s="18"/>
      <c r="MI142" s="18"/>
      <c r="MJ142" s="18"/>
      <c r="MK142" s="20"/>
      <c r="ML142" s="17"/>
      <c r="MM142" s="17"/>
      <c r="MN142" s="17"/>
      <c r="MO142" s="17"/>
      <c r="MP142" s="17"/>
      <c r="MQ142" s="17"/>
      <c r="MR142" s="17"/>
      <c r="MS142" s="17"/>
      <c r="MT142" s="17"/>
      <c r="MU142" s="17"/>
      <c r="MV142" s="17"/>
      <c r="MW142" s="17"/>
      <c r="MX142" s="17"/>
      <c r="MY142" s="17"/>
      <c r="MZ142" s="17"/>
      <c r="NA142" s="17"/>
      <c r="NB142" s="17"/>
      <c r="NC142" s="17"/>
      <c r="ND142" s="17"/>
      <c r="NE142" s="17"/>
      <c r="NF142" s="17"/>
      <c r="NG142" s="17"/>
      <c r="NH142" s="17"/>
      <c r="NI142" s="17"/>
      <c r="NJ142" s="17"/>
      <c r="NK142" s="17"/>
      <c r="NL142" s="17"/>
      <c r="NM142" s="17"/>
      <c r="NN142" s="17"/>
      <c r="NO142" s="17"/>
      <c r="NP142" s="17"/>
      <c r="NQ142" s="17"/>
      <c r="NR142" s="17"/>
      <c r="NS142" s="17"/>
      <c r="NT142" s="23"/>
      <c r="NU142" s="19"/>
      <c r="NV142" s="20"/>
      <c r="NW142" s="18"/>
      <c r="NX142" s="18"/>
      <c r="NY142" s="18"/>
      <c r="NZ142" s="18"/>
      <c r="OA142" s="18"/>
      <c r="OB142" s="18"/>
      <c r="OC142" s="18"/>
      <c r="OD142" s="18"/>
      <c r="OE142" s="18"/>
      <c r="OF142" s="18"/>
      <c r="OG142" s="18"/>
      <c r="OH142" s="18"/>
      <c r="OI142" s="18"/>
      <c r="OJ142" s="18"/>
      <c r="OK142" s="18"/>
      <c r="OL142" s="18"/>
      <c r="OM142" s="18"/>
      <c r="ON142" s="18"/>
      <c r="OO142" s="20"/>
      <c r="OP142" s="20"/>
      <c r="OQ142" s="25"/>
      <c r="OR142" s="17"/>
      <c r="OS142" s="17"/>
      <c r="OT142" s="17"/>
      <c r="OU142" s="17"/>
      <c r="OV142" s="17"/>
      <c r="OW142" s="17"/>
      <c r="OX142" s="17"/>
      <c r="OY142" s="17"/>
      <c r="OZ142" s="17"/>
      <c r="PA142" s="17"/>
      <c r="PB142" s="17"/>
      <c r="PC142" s="17"/>
      <c r="PD142" s="17"/>
      <c r="PE142" s="17"/>
      <c r="PF142" s="17"/>
      <c r="PG142" s="17"/>
      <c r="PH142" s="17"/>
      <c r="PI142" s="17"/>
      <c r="PJ142" s="17"/>
      <c r="PK142" s="17"/>
      <c r="PL142" s="17"/>
      <c r="PM142" s="17"/>
      <c r="PN142" s="17"/>
      <c r="PO142" s="17"/>
      <c r="PP142" s="17"/>
      <c r="PQ142" s="17"/>
      <c r="PR142" s="17"/>
      <c r="PS142" s="17"/>
      <c r="PT142" s="17"/>
      <c r="PU142" s="17"/>
      <c r="PV142" s="17"/>
      <c r="PW142" s="17"/>
      <c r="PX142" s="17"/>
      <c r="PY142" s="34"/>
      <c r="PZ142" s="15"/>
      <c r="QA142" s="18"/>
      <c r="QB142" s="18"/>
      <c r="QC142" s="18"/>
      <c r="QD142" s="18"/>
      <c r="QE142" s="18"/>
      <c r="QF142" s="18"/>
      <c r="QG142" s="18"/>
      <c r="QH142" s="20"/>
      <c r="QI142" s="16"/>
      <c r="QJ142" s="17"/>
      <c r="QK142" s="17"/>
      <c r="QL142" s="17"/>
      <c r="QM142" s="17"/>
      <c r="QN142" s="17"/>
      <c r="QO142" s="17"/>
      <c r="QP142" s="17"/>
      <c r="QQ142" s="17"/>
      <c r="QR142" s="17"/>
      <c r="QS142" s="17"/>
      <c r="QT142" s="17"/>
      <c r="QU142" s="17"/>
      <c r="QV142" s="17"/>
      <c r="QW142" s="17"/>
      <c r="QX142" s="17"/>
      <c r="QY142" s="17"/>
      <c r="QZ142" s="17"/>
      <c r="RA142" s="17"/>
      <c r="RB142" s="17"/>
      <c r="RC142" s="17"/>
      <c r="RD142" s="17"/>
      <c r="RE142" s="17"/>
      <c r="RF142" s="17"/>
      <c r="RG142" s="17"/>
      <c r="RH142" s="17"/>
      <c r="RI142" s="17"/>
      <c r="RJ142" s="17"/>
      <c r="RK142" s="17"/>
      <c r="RL142" s="17"/>
      <c r="RM142" s="17"/>
      <c r="RN142" s="17"/>
      <c r="RO142" s="17"/>
      <c r="RP142" s="17"/>
      <c r="RQ142" s="17"/>
      <c r="RR142" s="17"/>
      <c r="RS142" s="17"/>
      <c r="RT142" s="17"/>
      <c r="RU142" s="17"/>
      <c r="RV142" s="17"/>
      <c r="RW142" s="17"/>
      <c r="RX142" s="17"/>
      <c r="RY142" s="17"/>
      <c r="RZ142" s="17"/>
      <c r="SA142" s="17"/>
      <c r="SB142" s="17"/>
      <c r="SC142" s="17"/>
      <c r="SD142" s="17"/>
      <c r="SE142" s="17"/>
      <c r="SF142" s="17"/>
      <c r="SG142" s="17"/>
      <c r="SH142" s="17"/>
      <c r="SI142" s="17"/>
      <c r="SJ142" s="17"/>
      <c r="SK142" s="17"/>
      <c r="SL142" s="17"/>
      <c r="SM142" s="17"/>
      <c r="SN142" s="17"/>
      <c r="SO142" s="17"/>
      <c r="SP142" s="17"/>
      <c r="SQ142" s="17"/>
      <c r="SR142" s="17"/>
      <c r="SS142" s="17"/>
      <c r="ST142" s="17"/>
      <c r="SU142" s="17"/>
      <c r="SV142" s="17"/>
      <c r="SW142" s="17"/>
      <c r="SX142" s="17"/>
      <c r="SY142" s="17"/>
      <c r="SZ142" s="17"/>
      <c r="TA142" s="17"/>
      <c r="TB142" s="17"/>
      <c r="TC142" s="17"/>
      <c r="TD142" s="17"/>
      <c r="TE142" s="17"/>
      <c r="TF142" s="17"/>
      <c r="TG142" s="17"/>
      <c r="TH142" s="17"/>
      <c r="TI142" s="17"/>
      <c r="TJ142" s="17"/>
      <c r="TK142" s="17"/>
      <c r="TL142" s="17"/>
      <c r="TM142" s="17"/>
      <c r="TN142" s="17"/>
      <c r="TO142" s="17"/>
      <c r="TP142" s="17"/>
      <c r="TQ142" s="17"/>
      <c r="TR142" s="17"/>
      <c r="TS142" s="15"/>
      <c r="TT142" s="15"/>
    </row>
    <row r="143" spans="1:540" ht="9.6"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20"/>
      <c r="BL143" s="30"/>
      <c r="BM143" s="17"/>
      <c r="BN143" s="34"/>
      <c r="BO143" s="34"/>
      <c r="BP143" s="34"/>
      <c r="BQ143" s="34"/>
      <c r="BR143" s="34"/>
      <c r="BS143" s="34"/>
      <c r="BT143" s="34"/>
      <c r="BU143" s="34"/>
      <c r="BV143" s="34"/>
      <c r="BW143" s="23"/>
      <c r="BX143" s="18"/>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20"/>
      <c r="DC143" s="29"/>
      <c r="DD143" s="23"/>
      <c r="DE143" s="17"/>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8"/>
      <c r="EH143" s="19"/>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24"/>
      <c r="FO143" s="34"/>
      <c r="FP143" s="34"/>
      <c r="FQ143" s="34"/>
      <c r="FR143" s="34"/>
      <c r="FS143" s="34"/>
      <c r="FT143" s="34"/>
      <c r="FU143" s="34"/>
      <c r="FV143" s="34"/>
      <c r="FW143" s="34"/>
      <c r="FX143" s="34"/>
      <c r="FY143" s="17"/>
      <c r="FZ143" s="19"/>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c r="HF143" s="15"/>
      <c r="HG143" s="15"/>
      <c r="HH143" s="15"/>
      <c r="HI143" s="15"/>
      <c r="HJ143" s="15"/>
      <c r="HK143" s="15"/>
      <c r="HL143" s="15"/>
      <c r="HM143" s="15"/>
      <c r="HN143" s="15"/>
      <c r="HO143" s="15"/>
      <c r="HP143" s="15"/>
      <c r="HQ143" s="15"/>
      <c r="HR143" s="15"/>
      <c r="HS143" s="15"/>
      <c r="HT143" s="15"/>
      <c r="HU143" s="15"/>
      <c r="HV143" s="15"/>
      <c r="HW143" s="15"/>
      <c r="HX143" s="15"/>
      <c r="HY143" s="15"/>
      <c r="HZ143" s="15"/>
      <c r="IA143" s="15"/>
      <c r="IB143" s="15"/>
      <c r="IC143" s="15"/>
      <c r="ID143" s="15"/>
      <c r="IE143" s="15"/>
      <c r="IF143" s="15"/>
      <c r="IG143" s="15"/>
      <c r="IH143" s="15"/>
      <c r="II143" s="15"/>
      <c r="IJ143" s="15"/>
      <c r="IK143" s="15"/>
      <c r="IL143" s="15"/>
      <c r="IM143" s="15"/>
      <c r="IN143" s="15"/>
      <c r="IO143" s="15"/>
      <c r="IP143" s="15"/>
      <c r="IQ143" s="15"/>
      <c r="IR143" s="16"/>
      <c r="IS143" s="17"/>
      <c r="IT143" s="17"/>
      <c r="IU143" s="17"/>
      <c r="IV143" s="17"/>
      <c r="IW143" s="17"/>
      <c r="IX143" s="17"/>
      <c r="IY143" s="17"/>
      <c r="IZ143" s="17"/>
      <c r="JA143" s="17"/>
      <c r="JB143" s="17"/>
      <c r="JC143" s="17"/>
      <c r="JD143" s="17"/>
      <c r="JE143" s="17"/>
      <c r="JF143" s="17"/>
      <c r="JG143" s="17"/>
      <c r="JH143" s="17"/>
      <c r="JI143" s="17"/>
      <c r="JJ143" s="17"/>
      <c r="JK143" s="17"/>
      <c r="JL143" s="17"/>
      <c r="JM143" s="17"/>
      <c r="JN143" s="17"/>
      <c r="JO143" s="17"/>
      <c r="JP143" s="17"/>
      <c r="JQ143" s="17"/>
      <c r="JR143" s="17"/>
      <c r="JS143" s="17"/>
      <c r="JT143" s="17"/>
      <c r="JU143" s="17"/>
      <c r="JV143" s="17"/>
      <c r="JW143" s="17"/>
      <c r="JX143" s="17"/>
      <c r="JY143" s="17"/>
      <c r="JZ143" s="17"/>
      <c r="KA143" s="17"/>
      <c r="KB143" s="17"/>
      <c r="KC143" s="17"/>
      <c r="KD143" s="17"/>
      <c r="KE143" s="17"/>
      <c r="KF143" s="17"/>
      <c r="KG143" s="17"/>
      <c r="KH143" s="17"/>
      <c r="KI143" s="17"/>
      <c r="KJ143" s="17"/>
      <c r="KK143" s="17"/>
      <c r="KL143" s="17"/>
      <c r="KM143" s="17"/>
      <c r="KN143" s="17"/>
      <c r="KO143" s="17"/>
      <c r="KP143" s="17"/>
      <c r="KQ143" s="17"/>
      <c r="KR143" s="17"/>
      <c r="KS143" s="17"/>
      <c r="KT143" s="17"/>
      <c r="KU143" s="17"/>
      <c r="KV143" s="17"/>
      <c r="KW143" s="17"/>
      <c r="KX143" s="17"/>
      <c r="KY143" s="17"/>
      <c r="KZ143" s="17"/>
      <c r="LA143" s="17"/>
      <c r="LB143" s="17"/>
      <c r="LC143" s="17"/>
      <c r="LD143" s="17"/>
      <c r="LE143" s="17"/>
      <c r="LF143" s="17"/>
      <c r="LG143" s="17"/>
      <c r="LH143" s="17"/>
      <c r="LI143" s="17"/>
      <c r="LJ143" s="17"/>
      <c r="LK143" s="17"/>
      <c r="LL143" s="17"/>
      <c r="LM143" s="17"/>
      <c r="LN143" s="17"/>
      <c r="LO143" s="17"/>
      <c r="LP143" s="17"/>
      <c r="LQ143" s="17"/>
      <c r="LR143" s="17"/>
      <c r="LS143" s="17"/>
      <c r="LT143" s="17"/>
      <c r="LU143" s="17"/>
      <c r="LV143" s="17"/>
      <c r="LW143" s="17"/>
      <c r="LX143" s="17"/>
      <c r="LY143" s="17"/>
      <c r="LZ143" s="17"/>
      <c r="MA143" s="17"/>
      <c r="MB143" s="24"/>
      <c r="MC143" s="18"/>
      <c r="MD143" s="18"/>
      <c r="ME143" s="18"/>
      <c r="MF143" s="18"/>
      <c r="MG143" s="18"/>
      <c r="MH143" s="18"/>
      <c r="MI143" s="18"/>
      <c r="MJ143" s="19"/>
      <c r="MK143" s="15"/>
      <c r="ML143" s="25"/>
      <c r="MM143" s="17"/>
      <c r="MN143" s="17"/>
      <c r="MO143" s="17"/>
      <c r="MP143" s="17"/>
      <c r="MQ143" s="17"/>
      <c r="MR143" s="17"/>
      <c r="MS143" s="17"/>
      <c r="MT143" s="17"/>
      <c r="MU143" s="17"/>
      <c r="MV143" s="17"/>
      <c r="MW143" s="17"/>
      <c r="MX143" s="17"/>
      <c r="MY143" s="17"/>
      <c r="MZ143" s="17"/>
      <c r="NA143" s="17"/>
      <c r="NB143" s="17"/>
      <c r="NC143" s="17"/>
      <c r="ND143" s="17"/>
      <c r="NE143" s="17"/>
      <c r="NF143" s="17"/>
      <c r="NG143" s="17"/>
      <c r="NH143" s="17"/>
      <c r="NI143" s="17"/>
      <c r="NJ143" s="17"/>
      <c r="NK143" s="17"/>
      <c r="NL143" s="17"/>
      <c r="NM143" s="17"/>
      <c r="NN143" s="17"/>
      <c r="NO143" s="17"/>
      <c r="NP143" s="17"/>
      <c r="NQ143" s="17"/>
      <c r="NR143" s="23"/>
      <c r="NS143" s="24"/>
      <c r="NT143" s="18"/>
      <c r="NU143" s="18"/>
      <c r="NV143" s="18"/>
      <c r="NW143" s="18"/>
      <c r="NX143" s="18"/>
      <c r="NY143" s="18"/>
      <c r="NZ143" s="18"/>
      <c r="OA143" s="18"/>
      <c r="OB143" s="18"/>
      <c r="OC143" s="18"/>
      <c r="OD143" s="18"/>
      <c r="OE143" s="18"/>
      <c r="OF143" s="18"/>
      <c r="OG143" s="18"/>
      <c r="OH143" s="18"/>
      <c r="OI143" s="18"/>
      <c r="OJ143" s="18"/>
      <c r="OK143" s="18"/>
      <c r="OL143" s="18"/>
      <c r="OM143" s="18"/>
      <c r="ON143" s="18"/>
      <c r="OO143" s="18"/>
      <c r="OP143" s="18"/>
      <c r="OQ143" s="18"/>
      <c r="OR143" s="16"/>
      <c r="OS143" s="17"/>
      <c r="OT143" s="17"/>
      <c r="OU143" s="17"/>
      <c r="OV143" s="17"/>
      <c r="OW143" s="17"/>
      <c r="OX143" s="17"/>
      <c r="OY143" s="17"/>
      <c r="OZ143" s="17"/>
      <c r="PA143" s="17"/>
      <c r="PB143" s="17"/>
      <c r="PC143" s="17"/>
      <c r="PD143" s="17"/>
      <c r="PE143" s="17"/>
      <c r="PF143" s="17"/>
      <c r="PG143" s="17"/>
      <c r="PH143" s="17"/>
      <c r="PI143" s="17"/>
      <c r="PJ143" s="17"/>
      <c r="PK143" s="17"/>
      <c r="PL143" s="17"/>
      <c r="PM143" s="17"/>
      <c r="PN143" s="17"/>
      <c r="PO143" s="17"/>
      <c r="PP143" s="17"/>
      <c r="PQ143" s="17"/>
      <c r="PR143" s="17"/>
      <c r="PS143" s="17"/>
      <c r="PT143" s="17"/>
      <c r="PU143" s="17"/>
      <c r="PV143" s="17"/>
      <c r="PW143" s="17"/>
      <c r="PX143" s="17"/>
      <c r="PY143" s="30"/>
      <c r="PZ143" s="20"/>
      <c r="QA143" s="18"/>
      <c r="QB143" s="18"/>
      <c r="QC143" s="18"/>
      <c r="QD143" s="18"/>
      <c r="QE143" s="18"/>
      <c r="QF143" s="18"/>
      <c r="QG143" s="18"/>
      <c r="QH143" s="18"/>
      <c r="QI143" s="18"/>
      <c r="QJ143" s="25"/>
      <c r="QK143" s="17"/>
      <c r="QL143" s="17"/>
      <c r="QM143" s="17"/>
      <c r="QN143" s="17"/>
      <c r="QO143" s="17"/>
      <c r="QP143" s="17"/>
      <c r="QQ143" s="17"/>
      <c r="QR143" s="17"/>
      <c r="QS143" s="17"/>
      <c r="QT143" s="17"/>
      <c r="QU143" s="17"/>
      <c r="QV143" s="17"/>
      <c r="QW143" s="17"/>
      <c r="QX143" s="17"/>
      <c r="QY143" s="17"/>
      <c r="QZ143" s="17"/>
      <c r="RA143" s="17"/>
      <c r="RB143" s="17"/>
      <c r="RC143" s="17"/>
      <c r="RD143" s="17"/>
      <c r="RE143" s="17"/>
      <c r="RF143" s="17"/>
      <c r="RG143" s="17"/>
      <c r="RH143" s="17"/>
      <c r="RI143" s="17"/>
      <c r="RJ143" s="17"/>
      <c r="RK143" s="17"/>
      <c r="RL143" s="17"/>
      <c r="RM143" s="17"/>
      <c r="RN143" s="17"/>
      <c r="RO143" s="17"/>
      <c r="RP143" s="17"/>
      <c r="RQ143" s="17"/>
      <c r="RR143" s="17"/>
      <c r="RS143" s="17"/>
      <c r="RT143" s="17"/>
      <c r="RU143" s="17"/>
      <c r="RV143" s="17"/>
      <c r="RW143" s="17"/>
      <c r="RX143" s="17"/>
      <c r="RY143" s="17"/>
      <c r="RZ143" s="17"/>
      <c r="SA143" s="17"/>
      <c r="SB143" s="17"/>
      <c r="SC143" s="17"/>
      <c r="SD143" s="17"/>
      <c r="SE143" s="17"/>
      <c r="SF143" s="17"/>
      <c r="SG143" s="17"/>
      <c r="SH143" s="17"/>
      <c r="SI143" s="17"/>
      <c r="SJ143" s="17"/>
      <c r="SK143" s="17"/>
      <c r="SL143" s="17"/>
      <c r="SM143" s="17"/>
      <c r="SN143" s="17"/>
      <c r="SO143" s="17"/>
      <c r="SP143" s="17"/>
      <c r="SQ143" s="17"/>
      <c r="SR143" s="17"/>
      <c r="SS143" s="17"/>
      <c r="ST143" s="17"/>
      <c r="SU143" s="17"/>
      <c r="SV143" s="17"/>
      <c r="SW143" s="17"/>
      <c r="SX143" s="17"/>
      <c r="SY143" s="17"/>
      <c r="SZ143" s="17"/>
      <c r="TA143" s="17"/>
      <c r="TB143" s="17"/>
      <c r="TC143" s="17"/>
      <c r="TD143" s="17"/>
      <c r="TE143" s="17"/>
      <c r="TF143" s="17"/>
      <c r="TG143" s="17"/>
      <c r="TH143" s="17"/>
      <c r="TI143" s="17"/>
      <c r="TJ143" s="17"/>
      <c r="TK143" s="17"/>
      <c r="TL143" s="17"/>
      <c r="TM143" s="17"/>
      <c r="TN143" s="17"/>
      <c r="TO143" s="17"/>
      <c r="TP143" s="17"/>
      <c r="TQ143" s="17"/>
      <c r="TR143" s="17"/>
      <c r="TS143" s="15"/>
      <c r="TT143" s="15"/>
    </row>
    <row r="144" spans="1:540" ht="9.6"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24"/>
      <c r="BL144" s="34"/>
      <c r="BM144" s="34"/>
      <c r="BN144" s="34"/>
      <c r="BO144" s="34"/>
      <c r="BP144" s="34"/>
      <c r="BQ144" s="34"/>
      <c r="BR144" s="34"/>
      <c r="BS144" s="34"/>
      <c r="BT144" s="34"/>
      <c r="BU144" s="34"/>
      <c r="BV144" s="34"/>
      <c r="BW144" s="34"/>
      <c r="BX144" s="21"/>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29"/>
      <c r="DB144" s="25"/>
      <c r="DC144" s="34"/>
      <c r="DD144" s="34"/>
      <c r="DE144" s="34"/>
      <c r="DF144" s="34"/>
      <c r="DG144" s="34"/>
      <c r="DH144" s="34"/>
      <c r="DI144" s="34"/>
      <c r="DJ144" s="34"/>
      <c r="DK144" s="34"/>
      <c r="DL144" s="34"/>
      <c r="DM144" s="34"/>
      <c r="DN144" s="34"/>
      <c r="DO144" s="34"/>
      <c r="DP144" s="34"/>
      <c r="DQ144" s="34"/>
      <c r="DR144" s="17"/>
      <c r="DS144" s="34"/>
      <c r="DT144" s="34"/>
      <c r="DU144" s="34"/>
      <c r="DV144" s="34"/>
      <c r="DW144" s="34"/>
      <c r="DX144" s="34"/>
      <c r="DY144" s="34"/>
      <c r="DZ144" s="34"/>
      <c r="EA144" s="34"/>
      <c r="EB144" s="34"/>
      <c r="EC144" s="34"/>
      <c r="ED144" s="34"/>
      <c r="EE144" s="34"/>
      <c r="EF144" s="34"/>
      <c r="EG144" s="34"/>
      <c r="EH144" s="17"/>
      <c r="EI144" s="16"/>
      <c r="EJ144" s="20"/>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6"/>
      <c r="FO144" s="34"/>
      <c r="FP144" s="34"/>
      <c r="FQ144" s="34"/>
      <c r="FR144" s="34"/>
      <c r="FS144" s="34"/>
      <c r="FT144" s="34"/>
      <c r="FU144" s="34"/>
      <c r="FV144" s="34"/>
      <c r="FW144" s="34"/>
      <c r="FX144" s="34"/>
      <c r="FY144" s="34"/>
      <c r="FZ144" s="16"/>
      <c r="GA144" s="20"/>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c r="HF144" s="15"/>
      <c r="HG144" s="15"/>
      <c r="HH144" s="15"/>
      <c r="HI144" s="15"/>
      <c r="HJ144" s="15"/>
      <c r="HK144" s="15"/>
      <c r="HL144" s="15"/>
      <c r="HM144" s="15"/>
      <c r="HN144" s="15"/>
      <c r="HO144" s="15"/>
      <c r="HP144" s="15"/>
      <c r="HQ144" s="15"/>
      <c r="HR144" s="15"/>
      <c r="HS144" s="15"/>
      <c r="HT144" s="15"/>
      <c r="HU144" s="15"/>
      <c r="HV144" s="15"/>
      <c r="HW144" s="15"/>
      <c r="HX144" s="15"/>
      <c r="HY144" s="15"/>
      <c r="HZ144" s="15"/>
      <c r="IA144" s="15"/>
      <c r="IB144" s="15"/>
      <c r="IC144" s="15"/>
      <c r="ID144" s="15"/>
      <c r="IE144" s="15"/>
      <c r="IF144" s="15"/>
      <c r="IG144" s="15"/>
      <c r="IH144" s="15"/>
      <c r="II144" s="15"/>
      <c r="IJ144" s="15"/>
      <c r="IK144" s="15"/>
      <c r="IL144" s="15"/>
      <c r="IM144" s="15"/>
      <c r="IN144" s="15"/>
      <c r="IO144" s="15"/>
      <c r="IP144" s="15"/>
      <c r="IQ144" s="15"/>
      <c r="IR144" s="16"/>
      <c r="IS144" s="17"/>
      <c r="IT144" s="17"/>
      <c r="IU144" s="17"/>
      <c r="IV144" s="17"/>
      <c r="IW144" s="17"/>
      <c r="IX144" s="17"/>
      <c r="IY144" s="17"/>
      <c r="IZ144" s="17"/>
      <c r="JA144" s="17"/>
      <c r="JB144" s="17"/>
      <c r="JC144" s="17"/>
      <c r="JD144" s="17"/>
      <c r="JE144" s="17"/>
      <c r="JF144" s="17"/>
      <c r="JG144" s="17"/>
      <c r="JH144" s="17"/>
      <c r="JI144" s="17"/>
      <c r="JJ144" s="17"/>
      <c r="JK144" s="17"/>
      <c r="JL144" s="17"/>
      <c r="JM144" s="17"/>
      <c r="JN144" s="17"/>
      <c r="JO144" s="17"/>
      <c r="JP144" s="17"/>
      <c r="JQ144" s="17"/>
      <c r="JR144" s="17"/>
      <c r="JS144" s="17"/>
      <c r="JT144" s="17"/>
      <c r="JU144" s="17"/>
      <c r="JV144" s="17"/>
      <c r="JW144" s="17"/>
      <c r="JX144" s="17"/>
      <c r="JY144" s="17"/>
      <c r="JZ144" s="17"/>
      <c r="KA144" s="17"/>
      <c r="KB144" s="17"/>
      <c r="KC144" s="17"/>
      <c r="KD144" s="17"/>
      <c r="KE144" s="17"/>
      <c r="KF144" s="17"/>
      <c r="KG144" s="17"/>
      <c r="KH144" s="17"/>
      <c r="KI144" s="17"/>
      <c r="KJ144" s="17"/>
      <c r="KK144" s="17"/>
      <c r="KL144" s="17"/>
      <c r="KM144" s="17"/>
      <c r="KN144" s="17"/>
      <c r="KO144" s="17"/>
      <c r="KP144" s="17"/>
      <c r="KQ144" s="17"/>
      <c r="KR144" s="17"/>
      <c r="KS144" s="17"/>
      <c r="KT144" s="17"/>
      <c r="KU144" s="17"/>
      <c r="KV144" s="17"/>
      <c r="KW144" s="17"/>
      <c r="KX144" s="17"/>
      <c r="KY144" s="17"/>
      <c r="KZ144" s="17"/>
      <c r="LA144" s="17"/>
      <c r="LB144" s="17"/>
      <c r="LC144" s="17"/>
      <c r="LD144" s="17"/>
      <c r="LE144" s="17"/>
      <c r="LF144" s="17"/>
      <c r="LG144" s="17"/>
      <c r="LH144" s="17"/>
      <c r="LI144" s="17"/>
      <c r="LJ144" s="17"/>
      <c r="LK144" s="17"/>
      <c r="LL144" s="17"/>
      <c r="LM144" s="17"/>
      <c r="LN144" s="17"/>
      <c r="LO144" s="17"/>
      <c r="LP144" s="17"/>
      <c r="LQ144" s="17"/>
      <c r="LR144" s="17"/>
      <c r="LS144" s="17"/>
      <c r="LT144" s="17"/>
      <c r="LU144" s="17"/>
      <c r="LV144" s="17"/>
      <c r="LW144" s="17"/>
      <c r="LX144" s="17"/>
      <c r="LY144" s="17"/>
      <c r="LZ144" s="17"/>
      <c r="MA144" s="19"/>
      <c r="MB144" s="20"/>
      <c r="MC144" s="18"/>
      <c r="MD144" s="18"/>
      <c r="ME144" s="18"/>
      <c r="MF144" s="18"/>
      <c r="MG144" s="18"/>
      <c r="MH144" s="18"/>
      <c r="MI144" s="18"/>
      <c r="MJ144" s="18"/>
      <c r="MK144" s="20"/>
      <c r="ML144" s="16"/>
      <c r="MM144" s="17"/>
      <c r="MN144" s="17"/>
      <c r="MO144" s="17"/>
      <c r="MP144" s="17"/>
      <c r="MQ144" s="17"/>
      <c r="MR144" s="17"/>
      <c r="MS144" s="17"/>
      <c r="MT144" s="17"/>
      <c r="MU144" s="17"/>
      <c r="MV144" s="17"/>
      <c r="MW144" s="17"/>
      <c r="MX144" s="17"/>
      <c r="MY144" s="17"/>
      <c r="MZ144" s="17"/>
      <c r="NA144" s="17"/>
      <c r="NB144" s="17"/>
      <c r="NC144" s="17"/>
      <c r="ND144" s="17"/>
      <c r="NE144" s="17"/>
      <c r="NF144" s="17"/>
      <c r="NG144" s="17"/>
      <c r="NH144" s="17"/>
      <c r="NI144" s="17"/>
      <c r="NJ144" s="17"/>
      <c r="NK144" s="17"/>
      <c r="NL144" s="17"/>
      <c r="NM144" s="17"/>
      <c r="NN144" s="17"/>
      <c r="NO144" s="17"/>
      <c r="NP144" s="25"/>
      <c r="NQ144" s="24"/>
      <c r="NR144" s="20"/>
      <c r="NS144" s="20"/>
      <c r="NT144" s="18"/>
      <c r="NU144" s="18"/>
      <c r="NV144" s="18"/>
      <c r="NW144" s="18"/>
      <c r="NX144" s="18"/>
      <c r="NY144" s="18"/>
      <c r="NZ144" s="18"/>
      <c r="OA144" s="18"/>
      <c r="OB144" s="18"/>
      <c r="OC144" s="18"/>
      <c r="OD144" s="18"/>
      <c r="OE144" s="18"/>
      <c r="OF144" s="18"/>
      <c r="OG144" s="18"/>
      <c r="OH144" s="18"/>
      <c r="OI144" s="18"/>
      <c r="OJ144" s="18"/>
      <c r="OK144" s="18"/>
      <c r="OL144" s="18"/>
      <c r="OM144" s="18"/>
      <c r="ON144" s="18"/>
      <c r="OO144" s="18"/>
      <c r="OP144" s="18"/>
      <c r="OQ144" s="18"/>
      <c r="OR144" s="20"/>
      <c r="OS144" s="24"/>
      <c r="OT144" s="17"/>
      <c r="OU144" s="17"/>
      <c r="OV144" s="17"/>
      <c r="OW144" s="17"/>
      <c r="OX144" s="17"/>
      <c r="OY144" s="17"/>
      <c r="OZ144" s="17"/>
      <c r="PA144" s="17"/>
      <c r="PB144" s="17"/>
      <c r="PC144" s="17"/>
      <c r="PD144" s="17"/>
      <c r="PE144" s="17"/>
      <c r="PF144" s="17"/>
      <c r="PG144" s="17"/>
      <c r="PH144" s="17"/>
      <c r="PI144" s="17"/>
      <c r="PJ144" s="17"/>
      <c r="PK144" s="17"/>
      <c r="PL144" s="17"/>
      <c r="PM144" s="17"/>
      <c r="PN144" s="17"/>
      <c r="PO144" s="17"/>
      <c r="PP144" s="17"/>
      <c r="PQ144" s="17"/>
      <c r="PR144" s="17"/>
      <c r="PS144" s="17"/>
      <c r="PT144" s="17"/>
      <c r="PU144" s="17"/>
      <c r="PV144" s="17"/>
      <c r="PW144" s="17"/>
      <c r="PX144" s="17"/>
      <c r="PY144" s="29"/>
      <c r="PZ144" s="18"/>
      <c r="QA144" s="18"/>
      <c r="QB144" s="18"/>
      <c r="QC144" s="18"/>
      <c r="QD144" s="18"/>
      <c r="QE144" s="18"/>
      <c r="QF144" s="18"/>
      <c r="QG144" s="18"/>
      <c r="QH144" s="18"/>
      <c r="QI144" s="20"/>
      <c r="QJ144" s="24"/>
      <c r="QK144" s="17"/>
      <c r="QL144" s="17"/>
      <c r="QM144" s="17"/>
      <c r="QN144" s="17"/>
      <c r="QO144" s="17"/>
      <c r="QP144" s="17"/>
      <c r="QQ144" s="17"/>
      <c r="QR144" s="17"/>
      <c r="QS144" s="17"/>
      <c r="QT144" s="17"/>
      <c r="QU144" s="17"/>
      <c r="QV144" s="17"/>
      <c r="QW144" s="17"/>
      <c r="QX144" s="17"/>
      <c r="QY144" s="17"/>
      <c r="QZ144" s="17"/>
      <c r="RA144" s="17"/>
      <c r="RB144" s="17"/>
      <c r="RC144" s="17"/>
      <c r="RD144" s="17"/>
      <c r="RE144" s="17"/>
      <c r="RF144" s="17"/>
      <c r="RG144" s="17"/>
      <c r="RH144" s="17"/>
      <c r="RI144" s="17"/>
      <c r="RJ144" s="17"/>
      <c r="RK144" s="17"/>
      <c r="RL144" s="17"/>
      <c r="RM144" s="17"/>
      <c r="RN144" s="17"/>
      <c r="RO144" s="17"/>
      <c r="RP144" s="17"/>
      <c r="RQ144" s="17"/>
      <c r="RR144" s="17"/>
      <c r="RS144" s="17"/>
      <c r="RT144" s="17"/>
      <c r="RU144" s="17"/>
      <c r="RV144" s="17"/>
      <c r="RW144" s="17"/>
      <c r="RX144" s="17"/>
      <c r="RY144" s="17"/>
      <c r="RZ144" s="17"/>
      <c r="SA144" s="17"/>
      <c r="SB144" s="17"/>
      <c r="SC144" s="17"/>
      <c r="SD144" s="17"/>
      <c r="SE144" s="17"/>
      <c r="SF144" s="17"/>
      <c r="SG144" s="17"/>
      <c r="SH144" s="17"/>
      <c r="SI144" s="17"/>
      <c r="SJ144" s="17"/>
      <c r="SK144" s="17"/>
      <c r="SL144" s="17"/>
      <c r="SM144" s="17"/>
      <c r="SN144" s="17"/>
      <c r="SO144" s="17"/>
      <c r="SP144" s="17"/>
      <c r="SQ144" s="17"/>
      <c r="SR144" s="17"/>
      <c r="SS144" s="17"/>
      <c r="ST144" s="17"/>
      <c r="SU144" s="17"/>
      <c r="SV144" s="17"/>
      <c r="SW144" s="17"/>
      <c r="SX144" s="17"/>
      <c r="SY144" s="17"/>
      <c r="SZ144" s="17"/>
      <c r="TA144" s="17"/>
      <c r="TB144" s="17"/>
      <c r="TC144" s="17"/>
      <c r="TD144" s="17"/>
      <c r="TE144" s="17"/>
      <c r="TF144" s="17"/>
      <c r="TG144" s="17"/>
      <c r="TH144" s="17"/>
      <c r="TI144" s="17"/>
      <c r="TJ144" s="17"/>
      <c r="TK144" s="17"/>
      <c r="TL144" s="17"/>
      <c r="TM144" s="17"/>
      <c r="TN144" s="17"/>
      <c r="TO144" s="17"/>
      <c r="TP144" s="17"/>
      <c r="TQ144" s="17"/>
      <c r="TR144" s="17"/>
      <c r="TS144" s="15"/>
      <c r="TT144" s="15"/>
    </row>
    <row r="145" spans="1:540" ht="9.6"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6"/>
      <c r="BL145" s="17"/>
      <c r="BM145" s="34"/>
      <c r="BN145" s="34"/>
      <c r="BO145" s="34"/>
      <c r="BP145" s="34"/>
      <c r="BQ145" s="34"/>
      <c r="BR145" s="34"/>
      <c r="BS145" s="34"/>
      <c r="BT145" s="34"/>
      <c r="BU145" s="34"/>
      <c r="BV145" s="34"/>
      <c r="BW145" s="34"/>
      <c r="BX145" s="17"/>
      <c r="BY145" s="20"/>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20"/>
      <c r="CY145" s="24"/>
      <c r="CZ145" s="17"/>
      <c r="DA145" s="34"/>
      <c r="DB145" s="34"/>
      <c r="DC145" s="34"/>
      <c r="DD145" s="34"/>
      <c r="DE145" s="34"/>
      <c r="DF145" s="34"/>
      <c r="DG145" s="34"/>
      <c r="DH145" s="34"/>
      <c r="DI145" s="34"/>
      <c r="DJ145" s="34"/>
      <c r="DK145" s="34"/>
      <c r="DL145" s="34"/>
      <c r="DM145" s="34"/>
      <c r="DN145" s="34"/>
      <c r="DO145" s="34"/>
      <c r="DP145" s="25"/>
      <c r="DQ145" s="34"/>
      <c r="DR145" s="24"/>
      <c r="DS145" s="23"/>
      <c r="DT145" s="34"/>
      <c r="DU145" s="34"/>
      <c r="DV145" s="34"/>
      <c r="DW145" s="34"/>
      <c r="DX145" s="34"/>
      <c r="DY145" s="34"/>
      <c r="DZ145" s="34"/>
      <c r="EA145" s="34"/>
      <c r="EB145" s="34"/>
      <c r="EC145" s="34"/>
      <c r="ED145" s="34"/>
      <c r="EE145" s="34"/>
      <c r="EF145" s="34"/>
      <c r="EG145" s="34"/>
      <c r="EH145" s="34"/>
      <c r="EI145" s="17"/>
      <c r="EJ145" s="17"/>
      <c r="EK145" s="33"/>
      <c r="EL145" s="19"/>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9"/>
      <c r="FN145" s="17"/>
      <c r="FO145" s="34"/>
      <c r="FP145" s="34"/>
      <c r="FQ145" s="34"/>
      <c r="FR145" s="34"/>
      <c r="FS145" s="34"/>
      <c r="FT145" s="34"/>
      <c r="FU145" s="34"/>
      <c r="FV145" s="34"/>
      <c r="FW145" s="34"/>
      <c r="FX145" s="34"/>
      <c r="FY145" s="34"/>
      <c r="FZ145" s="17"/>
      <c r="GA145" s="19"/>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c r="HF145" s="15"/>
      <c r="HG145" s="15"/>
      <c r="HH145" s="15"/>
      <c r="HI145" s="15"/>
      <c r="HJ145" s="15"/>
      <c r="HK145" s="15"/>
      <c r="HL145" s="15"/>
      <c r="HM145" s="15"/>
      <c r="HN145" s="15"/>
      <c r="HO145" s="15"/>
      <c r="HP145" s="15"/>
      <c r="HQ145" s="15"/>
      <c r="HR145" s="15"/>
      <c r="HS145" s="15"/>
      <c r="HT145" s="15"/>
      <c r="HU145" s="15"/>
      <c r="HV145" s="15"/>
      <c r="HW145" s="15"/>
      <c r="HX145" s="15"/>
      <c r="HY145" s="15"/>
      <c r="HZ145" s="15"/>
      <c r="IA145" s="15"/>
      <c r="IB145" s="15"/>
      <c r="IC145" s="15"/>
      <c r="ID145" s="15"/>
      <c r="IE145" s="15"/>
      <c r="IF145" s="15"/>
      <c r="IG145" s="15"/>
      <c r="IH145" s="15"/>
      <c r="II145" s="15"/>
      <c r="IJ145" s="15"/>
      <c r="IK145" s="15"/>
      <c r="IL145" s="15"/>
      <c r="IM145" s="15"/>
      <c r="IN145" s="15"/>
      <c r="IO145" s="15"/>
      <c r="IP145" s="15"/>
      <c r="IQ145" s="15"/>
      <c r="IR145" s="16"/>
      <c r="IS145" s="17"/>
      <c r="IT145" s="17"/>
      <c r="IU145" s="17"/>
      <c r="IV145" s="17"/>
      <c r="IW145" s="17"/>
      <c r="IX145" s="17"/>
      <c r="IY145" s="17"/>
      <c r="IZ145" s="17"/>
      <c r="JA145" s="17"/>
      <c r="JB145" s="17"/>
      <c r="JC145" s="17"/>
      <c r="JD145" s="17"/>
      <c r="JE145" s="17"/>
      <c r="JF145" s="17"/>
      <c r="JG145" s="17"/>
      <c r="JH145" s="17"/>
      <c r="JI145" s="17"/>
      <c r="JJ145" s="17"/>
      <c r="JK145" s="17"/>
      <c r="JL145" s="17"/>
      <c r="JM145" s="17"/>
      <c r="JN145" s="17"/>
      <c r="JO145" s="17"/>
      <c r="JP145" s="17"/>
      <c r="JQ145" s="17"/>
      <c r="JR145" s="17"/>
      <c r="JS145" s="17"/>
      <c r="JT145" s="17"/>
      <c r="JU145" s="17"/>
      <c r="JV145" s="17"/>
      <c r="JW145" s="17"/>
      <c r="JX145" s="17"/>
      <c r="JY145" s="17"/>
      <c r="JZ145" s="17"/>
      <c r="KA145" s="17"/>
      <c r="KB145" s="17"/>
      <c r="KC145" s="17"/>
      <c r="KD145" s="17"/>
      <c r="KE145" s="17"/>
      <c r="KF145" s="17"/>
      <c r="KG145" s="17"/>
      <c r="KH145" s="17"/>
      <c r="KI145" s="17"/>
      <c r="KJ145" s="17"/>
      <c r="KK145" s="17"/>
      <c r="KL145" s="17"/>
      <c r="KM145" s="17"/>
      <c r="KN145" s="17"/>
      <c r="KO145" s="17"/>
      <c r="KP145" s="17"/>
      <c r="KQ145" s="17"/>
      <c r="KR145" s="17"/>
      <c r="KS145" s="17"/>
      <c r="KT145" s="17"/>
      <c r="KU145" s="17"/>
      <c r="KV145" s="17"/>
      <c r="KW145" s="17"/>
      <c r="KX145" s="17"/>
      <c r="KY145" s="17"/>
      <c r="KZ145" s="17"/>
      <c r="LA145" s="17"/>
      <c r="LB145" s="17"/>
      <c r="LC145" s="17"/>
      <c r="LD145" s="17"/>
      <c r="LE145" s="17"/>
      <c r="LF145" s="17"/>
      <c r="LG145" s="17"/>
      <c r="LH145" s="17"/>
      <c r="LI145" s="17"/>
      <c r="LJ145" s="17"/>
      <c r="LK145" s="17"/>
      <c r="LL145" s="17"/>
      <c r="LM145" s="17"/>
      <c r="LN145" s="17"/>
      <c r="LO145" s="17"/>
      <c r="LP145" s="17"/>
      <c r="LQ145" s="17"/>
      <c r="LR145" s="17"/>
      <c r="LS145" s="17"/>
      <c r="LT145" s="17"/>
      <c r="LU145" s="17"/>
      <c r="LV145" s="17"/>
      <c r="LW145" s="17"/>
      <c r="LX145" s="17"/>
      <c r="LY145" s="17"/>
      <c r="LZ145" s="29"/>
      <c r="MA145" s="20"/>
      <c r="MB145" s="18"/>
      <c r="MC145" s="18"/>
      <c r="MD145" s="18"/>
      <c r="ME145" s="18"/>
      <c r="MF145" s="18"/>
      <c r="MG145" s="18"/>
      <c r="MH145" s="18"/>
      <c r="MI145" s="18"/>
      <c r="MJ145" s="18"/>
      <c r="MK145" s="18"/>
      <c r="ML145" s="45"/>
      <c r="MM145" s="17"/>
      <c r="MN145" s="17"/>
      <c r="MO145" s="17"/>
      <c r="MP145" s="17"/>
      <c r="MQ145" s="17"/>
      <c r="MR145" s="17"/>
      <c r="MS145" s="17"/>
      <c r="MT145" s="17"/>
      <c r="MU145" s="17"/>
      <c r="MV145" s="17"/>
      <c r="MW145" s="17"/>
      <c r="MX145" s="17"/>
      <c r="MY145" s="17"/>
      <c r="MZ145" s="17"/>
      <c r="NA145" s="17"/>
      <c r="NB145" s="17"/>
      <c r="NC145" s="17"/>
      <c r="ND145" s="17"/>
      <c r="NE145" s="17"/>
      <c r="NF145" s="17"/>
      <c r="NG145" s="17"/>
      <c r="NH145" s="17"/>
      <c r="NI145" s="17"/>
      <c r="NJ145" s="17"/>
      <c r="NK145" s="17"/>
      <c r="NL145" s="17"/>
      <c r="NM145" s="17"/>
      <c r="NN145" s="23"/>
      <c r="NO145" s="19"/>
      <c r="NP145" s="15"/>
      <c r="NQ145" s="20"/>
      <c r="NR145" s="18"/>
      <c r="NS145" s="18"/>
      <c r="NT145" s="18"/>
      <c r="NU145" s="18"/>
      <c r="NV145" s="18"/>
      <c r="NW145" s="18"/>
      <c r="NX145" s="18"/>
      <c r="NY145" s="18"/>
      <c r="NZ145" s="18"/>
      <c r="OA145" s="18"/>
      <c r="OB145" s="18"/>
      <c r="OC145" s="18"/>
      <c r="OD145" s="18"/>
      <c r="OE145" s="18"/>
      <c r="OF145" s="18"/>
      <c r="OG145" s="18"/>
      <c r="OH145" s="18"/>
      <c r="OI145" s="18"/>
      <c r="OJ145" s="18"/>
      <c r="OK145" s="18"/>
      <c r="OL145" s="18"/>
      <c r="OM145" s="18"/>
      <c r="ON145" s="18"/>
      <c r="OO145" s="18"/>
      <c r="OP145" s="18"/>
      <c r="OQ145" s="18"/>
      <c r="OR145" s="18"/>
      <c r="OS145" s="20"/>
      <c r="OT145" s="18"/>
      <c r="OU145" s="16"/>
      <c r="OV145" s="17"/>
      <c r="OW145" s="17"/>
      <c r="OX145" s="17"/>
      <c r="OY145" s="17"/>
      <c r="OZ145" s="17"/>
      <c r="PA145" s="17"/>
      <c r="PB145" s="17"/>
      <c r="PC145" s="17"/>
      <c r="PD145" s="17"/>
      <c r="PE145" s="17"/>
      <c r="PF145" s="17"/>
      <c r="PG145" s="17"/>
      <c r="PH145" s="17"/>
      <c r="PI145" s="17"/>
      <c r="PJ145" s="17"/>
      <c r="PK145" s="17"/>
      <c r="PL145" s="17"/>
      <c r="PM145" s="17"/>
      <c r="PN145" s="17"/>
      <c r="PO145" s="17"/>
      <c r="PP145" s="17"/>
      <c r="PQ145" s="17"/>
      <c r="PR145" s="17"/>
      <c r="PS145" s="17"/>
      <c r="PT145" s="17"/>
      <c r="PU145" s="17"/>
      <c r="PV145" s="17"/>
      <c r="PW145" s="17"/>
      <c r="PX145" s="17"/>
      <c r="PY145" s="18"/>
      <c r="PZ145" s="18"/>
      <c r="QA145" s="18"/>
      <c r="QB145" s="18"/>
      <c r="QC145" s="18"/>
      <c r="QD145" s="18"/>
      <c r="QE145" s="18"/>
      <c r="QF145" s="18"/>
      <c r="QG145" s="18"/>
      <c r="QH145" s="18"/>
      <c r="QI145" s="18"/>
      <c r="QJ145" s="18"/>
      <c r="QK145" s="23"/>
      <c r="QL145" s="17"/>
      <c r="QM145" s="17"/>
      <c r="QN145" s="17"/>
      <c r="QO145" s="17"/>
      <c r="QP145" s="17"/>
      <c r="QQ145" s="17"/>
      <c r="QR145" s="17"/>
      <c r="QS145" s="17"/>
      <c r="QT145" s="17"/>
      <c r="QU145" s="17"/>
      <c r="QV145" s="17"/>
      <c r="QW145" s="17"/>
      <c r="QX145" s="17"/>
      <c r="QY145" s="17"/>
      <c r="QZ145" s="17"/>
      <c r="RA145" s="17"/>
      <c r="RB145" s="17"/>
      <c r="RC145" s="17"/>
      <c r="RD145" s="17"/>
      <c r="RE145" s="17"/>
      <c r="RF145" s="17"/>
      <c r="RG145" s="17"/>
      <c r="RH145" s="17"/>
      <c r="RI145" s="17"/>
      <c r="RJ145" s="17"/>
      <c r="RK145" s="17"/>
      <c r="RL145" s="17"/>
      <c r="RM145" s="17"/>
      <c r="RN145" s="17"/>
      <c r="RO145" s="17"/>
      <c r="RP145" s="17"/>
      <c r="RQ145" s="17"/>
      <c r="RR145" s="17"/>
      <c r="RS145" s="17"/>
      <c r="RT145" s="17"/>
      <c r="RU145" s="17"/>
      <c r="RV145" s="17"/>
      <c r="RW145" s="17"/>
      <c r="RX145" s="17"/>
      <c r="RY145" s="17"/>
      <c r="RZ145" s="17"/>
      <c r="SA145" s="17"/>
      <c r="SB145" s="17"/>
      <c r="SC145" s="17"/>
      <c r="SD145" s="17"/>
      <c r="SE145" s="17"/>
      <c r="SF145" s="17"/>
      <c r="SG145" s="17"/>
      <c r="SH145" s="17"/>
      <c r="SI145" s="17"/>
      <c r="SJ145" s="17"/>
      <c r="SK145" s="17"/>
      <c r="SL145" s="17"/>
      <c r="SM145" s="17"/>
      <c r="SN145" s="17"/>
      <c r="SO145" s="17"/>
      <c r="SP145" s="17"/>
      <c r="SQ145" s="17"/>
      <c r="SR145" s="17"/>
      <c r="SS145" s="17"/>
      <c r="ST145" s="17"/>
      <c r="SU145" s="17"/>
      <c r="SV145" s="17"/>
      <c r="SW145" s="17"/>
      <c r="SX145" s="17"/>
      <c r="SY145" s="17"/>
      <c r="SZ145" s="17"/>
      <c r="TA145" s="17"/>
      <c r="TB145" s="17"/>
      <c r="TC145" s="17"/>
      <c r="TD145" s="17"/>
      <c r="TE145" s="17"/>
      <c r="TF145" s="17"/>
      <c r="TG145" s="17"/>
      <c r="TH145" s="17"/>
      <c r="TI145" s="17"/>
      <c r="TJ145" s="17"/>
      <c r="TK145" s="17"/>
      <c r="TL145" s="17"/>
      <c r="TM145" s="17"/>
      <c r="TN145" s="17"/>
      <c r="TO145" s="17"/>
      <c r="TP145" s="17"/>
      <c r="TQ145" s="17"/>
      <c r="TR145" s="17"/>
      <c r="TS145" s="15"/>
      <c r="TT145" s="15"/>
    </row>
    <row r="146" spans="1:540" ht="9.6"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20"/>
      <c r="BK146" s="16"/>
      <c r="BL146" s="17"/>
      <c r="BM146" s="34"/>
      <c r="BN146" s="34"/>
      <c r="BO146" s="34"/>
      <c r="BP146" s="34"/>
      <c r="BQ146" s="34"/>
      <c r="BR146" s="34"/>
      <c r="BS146" s="34"/>
      <c r="BT146" s="34"/>
      <c r="BU146" s="34"/>
      <c r="BV146" s="34"/>
      <c r="BW146" s="34"/>
      <c r="BX146" s="17"/>
      <c r="BY146" s="23"/>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20"/>
      <c r="CW146" s="19"/>
      <c r="CX146" s="23"/>
      <c r="CY146" s="17"/>
      <c r="CZ146" s="34"/>
      <c r="DA146" s="34"/>
      <c r="DB146" s="34"/>
      <c r="DC146" s="34"/>
      <c r="DD146" s="34"/>
      <c r="DE146" s="34"/>
      <c r="DF146" s="34"/>
      <c r="DG146" s="34"/>
      <c r="DH146" s="34"/>
      <c r="DI146" s="34"/>
      <c r="DJ146" s="34"/>
      <c r="DK146" s="34"/>
      <c r="DL146" s="34"/>
      <c r="DM146" s="34"/>
      <c r="DN146" s="34"/>
      <c r="DO146" s="34"/>
      <c r="DP146" s="17"/>
      <c r="DQ146" s="41"/>
      <c r="DR146" s="15"/>
      <c r="DS146" s="18"/>
      <c r="DT146" s="23"/>
      <c r="DU146" s="34"/>
      <c r="DV146" s="34"/>
      <c r="DW146" s="34"/>
      <c r="DX146" s="34"/>
      <c r="DY146" s="34"/>
      <c r="DZ146" s="34"/>
      <c r="EA146" s="34"/>
      <c r="EB146" s="34"/>
      <c r="EC146" s="34"/>
      <c r="ED146" s="34"/>
      <c r="EE146" s="34"/>
      <c r="EF146" s="34"/>
      <c r="EG146" s="34"/>
      <c r="EH146" s="34"/>
      <c r="EI146" s="34"/>
      <c r="EJ146" s="34"/>
      <c r="EK146" s="34"/>
      <c r="EL146" s="17"/>
      <c r="EM146" s="16"/>
      <c r="EN146" s="35"/>
      <c r="EO146" s="18"/>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6"/>
      <c r="FN146" s="34"/>
      <c r="FO146" s="34"/>
      <c r="FP146" s="34"/>
      <c r="FQ146" s="34"/>
      <c r="FR146" s="34"/>
      <c r="FS146" s="34"/>
      <c r="FT146" s="34"/>
      <c r="FU146" s="34"/>
      <c r="FV146" s="34"/>
      <c r="FW146" s="34"/>
      <c r="FX146" s="34"/>
      <c r="FY146" s="34"/>
      <c r="FZ146" s="17"/>
      <c r="GA146" s="29"/>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c r="HF146" s="15"/>
      <c r="HG146" s="15"/>
      <c r="HH146" s="15"/>
      <c r="HI146" s="15"/>
      <c r="HJ146" s="15"/>
      <c r="HK146" s="15"/>
      <c r="HL146" s="15"/>
      <c r="HM146" s="15"/>
      <c r="HN146" s="15"/>
      <c r="HO146" s="15"/>
      <c r="HP146" s="15"/>
      <c r="HQ146" s="15"/>
      <c r="HR146" s="15"/>
      <c r="HS146" s="15"/>
      <c r="HT146" s="15"/>
      <c r="HU146" s="15"/>
      <c r="HV146" s="15"/>
      <c r="HW146" s="15"/>
      <c r="HX146" s="15"/>
      <c r="HY146" s="15"/>
      <c r="HZ146" s="15"/>
      <c r="IA146" s="15"/>
      <c r="IB146" s="15"/>
      <c r="IC146" s="15"/>
      <c r="ID146" s="15"/>
      <c r="IE146" s="15"/>
      <c r="IF146" s="15"/>
      <c r="IG146" s="15"/>
      <c r="IH146" s="15"/>
      <c r="II146" s="15"/>
      <c r="IJ146" s="15"/>
      <c r="IK146" s="15"/>
      <c r="IL146" s="15"/>
      <c r="IM146" s="15"/>
      <c r="IN146" s="15"/>
      <c r="IO146" s="15"/>
      <c r="IP146" s="15"/>
      <c r="IQ146" s="15"/>
      <c r="IR146" s="16"/>
      <c r="IS146" s="17"/>
      <c r="IT146" s="17"/>
      <c r="IU146" s="17"/>
      <c r="IV146" s="17"/>
      <c r="IW146" s="17"/>
      <c r="IX146" s="17"/>
      <c r="IY146" s="17"/>
      <c r="IZ146" s="17"/>
      <c r="JA146" s="17"/>
      <c r="JB146" s="17"/>
      <c r="JC146" s="17"/>
      <c r="JD146" s="17"/>
      <c r="JE146" s="17"/>
      <c r="JF146" s="17"/>
      <c r="JG146" s="17"/>
      <c r="JH146" s="17"/>
      <c r="JI146" s="17"/>
      <c r="JJ146" s="17"/>
      <c r="JK146" s="17"/>
      <c r="JL146" s="17"/>
      <c r="JM146" s="17"/>
      <c r="JN146" s="17"/>
      <c r="JO146" s="17"/>
      <c r="JP146" s="17"/>
      <c r="JQ146" s="17"/>
      <c r="JR146" s="17"/>
      <c r="JS146" s="17"/>
      <c r="JT146" s="17"/>
      <c r="JU146" s="17"/>
      <c r="JV146" s="17"/>
      <c r="JW146" s="17"/>
      <c r="JX146" s="17"/>
      <c r="JY146" s="17"/>
      <c r="JZ146" s="17"/>
      <c r="KA146" s="17"/>
      <c r="KB146" s="17"/>
      <c r="KC146" s="17"/>
      <c r="KD146" s="17"/>
      <c r="KE146" s="17"/>
      <c r="KF146" s="17"/>
      <c r="KG146" s="17"/>
      <c r="KH146" s="17"/>
      <c r="KI146" s="17"/>
      <c r="KJ146" s="17"/>
      <c r="KK146" s="17"/>
      <c r="KL146" s="17"/>
      <c r="KM146" s="17"/>
      <c r="KN146" s="17"/>
      <c r="KO146" s="17"/>
      <c r="KP146" s="17"/>
      <c r="KQ146" s="17"/>
      <c r="KR146" s="17"/>
      <c r="KS146" s="17"/>
      <c r="KT146" s="17"/>
      <c r="KU146" s="17"/>
      <c r="KV146" s="17"/>
      <c r="KW146" s="17"/>
      <c r="KX146" s="17"/>
      <c r="KY146" s="17"/>
      <c r="KZ146" s="17"/>
      <c r="LA146" s="17"/>
      <c r="LB146" s="17"/>
      <c r="LC146" s="17"/>
      <c r="LD146" s="17"/>
      <c r="LE146" s="17"/>
      <c r="LF146" s="17"/>
      <c r="LG146" s="17"/>
      <c r="LH146" s="17"/>
      <c r="LI146" s="17"/>
      <c r="LJ146" s="17"/>
      <c r="LK146" s="17"/>
      <c r="LL146" s="17"/>
      <c r="LM146" s="17"/>
      <c r="LN146" s="17"/>
      <c r="LO146" s="17"/>
      <c r="LP146" s="17"/>
      <c r="LQ146" s="17"/>
      <c r="LR146" s="17"/>
      <c r="LS146" s="17"/>
      <c r="LT146" s="17"/>
      <c r="LU146" s="17"/>
      <c r="LV146" s="17"/>
      <c r="LW146" s="17"/>
      <c r="LX146" s="17"/>
      <c r="LY146" s="17"/>
      <c r="LZ146" s="18"/>
      <c r="MA146" s="18"/>
      <c r="MB146" s="18"/>
      <c r="MC146" s="18"/>
      <c r="MD146" s="18"/>
      <c r="ME146" s="18"/>
      <c r="MF146" s="18"/>
      <c r="MG146" s="18"/>
      <c r="MH146" s="18"/>
      <c r="MI146" s="18"/>
      <c r="MJ146" s="18"/>
      <c r="MK146" s="18"/>
      <c r="ML146" s="18"/>
      <c r="MM146" s="23"/>
      <c r="MN146" s="17"/>
      <c r="MO146" s="17"/>
      <c r="MP146" s="17"/>
      <c r="MQ146" s="17"/>
      <c r="MR146" s="17"/>
      <c r="MS146" s="17"/>
      <c r="MT146" s="17"/>
      <c r="MU146" s="17"/>
      <c r="MV146" s="17"/>
      <c r="MW146" s="17"/>
      <c r="MX146" s="17"/>
      <c r="MY146" s="17"/>
      <c r="MZ146" s="17"/>
      <c r="NA146" s="17"/>
      <c r="NB146" s="17"/>
      <c r="NC146" s="17"/>
      <c r="ND146" s="17"/>
      <c r="NE146" s="17"/>
      <c r="NF146" s="17"/>
      <c r="NG146" s="17"/>
      <c r="NH146" s="17"/>
      <c r="NI146" s="17"/>
      <c r="NJ146" s="17"/>
      <c r="NK146" s="17"/>
      <c r="NL146" s="25"/>
      <c r="NM146" s="24"/>
      <c r="NN146" s="20"/>
      <c r="NO146" s="20"/>
      <c r="NP146" s="18"/>
      <c r="NQ146" s="18"/>
      <c r="NR146" s="18"/>
      <c r="NS146" s="18"/>
      <c r="NT146" s="18"/>
      <c r="NU146" s="18"/>
      <c r="NV146" s="18"/>
      <c r="NW146" s="18"/>
      <c r="NX146" s="18"/>
      <c r="NY146" s="18"/>
      <c r="NZ146" s="18"/>
      <c r="OA146" s="18"/>
      <c r="OB146" s="18"/>
      <c r="OC146" s="18"/>
      <c r="OD146" s="20"/>
      <c r="OE146" s="18"/>
      <c r="OF146" s="18"/>
      <c r="OG146" s="18"/>
      <c r="OH146" s="18"/>
      <c r="OI146" s="18"/>
      <c r="OJ146" s="18"/>
      <c r="OK146" s="18"/>
      <c r="OL146" s="18"/>
      <c r="OM146" s="18"/>
      <c r="ON146" s="18"/>
      <c r="OO146" s="18"/>
      <c r="OP146" s="18"/>
      <c r="OQ146" s="18"/>
      <c r="OR146" s="18"/>
      <c r="OS146" s="18"/>
      <c r="OT146" s="18"/>
      <c r="OU146" s="20"/>
      <c r="OV146" s="19"/>
      <c r="OW146" s="16"/>
      <c r="OX146" s="17"/>
      <c r="OY146" s="17"/>
      <c r="OZ146" s="17"/>
      <c r="PA146" s="17"/>
      <c r="PB146" s="17"/>
      <c r="PC146" s="17"/>
      <c r="PD146" s="17"/>
      <c r="PE146" s="17"/>
      <c r="PF146" s="17"/>
      <c r="PG146" s="17"/>
      <c r="PH146" s="17"/>
      <c r="PI146" s="17"/>
      <c r="PJ146" s="17"/>
      <c r="PK146" s="17"/>
      <c r="PL146" s="17"/>
      <c r="PM146" s="17"/>
      <c r="PN146" s="17"/>
      <c r="PO146" s="17"/>
      <c r="PP146" s="17"/>
      <c r="PQ146" s="17"/>
      <c r="PR146" s="17"/>
      <c r="PS146" s="17"/>
      <c r="PT146" s="17"/>
      <c r="PU146" s="17"/>
      <c r="PV146" s="17"/>
      <c r="PW146" s="17"/>
      <c r="PX146" s="33"/>
      <c r="PY146" s="18"/>
      <c r="PZ146" s="18"/>
      <c r="QA146" s="18"/>
      <c r="QB146" s="18"/>
      <c r="QC146" s="18"/>
      <c r="QD146" s="18"/>
      <c r="QE146" s="18"/>
      <c r="QF146" s="18"/>
      <c r="QG146" s="18"/>
      <c r="QH146" s="18"/>
      <c r="QI146" s="18"/>
      <c r="QJ146" s="20"/>
      <c r="QK146" s="29"/>
      <c r="QL146" s="17"/>
      <c r="QM146" s="17"/>
      <c r="QN146" s="17"/>
      <c r="QO146" s="17"/>
      <c r="QP146" s="17"/>
      <c r="QQ146" s="17"/>
      <c r="QR146" s="17"/>
      <c r="QS146" s="17"/>
      <c r="QT146" s="17"/>
      <c r="QU146" s="17"/>
      <c r="QV146" s="17"/>
      <c r="QW146" s="17"/>
      <c r="QX146" s="17"/>
      <c r="QY146" s="17"/>
      <c r="QZ146" s="17"/>
      <c r="RA146" s="17"/>
      <c r="RB146" s="17"/>
      <c r="RC146" s="17"/>
      <c r="RD146" s="17"/>
      <c r="RE146" s="17"/>
      <c r="RF146" s="17"/>
      <c r="RG146" s="17"/>
      <c r="RH146" s="17"/>
      <c r="RI146" s="17"/>
      <c r="RJ146" s="17"/>
      <c r="RK146" s="17"/>
      <c r="RL146" s="17"/>
      <c r="RM146" s="17"/>
      <c r="RN146" s="17"/>
      <c r="RO146" s="17"/>
      <c r="RP146" s="17"/>
      <c r="RQ146" s="17"/>
      <c r="RR146" s="17"/>
      <c r="RS146" s="17"/>
      <c r="RT146" s="17"/>
      <c r="RU146" s="17"/>
      <c r="RV146" s="17"/>
      <c r="RW146" s="17"/>
      <c r="RX146" s="17"/>
      <c r="RY146" s="17"/>
      <c r="RZ146" s="17"/>
      <c r="SA146" s="17"/>
      <c r="SB146" s="17"/>
      <c r="SC146" s="17"/>
      <c r="SD146" s="17"/>
      <c r="SE146" s="17"/>
      <c r="SF146" s="17"/>
      <c r="SG146" s="17"/>
      <c r="SH146" s="17"/>
      <c r="SI146" s="17"/>
      <c r="SJ146" s="17"/>
      <c r="SK146" s="17"/>
      <c r="SL146" s="17"/>
      <c r="SM146" s="17"/>
      <c r="SN146" s="17"/>
      <c r="SO146" s="17"/>
      <c r="SP146" s="17"/>
      <c r="SQ146" s="17"/>
      <c r="SR146" s="17"/>
      <c r="SS146" s="17"/>
      <c r="ST146" s="17"/>
      <c r="SU146" s="17"/>
      <c r="SV146" s="17"/>
      <c r="SW146" s="17"/>
      <c r="SX146" s="17"/>
      <c r="SY146" s="17"/>
      <c r="SZ146" s="17"/>
      <c r="TA146" s="17"/>
      <c r="TB146" s="17"/>
      <c r="TC146" s="17"/>
      <c r="TD146" s="17"/>
      <c r="TE146" s="17"/>
      <c r="TF146" s="17"/>
      <c r="TG146" s="17"/>
      <c r="TH146" s="17"/>
      <c r="TI146" s="17"/>
      <c r="TJ146" s="17"/>
      <c r="TK146" s="17"/>
      <c r="TL146" s="17"/>
      <c r="TM146" s="17"/>
      <c r="TN146" s="17"/>
      <c r="TO146" s="17"/>
      <c r="TP146" s="17"/>
      <c r="TQ146" s="17"/>
      <c r="TR146" s="17"/>
      <c r="TS146" s="15"/>
      <c r="TT146" s="15"/>
    </row>
    <row r="147" spans="1:540" ht="9.6"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20"/>
      <c r="BK147" s="23"/>
      <c r="BL147" s="17"/>
      <c r="BM147" s="34"/>
      <c r="BN147" s="34"/>
      <c r="BO147" s="34"/>
      <c r="BP147" s="34"/>
      <c r="BQ147" s="34"/>
      <c r="BR147" s="34"/>
      <c r="BS147" s="34"/>
      <c r="BT147" s="34"/>
      <c r="BU147" s="34"/>
      <c r="BV147" s="34"/>
      <c r="BW147" s="34"/>
      <c r="BX147" s="34"/>
      <c r="BY147" s="17"/>
      <c r="BZ147" s="33"/>
      <c r="CA147" s="20"/>
      <c r="CB147" s="15"/>
      <c r="CC147" s="15"/>
      <c r="CD147" s="15"/>
      <c r="CE147" s="15"/>
      <c r="CF147" s="15"/>
      <c r="CG147" s="15"/>
      <c r="CH147" s="15"/>
      <c r="CI147" s="15"/>
      <c r="CJ147" s="15"/>
      <c r="CK147" s="15"/>
      <c r="CL147" s="15"/>
      <c r="CM147" s="15"/>
      <c r="CN147" s="15"/>
      <c r="CO147" s="15"/>
      <c r="CP147" s="15"/>
      <c r="CQ147" s="15"/>
      <c r="CR147" s="15"/>
      <c r="CS147" s="15"/>
      <c r="CT147" s="20"/>
      <c r="CU147" s="24"/>
      <c r="CV147" s="30"/>
      <c r="CW147" s="17"/>
      <c r="CX147" s="34"/>
      <c r="CY147" s="34"/>
      <c r="CZ147" s="34"/>
      <c r="DA147" s="34"/>
      <c r="DB147" s="34"/>
      <c r="DC147" s="34"/>
      <c r="DD147" s="34"/>
      <c r="DE147" s="34"/>
      <c r="DF147" s="34"/>
      <c r="DG147" s="34"/>
      <c r="DH147" s="34"/>
      <c r="DI147" s="34"/>
      <c r="DJ147" s="34"/>
      <c r="DK147" s="34"/>
      <c r="DL147" s="34"/>
      <c r="DM147" s="34"/>
      <c r="DN147" s="34"/>
      <c r="DO147" s="17"/>
      <c r="DP147" s="33"/>
      <c r="DQ147" s="15"/>
      <c r="DR147" s="15"/>
      <c r="DS147" s="15"/>
      <c r="DT147" s="20"/>
      <c r="DU147" s="31"/>
      <c r="DV147" s="17"/>
      <c r="DW147" s="34"/>
      <c r="DX147" s="34"/>
      <c r="DY147" s="34"/>
      <c r="DZ147" s="34"/>
      <c r="EA147" s="34"/>
      <c r="EB147" s="34"/>
      <c r="EC147" s="34"/>
      <c r="ED147" s="34"/>
      <c r="EE147" s="34"/>
      <c r="EF147" s="34"/>
      <c r="EG147" s="34"/>
      <c r="EH147" s="34"/>
      <c r="EI147" s="34"/>
      <c r="EJ147" s="34"/>
      <c r="EK147" s="34"/>
      <c r="EL147" s="34"/>
      <c r="EM147" s="34"/>
      <c r="EN147" s="17"/>
      <c r="EO147" s="31"/>
      <c r="EP147" s="29"/>
      <c r="EQ147" s="35"/>
      <c r="ER147" s="20"/>
      <c r="ES147" s="15"/>
      <c r="ET147" s="15"/>
      <c r="EU147" s="15"/>
      <c r="EV147" s="15"/>
      <c r="EW147" s="15"/>
      <c r="EX147" s="15"/>
      <c r="EY147" s="15"/>
      <c r="EZ147" s="15"/>
      <c r="FA147" s="15"/>
      <c r="FB147" s="15"/>
      <c r="FC147" s="15"/>
      <c r="FD147" s="15"/>
      <c r="FE147" s="15"/>
      <c r="FF147" s="15"/>
      <c r="FG147" s="15"/>
      <c r="FH147" s="15"/>
      <c r="FI147" s="15"/>
      <c r="FJ147" s="15"/>
      <c r="FK147" s="15"/>
      <c r="FL147" s="24"/>
      <c r="FM147" s="17"/>
      <c r="FN147" s="34"/>
      <c r="FO147" s="34"/>
      <c r="FP147" s="34"/>
      <c r="FQ147" s="34"/>
      <c r="FR147" s="34"/>
      <c r="FS147" s="34"/>
      <c r="FT147" s="34"/>
      <c r="FU147" s="34"/>
      <c r="FV147" s="34"/>
      <c r="FW147" s="34"/>
      <c r="FX147" s="34"/>
      <c r="FY147" s="34"/>
      <c r="FZ147" s="17"/>
      <c r="GA147" s="29"/>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c r="HF147" s="15"/>
      <c r="HG147" s="15"/>
      <c r="HH147" s="15"/>
      <c r="HI147" s="15"/>
      <c r="HJ147" s="15"/>
      <c r="HK147" s="15"/>
      <c r="HL147" s="15"/>
      <c r="HM147" s="15"/>
      <c r="HN147" s="15"/>
      <c r="HO147" s="15"/>
      <c r="HP147" s="15"/>
      <c r="HQ147" s="15"/>
      <c r="HR147" s="15"/>
      <c r="HS147" s="15"/>
      <c r="HT147" s="15"/>
      <c r="HU147" s="15"/>
      <c r="HV147" s="15"/>
      <c r="HW147" s="15"/>
      <c r="HX147" s="15"/>
      <c r="HY147" s="15"/>
      <c r="HZ147" s="15"/>
      <c r="IA147" s="15"/>
      <c r="IB147" s="15"/>
      <c r="IC147" s="15"/>
      <c r="ID147" s="15"/>
      <c r="IE147" s="15"/>
      <c r="IF147" s="15"/>
      <c r="IG147" s="15"/>
      <c r="IH147" s="15"/>
      <c r="II147" s="15"/>
      <c r="IJ147" s="15"/>
      <c r="IK147" s="15"/>
      <c r="IL147" s="15"/>
      <c r="IM147" s="15"/>
      <c r="IN147" s="15"/>
      <c r="IO147" s="15"/>
      <c r="IP147" s="15"/>
      <c r="IQ147" s="15"/>
      <c r="IR147" s="16"/>
      <c r="IS147" s="17"/>
      <c r="IT147" s="17"/>
      <c r="IU147" s="17"/>
      <c r="IV147" s="17"/>
      <c r="IW147" s="17"/>
      <c r="IX147" s="17"/>
      <c r="IY147" s="17"/>
      <c r="IZ147" s="17"/>
      <c r="JA147" s="17"/>
      <c r="JB147" s="17"/>
      <c r="JC147" s="17"/>
      <c r="JD147" s="17"/>
      <c r="JE147" s="17"/>
      <c r="JF147" s="17"/>
      <c r="JG147" s="17"/>
      <c r="JH147" s="17"/>
      <c r="JI147" s="17"/>
      <c r="JJ147" s="17"/>
      <c r="JK147" s="17"/>
      <c r="JL147" s="17"/>
      <c r="JM147" s="17"/>
      <c r="JN147" s="17"/>
      <c r="JO147" s="17"/>
      <c r="JP147" s="17"/>
      <c r="JQ147" s="17"/>
      <c r="JR147" s="17"/>
      <c r="JS147" s="17"/>
      <c r="JT147" s="17"/>
      <c r="JU147" s="17"/>
      <c r="JV147" s="17"/>
      <c r="JW147" s="17"/>
      <c r="JX147" s="17"/>
      <c r="JY147" s="17"/>
      <c r="JZ147" s="17"/>
      <c r="KA147" s="17"/>
      <c r="KB147" s="17"/>
      <c r="KC147" s="17"/>
      <c r="KD147" s="17"/>
      <c r="KE147" s="17"/>
      <c r="KF147" s="17"/>
      <c r="KG147" s="17"/>
      <c r="KH147" s="17"/>
      <c r="KI147" s="17"/>
      <c r="KJ147" s="17"/>
      <c r="KK147" s="17"/>
      <c r="KL147" s="17"/>
      <c r="KM147" s="17"/>
      <c r="KN147" s="17"/>
      <c r="KO147" s="17"/>
      <c r="KP147" s="17"/>
      <c r="KQ147" s="17"/>
      <c r="KR147" s="17"/>
      <c r="KS147" s="17"/>
      <c r="KT147" s="17"/>
      <c r="KU147" s="17"/>
      <c r="KV147" s="17"/>
      <c r="KW147" s="17"/>
      <c r="KX147" s="17"/>
      <c r="KY147" s="17"/>
      <c r="KZ147" s="17"/>
      <c r="LA147" s="17"/>
      <c r="LB147" s="17"/>
      <c r="LC147" s="17"/>
      <c r="LD147" s="17"/>
      <c r="LE147" s="17"/>
      <c r="LF147" s="17"/>
      <c r="LG147" s="17"/>
      <c r="LH147" s="17"/>
      <c r="LI147" s="17"/>
      <c r="LJ147" s="17"/>
      <c r="LK147" s="17"/>
      <c r="LL147" s="17"/>
      <c r="LM147" s="17"/>
      <c r="LN147" s="17"/>
      <c r="LO147" s="17"/>
      <c r="LP147" s="17"/>
      <c r="LQ147" s="17"/>
      <c r="LR147" s="17"/>
      <c r="LS147" s="17"/>
      <c r="LT147" s="17"/>
      <c r="LU147" s="17"/>
      <c r="LV147" s="17"/>
      <c r="LW147" s="17"/>
      <c r="LX147" s="17"/>
      <c r="LY147" s="17"/>
      <c r="LZ147" s="20"/>
      <c r="MA147" s="18"/>
      <c r="MB147" s="18"/>
      <c r="MC147" s="18"/>
      <c r="MD147" s="18"/>
      <c r="ME147" s="18"/>
      <c r="MF147" s="18"/>
      <c r="MG147" s="18"/>
      <c r="MH147" s="18"/>
      <c r="MI147" s="18"/>
      <c r="MJ147" s="18"/>
      <c r="MK147" s="18"/>
      <c r="ML147" s="18"/>
      <c r="MM147" s="18"/>
      <c r="MN147" s="32"/>
      <c r="MO147" s="17"/>
      <c r="MP147" s="17"/>
      <c r="MQ147" s="17"/>
      <c r="MR147" s="17"/>
      <c r="MS147" s="17"/>
      <c r="MT147" s="17"/>
      <c r="MU147" s="17"/>
      <c r="MV147" s="17"/>
      <c r="MW147" s="17"/>
      <c r="MX147" s="17"/>
      <c r="MY147" s="17"/>
      <c r="MZ147" s="17"/>
      <c r="NA147" s="17"/>
      <c r="NB147" s="17"/>
      <c r="NC147" s="17"/>
      <c r="ND147" s="17"/>
      <c r="NE147" s="17"/>
      <c r="NF147" s="17"/>
      <c r="NG147" s="17"/>
      <c r="NH147" s="17"/>
      <c r="NI147" s="17"/>
      <c r="NJ147" s="17"/>
      <c r="NK147" s="27"/>
      <c r="NL147" s="18"/>
      <c r="NM147" s="20"/>
      <c r="NN147" s="18"/>
      <c r="NO147" s="18"/>
      <c r="NP147" s="18"/>
      <c r="NQ147" s="18"/>
      <c r="NR147" s="18"/>
      <c r="NS147" s="18"/>
      <c r="NT147" s="18"/>
      <c r="NU147" s="18"/>
      <c r="NV147" s="18"/>
      <c r="NW147" s="18"/>
      <c r="NX147" s="18"/>
      <c r="NY147" s="18"/>
      <c r="NZ147" s="18"/>
      <c r="OA147" s="18"/>
      <c r="OB147" s="18"/>
      <c r="OC147" s="20"/>
      <c r="OD147" s="24"/>
      <c r="OE147" s="25"/>
      <c r="OF147" s="18"/>
      <c r="OG147" s="18"/>
      <c r="OH147" s="18"/>
      <c r="OI147" s="18"/>
      <c r="OJ147" s="18"/>
      <c r="OK147" s="18"/>
      <c r="OL147" s="18"/>
      <c r="OM147" s="18"/>
      <c r="ON147" s="18"/>
      <c r="OO147" s="18"/>
      <c r="OP147" s="18"/>
      <c r="OQ147" s="18"/>
      <c r="OR147" s="18"/>
      <c r="OS147" s="18"/>
      <c r="OT147" s="18"/>
      <c r="OU147" s="18"/>
      <c r="OV147" s="18"/>
      <c r="OW147" s="20"/>
      <c r="OX147" s="24"/>
      <c r="OY147" s="16"/>
      <c r="OZ147" s="25"/>
      <c r="PA147" s="17"/>
      <c r="PB147" s="17"/>
      <c r="PC147" s="17"/>
      <c r="PD147" s="17"/>
      <c r="PE147" s="17"/>
      <c r="PF147" s="17"/>
      <c r="PG147" s="17"/>
      <c r="PH147" s="17"/>
      <c r="PI147" s="17"/>
      <c r="PJ147" s="17"/>
      <c r="PK147" s="17"/>
      <c r="PL147" s="17"/>
      <c r="PM147" s="17"/>
      <c r="PN147" s="17"/>
      <c r="PO147" s="17"/>
      <c r="PP147" s="17"/>
      <c r="PQ147" s="17"/>
      <c r="PR147" s="17"/>
      <c r="PS147" s="17"/>
      <c r="PT147" s="17"/>
      <c r="PU147" s="17"/>
      <c r="PV147" s="17"/>
      <c r="PW147" s="17"/>
      <c r="PX147" s="19"/>
      <c r="PY147" s="18"/>
      <c r="PZ147" s="18"/>
      <c r="QA147" s="18"/>
      <c r="QB147" s="18"/>
      <c r="QC147" s="18"/>
      <c r="QD147" s="18"/>
      <c r="QE147" s="18"/>
      <c r="QF147" s="18"/>
      <c r="QG147" s="18"/>
      <c r="QH147" s="18"/>
      <c r="QI147" s="18"/>
      <c r="QJ147" s="18"/>
      <c r="QK147" s="19"/>
      <c r="QL147" s="17"/>
      <c r="QM147" s="17"/>
      <c r="QN147" s="17"/>
      <c r="QO147" s="17"/>
      <c r="QP147" s="17"/>
      <c r="QQ147" s="17"/>
      <c r="QR147" s="17"/>
      <c r="QS147" s="17"/>
      <c r="QT147" s="17"/>
      <c r="QU147" s="17"/>
      <c r="QV147" s="17"/>
      <c r="QW147" s="17"/>
      <c r="QX147" s="17"/>
      <c r="QY147" s="17"/>
      <c r="QZ147" s="17"/>
      <c r="RA147" s="17"/>
      <c r="RB147" s="17"/>
      <c r="RC147" s="17"/>
      <c r="RD147" s="17"/>
      <c r="RE147" s="17"/>
      <c r="RF147" s="17"/>
      <c r="RG147" s="17"/>
      <c r="RH147" s="17"/>
      <c r="RI147" s="17"/>
      <c r="RJ147" s="17"/>
      <c r="RK147" s="17"/>
      <c r="RL147" s="17"/>
      <c r="RM147" s="17"/>
      <c r="RN147" s="17"/>
      <c r="RO147" s="17"/>
      <c r="RP147" s="17"/>
      <c r="RQ147" s="17"/>
      <c r="RR147" s="17"/>
      <c r="RS147" s="17"/>
      <c r="RT147" s="17"/>
      <c r="RU147" s="17"/>
      <c r="RV147" s="17"/>
      <c r="RW147" s="17"/>
      <c r="RX147" s="17"/>
      <c r="RY147" s="17"/>
      <c r="RZ147" s="17"/>
      <c r="SA147" s="17"/>
      <c r="SB147" s="17"/>
      <c r="SC147" s="17"/>
      <c r="SD147" s="17"/>
      <c r="SE147" s="17"/>
      <c r="SF147" s="17"/>
      <c r="SG147" s="17"/>
      <c r="SH147" s="17"/>
      <c r="SI147" s="17"/>
      <c r="SJ147" s="17"/>
      <c r="SK147" s="17"/>
      <c r="SL147" s="17"/>
      <c r="SM147" s="17"/>
      <c r="SN147" s="17"/>
      <c r="SO147" s="17"/>
      <c r="SP147" s="17"/>
      <c r="SQ147" s="17"/>
      <c r="SR147" s="17"/>
      <c r="SS147" s="17"/>
      <c r="ST147" s="17"/>
      <c r="SU147" s="17"/>
      <c r="SV147" s="17"/>
      <c r="SW147" s="17"/>
      <c r="SX147" s="17"/>
      <c r="SY147" s="17"/>
      <c r="SZ147" s="17"/>
      <c r="TA147" s="17"/>
      <c r="TB147" s="17"/>
      <c r="TC147" s="17"/>
      <c r="TD147" s="17"/>
      <c r="TE147" s="17"/>
      <c r="TF147" s="17"/>
      <c r="TG147" s="17"/>
      <c r="TH147" s="17"/>
      <c r="TI147" s="17"/>
      <c r="TJ147" s="17"/>
      <c r="TK147" s="17"/>
      <c r="TL147" s="17"/>
      <c r="TM147" s="17"/>
      <c r="TN147" s="17"/>
      <c r="TO147" s="17"/>
      <c r="TP147" s="17"/>
      <c r="TQ147" s="17"/>
      <c r="TR147" s="17"/>
      <c r="TS147" s="15"/>
      <c r="TT147" s="15"/>
    </row>
    <row r="148" spans="1:540" ht="9.6"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20"/>
      <c r="BK148" s="23"/>
      <c r="BL148" s="17"/>
      <c r="BM148" s="34"/>
      <c r="BN148" s="34"/>
      <c r="BO148" s="34"/>
      <c r="BP148" s="34"/>
      <c r="BQ148" s="34"/>
      <c r="BR148" s="34"/>
      <c r="BS148" s="34"/>
      <c r="BT148" s="34"/>
      <c r="BU148" s="34"/>
      <c r="BV148" s="34"/>
      <c r="BW148" s="34"/>
      <c r="BX148" s="34"/>
      <c r="BY148" s="34"/>
      <c r="BZ148" s="34"/>
      <c r="CA148" s="16"/>
      <c r="CB148" s="20"/>
      <c r="CC148" s="15"/>
      <c r="CD148" s="15"/>
      <c r="CE148" s="15"/>
      <c r="CF148" s="15"/>
      <c r="CG148" s="15"/>
      <c r="CH148" s="15"/>
      <c r="CI148" s="15"/>
      <c r="CJ148" s="15"/>
      <c r="CK148" s="15"/>
      <c r="CL148" s="15"/>
      <c r="CM148" s="15"/>
      <c r="CN148" s="15"/>
      <c r="CO148" s="15"/>
      <c r="CP148" s="15"/>
      <c r="CQ148" s="20"/>
      <c r="CR148" s="19"/>
      <c r="CS148" s="33"/>
      <c r="CT148" s="23"/>
      <c r="CU148" s="34"/>
      <c r="CV148" s="17"/>
      <c r="CW148" s="34"/>
      <c r="CX148" s="34"/>
      <c r="CY148" s="34"/>
      <c r="CZ148" s="34"/>
      <c r="DA148" s="34"/>
      <c r="DB148" s="34"/>
      <c r="DC148" s="34"/>
      <c r="DD148" s="34"/>
      <c r="DE148" s="34"/>
      <c r="DF148" s="34"/>
      <c r="DG148" s="34"/>
      <c r="DH148" s="34"/>
      <c r="DI148" s="34"/>
      <c r="DJ148" s="34"/>
      <c r="DK148" s="34"/>
      <c r="DL148" s="34"/>
      <c r="DM148" s="34"/>
      <c r="DN148" s="34"/>
      <c r="DO148" s="34"/>
      <c r="DP148" s="18"/>
      <c r="DQ148" s="15"/>
      <c r="DR148" s="15"/>
      <c r="DS148" s="15"/>
      <c r="DT148" s="15"/>
      <c r="DU148" s="20"/>
      <c r="DV148" s="25"/>
      <c r="DW148" s="34"/>
      <c r="DX148" s="34"/>
      <c r="DY148" s="34"/>
      <c r="DZ148" s="34"/>
      <c r="EA148" s="34"/>
      <c r="EB148" s="34"/>
      <c r="EC148" s="34"/>
      <c r="ED148" s="34"/>
      <c r="EE148" s="34"/>
      <c r="EF148" s="34"/>
      <c r="EG148" s="34"/>
      <c r="EH148" s="34"/>
      <c r="EI148" s="34"/>
      <c r="EJ148" s="34"/>
      <c r="EK148" s="34"/>
      <c r="EL148" s="34"/>
      <c r="EM148" s="34"/>
      <c r="EN148" s="34"/>
      <c r="EO148" s="34"/>
      <c r="EP148" s="17"/>
      <c r="EQ148" s="34"/>
      <c r="ER148" s="17"/>
      <c r="ES148" s="28"/>
      <c r="ET148" s="65"/>
      <c r="EU148" s="20"/>
      <c r="EV148" s="15"/>
      <c r="EW148" s="15"/>
      <c r="EX148" s="15"/>
      <c r="EY148" s="15"/>
      <c r="EZ148" s="15"/>
      <c r="FA148" s="15"/>
      <c r="FB148" s="15"/>
      <c r="FC148" s="15"/>
      <c r="FD148" s="15"/>
      <c r="FE148" s="15"/>
      <c r="FF148" s="15"/>
      <c r="FG148" s="15"/>
      <c r="FH148" s="15"/>
      <c r="FI148" s="15"/>
      <c r="FJ148" s="18"/>
      <c r="FK148" s="33"/>
      <c r="FL148" s="17"/>
      <c r="FM148" s="34"/>
      <c r="FN148" s="34"/>
      <c r="FO148" s="34"/>
      <c r="FP148" s="34"/>
      <c r="FQ148" s="34"/>
      <c r="FR148" s="34"/>
      <c r="FS148" s="34"/>
      <c r="FT148" s="34"/>
      <c r="FU148" s="34"/>
      <c r="FV148" s="34"/>
      <c r="FW148" s="34"/>
      <c r="FX148" s="34"/>
      <c r="FY148" s="34"/>
      <c r="FZ148" s="17"/>
      <c r="GA148" s="24"/>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c r="HF148" s="15"/>
      <c r="HG148" s="15"/>
      <c r="HH148" s="15"/>
      <c r="HI148" s="15"/>
      <c r="HJ148" s="15"/>
      <c r="HK148" s="15"/>
      <c r="HL148" s="15"/>
      <c r="HM148" s="15"/>
      <c r="HN148" s="15"/>
      <c r="HO148" s="15"/>
      <c r="HP148" s="15"/>
      <c r="HQ148" s="15"/>
      <c r="HR148" s="15"/>
      <c r="HS148" s="15"/>
      <c r="HT148" s="15"/>
      <c r="HU148" s="15"/>
      <c r="HV148" s="15"/>
      <c r="HW148" s="15"/>
      <c r="HX148" s="15"/>
      <c r="HY148" s="15"/>
      <c r="HZ148" s="15"/>
      <c r="IA148" s="15"/>
      <c r="IB148" s="15"/>
      <c r="IC148" s="15"/>
      <c r="ID148" s="15"/>
      <c r="IE148" s="15"/>
      <c r="IF148" s="15"/>
      <c r="IG148" s="15"/>
      <c r="IH148" s="15"/>
      <c r="II148" s="15"/>
      <c r="IJ148" s="15"/>
      <c r="IK148" s="15"/>
      <c r="IL148" s="15"/>
      <c r="IM148" s="15"/>
      <c r="IN148" s="15"/>
      <c r="IO148" s="15"/>
      <c r="IP148" s="15"/>
      <c r="IQ148" s="15"/>
      <c r="IR148" s="16"/>
      <c r="IS148" s="17"/>
      <c r="IT148" s="17"/>
      <c r="IU148" s="17"/>
      <c r="IV148" s="17"/>
      <c r="IW148" s="17"/>
      <c r="IX148" s="17"/>
      <c r="IY148" s="17"/>
      <c r="IZ148" s="17"/>
      <c r="JA148" s="17"/>
      <c r="JB148" s="17"/>
      <c r="JC148" s="17"/>
      <c r="JD148" s="17"/>
      <c r="JE148" s="17"/>
      <c r="JF148" s="17"/>
      <c r="JG148" s="17"/>
      <c r="JH148" s="17"/>
      <c r="JI148" s="17"/>
      <c r="JJ148" s="17"/>
      <c r="JK148" s="17"/>
      <c r="JL148" s="17"/>
      <c r="JM148" s="17"/>
      <c r="JN148" s="17"/>
      <c r="JO148" s="17"/>
      <c r="JP148" s="17"/>
      <c r="JQ148" s="17"/>
      <c r="JR148" s="17"/>
      <c r="JS148" s="17"/>
      <c r="JT148" s="17"/>
      <c r="JU148" s="17"/>
      <c r="JV148" s="17"/>
      <c r="JW148" s="17"/>
      <c r="JX148" s="17"/>
      <c r="JY148" s="17"/>
      <c r="JZ148" s="17"/>
      <c r="KA148" s="17"/>
      <c r="KB148" s="17"/>
      <c r="KC148" s="17"/>
      <c r="KD148" s="17"/>
      <c r="KE148" s="17"/>
      <c r="KF148" s="17"/>
      <c r="KG148" s="17"/>
      <c r="KH148" s="17"/>
      <c r="KI148" s="17"/>
      <c r="KJ148" s="17"/>
      <c r="KK148" s="17"/>
      <c r="KL148" s="17"/>
      <c r="KM148" s="17"/>
      <c r="KN148" s="17"/>
      <c r="KO148" s="17"/>
      <c r="KP148" s="17"/>
      <c r="KQ148" s="17"/>
      <c r="KR148" s="17"/>
      <c r="KS148" s="17"/>
      <c r="KT148" s="17"/>
      <c r="KU148" s="17"/>
      <c r="KV148" s="17"/>
      <c r="KW148" s="17"/>
      <c r="KX148" s="17"/>
      <c r="KY148" s="17"/>
      <c r="KZ148" s="17"/>
      <c r="LA148" s="17"/>
      <c r="LB148" s="17"/>
      <c r="LC148" s="17"/>
      <c r="LD148" s="17"/>
      <c r="LE148" s="17"/>
      <c r="LF148" s="17"/>
      <c r="LG148" s="17"/>
      <c r="LH148" s="17"/>
      <c r="LI148" s="17"/>
      <c r="LJ148" s="17"/>
      <c r="LK148" s="17"/>
      <c r="LL148" s="17"/>
      <c r="LM148" s="17"/>
      <c r="LN148" s="17"/>
      <c r="LO148" s="17"/>
      <c r="LP148" s="17"/>
      <c r="LQ148" s="17"/>
      <c r="LR148" s="17"/>
      <c r="LS148" s="17"/>
      <c r="LT148" s="17"/>
      <c r="LU148" s="17"/>
      <c r="LV148" s="17"/>
      <c r="LW148" s="17"/>
      <c r="LX148" s="17"/>
      <c r="LY148" s="25"/>
      <c r="LZ148" s="20"/>
      <c r="MA148" s="18"/>
      <c r="MB148" s="18"/>
      <c r="MC148" s="18"/>
      <c r="MD148" s="18"/>
      <c r="ME148" s="18"/>
      <c r="MF148" s="18"/>
      <c r="MG148" s="18"/>
      <c r="MH148" s="18"/>
      <c r="MI148" s="18"/>
      <c r="MJ148" s="18"/>
      <c r="MK148" s="18"/>
      <c r="ML148" s="18"/>
      <c r="MM148" s="18"/>
      <c r="MN148" s="24"/>
      <c r="MO148" s="17"/>
      <c r="MP148" s="17"/>
      <c r="MQ148" s="17"/>
      <c r="MR148" s="17"/>
      <c r="MS148" s="17"/>
      <c r="MT148" s="17"/>
      <c r="MU148" s="17"/>
      <c r="MV148" s="17"/>
      <c r="MW148" s="17"/>
      <c r="MX148" s="17"/>
      <c r="MY148" s="17"/>
      <c r="MZ148" s="17"/>
      <c r="NA148" s="17"/>
      <c r="NB148" s="17"/>
      <c r="NC148" s="17"/>
      <c r="ND148" s="17"/>
      <c r="NE148" s="17"/>
      <c r="NF148" s="17"/>
      <c r="NG148" s="17"/>
      <c r="NH148" s="17"/>
      <c r="NI148" s="33"/>
      <c r="NJ148" s="18"/>
      <c r="NK148" s="18"/>
      <c r="NL148" s="18"/>
      <c r="NM148" s="18"/>
      <c r="NN148" s="18"/>
      <c r="NO148" s="18"/>
      <c r="NP148" s="18"/>
      <c r="NQ148" s="18"/>
      <c r="NR148" s="18"/>
      <c r="NS148" s="18"/>
      <c r="NT148" s="18"/>
      <c r="NU148" s="18"/>
      <c r="NV148" s="18"/>
      <c r="NW148" s="18"/>
      <c r="NX148" s="18"/>
      <c r="NY148" s="18"/>
      <c r="NZ148" s="18"/>
      <c r="OA148" s="18"/>
      <c r="OB148" s="18"/>
      <c r="OC148" s="18"/>
      <c r="OD148" s="17"/>
      <c r="OE148" s="17"/>
      <c r="OF148" s="25"/>
      <c r="OG148" s="20"/>
      <c r="OH148" s="18"/>
      <c r="OI148" s="18"/>
      <c r="OJ148" s="18"/>
      <c r="OK148" s="18"/>
      <c r="OL148" s="18"/>
      <c r="OM148" s="18"/>
      <c r="ON148" s="18"/>
      <c r="OO148" s="18"/>
      <c r="OP148" s="18"/>
      <c r="OQ148" s="18"/>
      <c r="OR148" s="18"/>
      <c r="OS148" s="18"/>
      <c r="OT148" s="18"/>
      <c r="OU148" s="18"/>
      <c r="OV148" s="18"/>
      <c r="OW148" s="18"/>
      <c r="OX148" s="18"/>
      <c r="OY148" s="18"/>
      <c r="OZ148" s="18"/>
      <c r="PA148" s="19"/>
      <c r="PB148" s="33"/>
      <c r="PC148" s="17"/>
      <c r="PD148" s="17"/>
      <c r="PE148" s="17"/>
      <c r="PF148" s="17"/>
      <c r="PG148" s="17"/>
      <c r="PH148" s="17"/>
      <c r="PI148" s="17"/>
      <c r="PJ148" s="17"/>
      <c r="PK148" s="17"/>
      <c r="PL148" s="17"/>
      <c r="PM148" s="17"/>
      <c r="PN148" s="17"/>
      <c r="PO148" s="17"/>
      <c r="PP148" s="17"/>
      <c r="PQ148" s="17"/>
      <c r="PR148" s="17"/>
      <c r="PS148" s="17"/>
      <c r="PT148" s="17"/>
      <c r="PU148" s="17"/>
      <c r="PV148" s="17"/>
      <c r="PW148" s="29"/>
      <c r="PX148" s="20"/>
      <c r="PY148" s="18"/>
      <c r="PZ148" s="18"/>
      <c r="QA148" s="18"/>
      <c r="QB148" s="18"/>
      <c r="QC148" s="18"/>
      <c r="QD148" s="18"/>
      <c r="QE148" s="18"/>
      <c r="QF148" s="18"/>
      <c r="QG148" s="18"/>
      <c r="QH148" s="18"/>
      <c r="QI148" s="18"/>
      <c r="QJ148" s="18"/>
      <c r="QK148" s="18"/>
      <c r="QL148" s="17"/>
      <c r="QM148" s="17"/>
      <c r="QN148" s="17"/>
      <c r="QO148" s="17"/>
      <c r="QP148" s="17"/>
      <c r="QQ148" s="17"/>
      <c r="QR148" s="17"/>
      <c r="QS148" s="17"/>
      <c r="QT148" s="17"/>
      <c r="QU148" s="17"/>
      <c r="QV148" s="17"/>
      <c r="QW148" s="17"/>
      <c r="QX148" s="17"/>
      <c r="QY148" s="17"/>
      <c r="QZ148" s="17"/>
      <c r="RA148" s="17"/>
      <c r="RB148" s="17"/>
      <c r="RC148" s="17"/>
      <c r="RD148" s="17"/>
      <c r="RE148" s="17"/>
      <c r="RF148" s="17"/>
      <c r="RG148" s="17"/>
      <c r="RH148" s="17"/>
      <c r="RI148" s="17"/>
      <c r="RJ148" s="17"/>
      <c r="RK148" s="17"/>
      <c r="RL148" s="17"/>
      <c r="RM148" s="17"/>
      <c r="RN148" s="17"/>
      <c r="RO148" s="17"/>
      <c r="RP148" s="17"/>
      <c r="RQ148" s="17"/>
      <c r="RR148" s="17"/>
      <c r="RS148" s="17"/>
      <c r="RT148" s="17"/>
      <c r="RU148" s="17"/>
      <c r="RV148" s="17"/>
      <c r="RW148" s="17"/>
      <c r="RX148" s="17"/>
      <c r="RY148" s="17"/>
      <c r="RZ148" s="17"/>
      <c r="SA148" s="17"/>
      <c r="SB148" s="17"/>
      <c r="SC148" s="17"/>
      <c r="SD148" s="17"/>
      <c r="SE148" s="17"/>
      <c r="SF148" s="17"/>
      <c r="SG148" s="17"/>
      <c r="SH148" s="17"/>
      <c r="SI148" s="17"/>
      <c r="SJ148" s="17"/>
      <c r="SK148" s="17"/>
      <c r="SL148" s="17"/>
      <c r="SM148" s="17"/>
      <c r="SN148" s="17"/>
      <c r="SO148" s="17"/>
      <c r="SP148" s="17"/>
      <c r="SQ148" s="17"/>
      <c r="SR148" s="17"/>
      <c r="SS148" s="17"/>
      <c r="ST148" s="17"/>
      <c r="SU148" s="17"/>
      <c r="SV148" s="17"/>
      <c r="SW148" s="17"/>
      <c r="SX148" s="17"/>
      <c r="SY148" s="17"/>
      <c r="SZ148" s="17"/>
      <c r="TA148" s="17"/>
      <c r="TB148" s="17"/>
      <c r="TC148" s="17"/>
      <c r="TD148" s="17"/>
      <c r="TE148" s="17"/>
      <c r="TF148" s="17"/>
      <c r="TG148" s="17"/>
      <c r="TH148" s="17"/>
      <c r="TI148" s="17"/>
      <c r="TJ148" s="17"/>
      <c r="TK148" s="17"/>
      <c r="TL148" s="17"/>
      <c r="TM148" s="17"/>
      <c r="TN148" s="17"/>
      <c r="TO148" s="17"/>
      <c r="TP148" s="17"/>
      <c r="TQ148" s="17"/>
      <c r="TR148" s="17"/>
      <c r="TS148" s="15"/>
      <c r="TT148" s="15"/>
    </row>
    <row r="149" spans="1:540" ht="9.6"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6"/>
      <c r="BL149" s="17"/>
      <c r="BM149" s="34"/>
      <c r="BN149" s="34"/>
      <c r="BO149" s="34"/>
      <c r="BP149" s="34"/>
      <c r="BQ149" s="34"/>
      <c r="BR149" s="34"/>
      <c r="BS149" s="34"/>
      <c r="BT149" s="34"/>
      <c r="BU149" s="34"/>
      <c r="BV149" s="34"/>
      <c r="BW149" s="34"/>
      <c r="BX149" s="34"/>
      <c r="BY149" s="34"/>
      <c r="BZ149" s="34"/>
      <c r="CA149" s="34"/>
      <c r="CB149" s="17"/>
      <c r="CC149" s="29"/>
      <c r="CD149" s="20"/>
      <c r="CE149" s="15"/>
      <c r="CF149" s="15"/>
      <c r="CG149" s="15"/>
      <c r="CH149" s="15"/>
      <c r="CI149" s="15"/>
      <c r="CJ149" s="15"/>
      <c r="CK149" s="15"/>
      <c r="CL149" s="20"/>
      <c r="CM149" s="20"/>
      <c r="CN149" s="24"/>
      <c r="CO149" s="29"/>
      <c r="CP149" s="31"/>
      <c r="CQ149" s="17"/>
      <c r="CR149" s="17"/>
      <c r="CS149" s="17"/>
      <c r="CT149" s="34"/>
      <c r="CU149" s="34"/>
      <c r="CV149" s="34"/>
      <c r="CW149" s="34"/>
      <c r="CX149" s="34"/>
      <c r="CY149" s="34"/>
      <c r="CZ149" s="34"/>
      <c r="DA149" s="34"/>
      <c r="DB149" s="34"/>
      <c r="DC149" s="34"/>
      <c r="DD149" s="34"/>
      <c r="DE149" s="34"/>
      <c r="DF149" s="34"/>
      <c r="DG149" s="34"/>
      <c r="DH149" s="34"/>
      <c r="DI149" s="34"/>
      <c r="DJ149" s="34"/>
      <c r="DK149" s="34"/>
      <c r="DL149" s="34"/>
      <c r="DM149" s="34"/>
      <c r="DN149" s="17"/>
      <c r="DO149" s="19"/>
      <c r="DP149" s="15"/>
      <c r="DQ149" s="15"/>
      <c r="DR149" s="15"/>
      <c r="DS149" s="15"/>
      <c r="DT149" s="15"/>
      <c r="DU149" s="15"/>
      <c r="DV149" s="20"/>
      <c r="DW149" s="31"/>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17"/>
      <c r="EU149" s="17"/>
      <c r="EV149" s="17"/>
      <c r="EW149" s="77"/>
      <c r="EX149" s="29"/>
      <c r="EY149" s="19"/>
      <c r="EZ149" s="20"/>
      <c r="FA149" s="20"/>
      <c r="FB149" s="20"/>
      <c r="FC149" s="20"/>
      <c r="FD149" s="20"/>
      <c r="FE149" s="20"/>
      <c r="FF149" s="18"/>
      <c r="FG149" s="19"/>
      <c r="FH149" s="16"/>
      <c r="FI149" s="17"/>
      <c r="FJ149" s="17"/>
      <c r="FK149" s="17"/>
      <c r="FL149" s="34"/>
      <c r="FM149" s="34"/>
      <c r="FN149" s="34"/>
      <c r="FO149" s="34"/>
      <c r="FP149" s="34"/>
      <c r="FQ149" s="34"/>
      <c r="FR149" s="34"/>
      <c r="FS149" s="34"/>
      <c r="FT149" s="34"/>
      <c r="FU149" s="34"/>
      <c r="FV149" s="34"/>
      <c r="FW149" s="34"/>
      <c r="FX149" s="34"/>
      <c r="FY149" s="34"/>
      <c r="FZ149" s="23"/>
      <c r="GA149" s="18"/>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c r="HF149" s="15"/>
      <c r="HG149" s="15"/>
      <c r="HH149" s="15"/>
      <c r="HI149" s="15"/>
      <c r="HJ149" s="15"/>
      <c r="HK149" s="15"/>
      <c r="HL149" s="15"/>
      <c r="HM149" s="15"/>
      <c r="HN149" s="15"/>
      <c r="HO149" s="15"/>
      <c r="HP149" s="15"/>
      <c r="HQ149" s="15"/>
      <c r="HR149" s="15"/>
      <c r="HS149" s="15"/>
      <c r="HT149" s="15"/>
      <c r="HU149" s="15"/>
      <c r="HV149" s="15"/>
      <c r="HW149" s="15"/>
      <c r="HX149" s="15"/>
      <c r="HY149" s="15"/>
      <c r="HZ149" s="15"/>
      <c r="IA149" s="15"/>
      <c r="IB149" s="15"/>
      <c r="IC149" s="15"/>
      <c r="ID149" s="15"/>
      <c r="IE149" s="15"/>
      <c r="IF149" s="15"/>
      <c r="IG149" s="15"/>
      <c r="IH149" s="15"/>
      <c r="II149" s="15"/>
      <c r="IJ149" s="15"/>
      <c r="IK149" s="15"/>
      <c r="IL149" s="15"/>
      <c r="IM149" s="15"/>
      <c r="IN149" s="15"/>
      <c r="IO149" s="15"/>
      <c r="IP149" s="15"/>
      <c r="IQ149" s="15"/>
      <c r="IR149" s="16"/>
      <c r="IS149" s="17"/>
      <c r="IT149" s="17"/>
      <c r="IU149" s="17"/>
      <c r="IV149" s="17"/>
      <c r="IW149" s="17"/>
      <c r="IX149" s="17"/>
      <c r="IY149" s="17"/>
      <c r="IZ149" s="17"/>
      <c r="JA149" s="17"/>
      <c r="JB149" s="17"/>
      <c r="JC149" s="17"/>
      <c r="JD149" s="17"/>
      <c r="JE149" s="17"/>
      <c r="JF149" s="17"/>
      <c r="JG149" s="17"/>
      <c r="JH149" s="17"/>
      <c r="JI149" s="17"/>
      <c r="JJ149" s="17"/>
      <c r="JK149" s="17"/>
      <c r="JL149" s="17"/>
      <c r="JM149" s="17"/>
      <c r="JN149" s="17"/>
      <c r="JO149" s="17"/>
      <c r="JP149" s="17"/>
      <c r="JQ149" s="17"/>
      <c r="JR149" s="17"/>
      <c r="JS149" s="17"/>
      <c r="JT149" s="17"/>
      <c r="JU149" s="17"/>
      <c r="JV149" s="17"/>
      <c r="JW149" s="17"/>
      <c r="JX149" s="17"/>
      <c r="JY149" s="17"/>
      <c r="JZ149" s="17"/>
      <c r="KA149" s="17"/>
      <c r="KB149" s="17"/>
      <c r="KC149" s="17"/>
      <c r="KD149" s="17"/>
      <c r="KE149" s="17"/>
      <c r="KF149" s="17"/>
      <c r="KG149" s="17"/>
      <c r="KH149" s="17"/>
      <c r="KI149" s="17"/>
      <c r="KJ149" s="17"/>
      <c r="KK149" s="17"/>
      <c r="KL149" s="17"/>
      <c r="KM149" s="17"/>
      <c r="KN149" s="17"/>
      <c r="KO149" s="17"/>
      <c r="KP149" s="17"/>
      <c r="KQ149" s="17"/>
      <c r="KR149" s="17"/>
      <c r="KS149" s="17"/>
      <c r="KT149" s="17"/>
      <c r="KU149" s="17"/>
      <c r="KV149" s="17"/>
      <c r="KW149" s="17"/>
      <c r="KX149" s="17"/>
      <c r="KY149" s="17"/>
      <c r="KZ149" s="17"/>
      <c r="LA149" s="17"/>
      <c r="LB149" s="17"/>
      <c r="LC149" s="17"/>
      <c r="LD149" s="17"/>
      <c r="LE149" s="17"/>
      <c r="LF149" s="17"/>
      <c r="LG149" s="17"/>
      <c r="LH149" s="17"/>
      <c r="LI149" s="17"/>
      <c r="LJ149" s="17"/>
      <c r="LK149" s="17"/>
      <c r="LL149" s="17"/>
      <c r="LM149" s="17"/>
      <c r="LN149" s="17"/>
      <c r="LO149" s="17"/>
      <c r="LP149" s="17"/>
      <c r="LQ149" s="17"/>
      <c r="LR149" s="17"/>
      <c r="LS149" s="17"/>
      <c r="LT149" s="17"/>
      <c r="LU149" s="17"/>
      <c r="LV149" s="17"/>
      <c r="LW149" s="17"/>
      <c r="LX149" s="17"/>
      <c r="LY149" s="25"/>
      <c r="LZ149" s="20"/>
      <c r="MA149" s="18"/>
      <c r="MB149" s="18"/>
      <c r="MC149" s="18"/>
      <c r="MD149" s="18"/>
      <c r="ME149" s="18"/>
      <c r="MF149" s="18"/>
      <c r="MG149" s="18"/>
      <c r="MH149" s="18"/>
      <c r="MI149" s="18"/>
      <c r="MJ149" s="18"/>
      <c r="MK149" s="18"/>
      <c r="ML149" s="18"/>
      <c r="MM149" s="18"/>
      <c r="MN149" s="20"/>
      <c r="MO149" s="18"/>
      <c r="MP149" s="25"/>
      <c r="MQ149" s="17"/>
      <c r="MR149" s="17"/>
      <c r="MS149" s="17"/>
      <c r="MT149" s="17"/>
      <c r="MU149" s="17"/>
      <c r="MV149" s="17"/>
      <c r="MW149" s="17"/>
      <c r="MX149" s="17"/>
      <c r="MY149" s="17"/>
      <c r="MZ149" s="17"/>
      <c r="NA149" s="17"/>
      <c r="NB149" s="17"/>
      <c r="NC149" s="17"/>
      <c r="ND149" s="17"/>
      <c r="NE149" s="17"/>
      <c r="NF149" s="25"/>
      <c r="NG149" s="21"/>
      <c r="NH149" s="15"/>
      <c r="NI149" s="20"/>
      <c r="NJ149" s="18"/>
      <c r="NK149" s="18"/>
      <c r="NL149" s="18"/>
      <c r="NM149" s="18"/>
      <c r="NN149" s="18"/>
      <c r="NO149" s="18"/>
      <c r="NP149" s="18"/>
      <c r="NQ149" s="18"/>
      <c r="NR149" s="18"/>
      <c r="NS149" s="18"/>
      <c r="NT149" s="18"/>
      <c r="NU149" s="18"/>
      <c r="NV149" s="18"/>
      <c r="NW149" s="18"/>
      <c r="NX149" s="18"/>
      <c r="NY149" s="18"/>
      <c r="NZ149" s="18"/>
      <c r="OA149" s="18"/>
      <c r="OB149" s="20"/>
      <c r="OC149" s="25"/>
      <c r="OD149" s="17"/>
      <c r="OE149" s="17"/>
      <c r="OF149" s="17"/>
      <c r="OG149" s="25"/>
      <c r="OH149" s="20"/>
      <c r="OI149" s="18"/>
      <c r="OJ149" s="18"/>
      <c r="OK149" s="18"/>
      <c r="OL149" s="18"/>
      <c r="OM149" s="18"/>
      <c r="ON149" s="18"/>
      <c r="OO149" s="18"/>
      <c r="OP149" s="18"/>
      <c r="OQ149" s="18"/>
      <c r="OR149" s="18"/>
      <c r="OS149" s="18"/>
      <c r="OT149" s="18"/>
      <c r="OU149" s="18"/>
      <c r="OV149" s="18"/>
      <c r="OW149" s="18"/>
      <c r="OX149" s="18"/>
      <c r="OY149" s="18"/>
      <c r="OZ149" s="18"/>
      <c r="PA149" s="18"/>
      <c r="PB149" s="20"/>
      <c r="PC149" s="15"/>
      <c r="PD149" s="19"/>
      <c r="PE149" s="23"/>
      <c r="PF149" s="25"/>
      <c r="PG149" s="17"/>
      <c r="PH149" s="17"/>
      <c r="PI149" s="17"/>
      <c r="PJ149" s="17"/>
      <c r="PK149" s="17"/>
      <c r="PL149" s="17"/>
      <c r="PM149" s="17"/>
      <c r="PN149" s="17"/>
      <c r="PO149" s="17"/>
      <c r="PP149" s="17"/>
      <c r="PQ149" s="17"/>
      <c r="PR149" s="17"/>
      <c r="PS149" s="17"/>
      <c r="PT149" s="17"/>
      <c r="PU149" s="17"/>
      <c r="PV149" s="29"/>
      <c r="PW149" s="15"/>
      <c r="PX149" s="18"/>
      <c r="PY149" s="18"/>
      <c r="PZ149" s="18"/>
      <c r="QA149" s="18"/>
      <c r="QB149" s="18"/>
      <c r="QC149" s="18"/>
      <c r="QD149" s="18"/>
      <c r="QE149" s="18"/>
      <c r="QF149" s="18"/>
      <c r="QG149" s="18"/>
      <c r="QH149" s="18"/>
      <c r="QI149" s="18"/>
      <c r="QJ149" s="18"/>
      <c r="QK149" s="18"/>
      <c r="QL149" s="17"/>
      <c r="QM149" s="17"/>
      <c r="QN149" s="17"/>
      <c r="QO149" s="17"/>
      <c r="QP149" s="17"/>
      <c r="QQ149" s="17"/>
      <c r="QR149" s="17"/>
      <c r="QS149" s="17"/>
      <c r="QT149" s="17"/>
      <c r="QU149" s="17"/>
      <c r="QV149" s="17"/>
      <c r="QW149" s="17"/>
      <c r="QX149" s="17"/>
      <c r="QY149" s="17"/>
      <c r="QZ149" s="17"/>
      <c r="RA149" s="17"/>
      <c r="RB149" s="17"/>
      <c r="RC149" s="17"/>
      <c r="RD149" s="17"/>
      <c r="RE149" s="17"/>
      <c r="RF149" s="17"/>
      <c r="RG149" s="17"/>
      <c r="RH149" s="17"/>
      <c r="RI149" s="17"/>
      <c r="RJ149" s="17"/>
      <c r="RK149" s="17"/>
      <c r="RL149" s="17"/>
      <c r="RM149" s="17"/>
      <c r="RN149" s="17"/>
      <c r="RO149" s="17"/>
      <c r="RP149" s="17"/>
      <c r="RQ149" s="17"/>
      <c r="RR149" s="17"/>
      <c r="RS149" s="17"/>
      <c r="RT149" s="17"/>
      <c r="RU149" s="17"/>
      <c r="RV149" s="17"/>
      <c r="RW149" s="17"/>
      <c r="RX149" s="17"/>
      <c r="RY149" s="17"/>
      <c r="RZ149" s="17"/>
      <c r="SA149" s="17"/>
      <c r="SB149" s="17"/>
      <c r="SC149" s="17"/>
      <c r="SD149" s="17"/>
      <c r="SE149" s="17"/>
      <c r="SF149" s="17"/>
      <c r="SG149" s="17"/>
      <c r="SH149" s="17"/>
      <c r="SI149" s="17"/>
      <c r="SJ149" s="17"/>
      <c r="SK149" s="17"/>
      <c r="SL149" s="17"/>
      <c r="SM149" s="17"/>
      <c r="SN149" s="17"/>
      <c r="SO149" s="17"/>
      <c r="SP149" s="17"/>
      <c r="SQ149" s="17"/>
      <c r="SR149" s="17"/>
      <c r="SS149" s="17"/>
      <c r="ST149" s="17"/>
      <c r="SU149" s="17"/>
      <c r="SV149" s="17"/>
      <c r="SW149" s="17"/>
      <c r="SX149" s="17"/>
      <c r="SY149" s="17"/>
      <c r="SZ149" s="17"/>
      <c r="TA149" s="17"/>
      <c r="TB149" s="17"/>
      <c r="TC149" s="17"/>
      <c r="TD149" s="17"/>
      <c r="TE149" s="17"/>
      <c r="TF149" s="17"/>
      <c r="TG149" s="17"/>
      <c r="TH149" s="17"/>
      <c r="TI149" s="17"/>
      <c r="TJ149" s="17"/>
      <c r="TK149" s="17"/>
      <c r="TL149" s="17"/>
      <c r="TM149" s="17"/>
      <c r="TN149" s="17"/>
      <c r="TO149" s="17"/>
      <c r="TP149" s="17"/>
      <c r="TQ149" s="17"/>
      <c r="TR149" s="17"/>
      <c r="TS149" s="15"/>
      <c r="TT149" s="15"/>
    </row>
    <row r="150" spans="1:540" ht="9.6"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29"/>
      <c r="BL150" s="34"/>
      <c r="BM150" s="34"/>
      <c r="BN150" s="34"/>
      <c r="BO150" s="34"/>
      <c r="BP150" s="34"/>
      <c r="BQ150" s="34"/>
      <c r="BR150" s="34"/>
      <c r="BS150" s="34"/>
      <c r="BT150" s="34"/>
      <c r="BU150" s="34"/>
      <c r="BV150" s="34"/>
      <c r="BW150" s="34"/>
      <c r="BX150" s="34"/>
      <c r="BY150" s="34"/>
      <c r="BZ150" s="34"/>
      <c r="CA150" s="34"/>
      <c r="CB150" s="17"/>
      <c r="CC150" s="34"/>
      <c r="CD150" s="34"/>
      <c r="CE150" s="27"/>
      <c r="CF150" s="24"/>
      <c r="CG150" s="24"/>
      <c r="CH150" s="24"/>
      <c r="CI150" s="29"/>
      <c r="CJ150" s="33"/>
      <c r="CK150" s="16"/>
      <c r="CL150" s="23"/>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17"/>
      <c r="DN150" s="24"/>
      <c r="DO150" s="15"/>
      <c r="DP150" s="15"/>
      <c r="DQ150" s="15"/>
      <c r="DR150" s="15"/>
      <c r="DS150" s="15"/>
      <c r="DT150" s="15"/>
      <c r="DU150" s="15"/>
      <c r="DV150" s="15"/>
      <c r="DW150" s="19"/>
      <c r="DX150" s="31"/>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25"/>
      <c r="FA150" s="31"/>
      <c r="FB150" s="23"/>
      <c r="FC150" s="23"/>
      <c r="FD150" s="31"/>
      <c r="FE150" s="34"/>
      <c r="FF150" s="34"/>
      <c r="FG150" s="17"/>
      <c r="FH150" s="17"/>
      <c r="FI150" s="17"/>
      <c r="FJ150" s="34"/>
      <c r="FK150" s="34"/>
      <c r="FL150" s="34"/>
      <c r="FM150" s="34"/>
      <c r="FN150" s="34"/>
      <c r="FO150" s="34"/>
      <c r="FP150" s="34"/>
      <c r="FQ150" s="34"/>
      <c r="FR150" s="34"/>
      <c r="FS150" s="34"/>
      <c r="FT150" s="34"/>
      <c r="FU150" s="34"/>
      <c r="FV150" s="34"/>
      <c r="FW150" s="34"/>
      <c r="FX150" s="34"/>
      <c r="FY150" s="34"/>
      <c r="FZ150" s="33"/>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c r="HF150" s="15"/>
      <c r="HG150" s="15"/>
      <c r="HH150" s="15"/>
      <c r="HI150" s="15"/>
      <c r="HJ150" s="15"/>
      <c r="HK150" s="15"/>
      <c r="HL150" s="15"/>
      <c r="HM150" s="15"/>
      <c r="HN150" s="15"/>
      <c r="HO150" s="15"/>
      <c r="HP150" s="15"/>
      <c r="HQ150" s="15"/>
      <c r="HR150" s="15"/>
      <c r="HS150" s="15"/>
      <c r="HT150" s="15"/>
      <c r="HU150" s="15"/>
      <c r="HV150" s="15"/>
      <c r="HW150" s="15"/>
      <c r="HX150" s="15"/>
      <c r="HY150" s="15"/>
      <c r="HZ150" s="15"/>
      <c r="IA150" s="15"/>
      <c r="IB150" s="15"/>
      <c r="IC150" s="15"/>
      <c r="ID150" s="15"/>
      <c r="IE150" s="15"/>
      <c r="IF150" s="15"/>
      <c r="IG150" s="15"/>
      <c r="IH150" s="15"/>
      <c r="II150" s="15"/>
      <c r="IJ150" s="15"/>
      <c r="IK150" s="15"/>
      <c r="IL150" s="15"/>
      <c r="IM150" s="15"/>
      <c r="IN150" s="15"/>
      <c r="IO150" s="15"/>
      <c r="IP150" s="15"/>
      <c r="IQ150" s="15"/>
      <c r="IR150" s="16"/>
      <c r="IS150" s="17"/>
      <c r="IT150" s="17"/>
      <c r="IU150" s="17"/>
      <c r="IV150" s="17"/>
      <c r="IW150" s="17"/>
      <c r="IX150" s="17"/>
      <c r="IY150" s="17"/>
      <c r="IZ150" s="17"/>
      <c r="JA150" s="17"/>
      <c r="JB150" s="17"/>
      <c r="JC150" s="17"/>
      <c r="JD150" s="17"/>
      <c r="JE150" s="17"/>
      <c r="JF150" s="17"/>
      <c r="JG150" s="17"/>
      <c r="JH150" s="17"/>
      <c r="JI150" s="17"/>
      <c r="JJ150" s="17"/>
      <c r="JK150" s="17"/>
      <c r="JL150" s="17"/>
      <c r="JM150" s="17"/>
      <c r="JN150" s="17"/>
      <c r="JO150" s="17"/>
      <c r="JP150" s="17"/>
      <c r="JQ150" s="17"/>
      <c r="JR150" s="17"/>
      <c r="JS150" s="17"/>
      <c r="JT150" s="17"/>
      <c r="JU150" s="17"/>
      <c r="JV150" s="17"/>
      <c r="JW150" s="17"/>
      <c r="JX150" s="17"/>
      <c r="JY150" s="17"/>
      <c r="JZ150" s="17"/>
      <c r="KA150" s="17"/>
      <c r="KB150" s="17"/>
      <c r="KC150" s="17"/>
      <c r="KD150" s="17"/>
      <c r="KE150" s="17"/>
      <c r="KF150" s="17"/>
      <c r="KG150" s="17"/>
      <c r="KH150" s="17"/>
      <c r="KI150" s="17"/>
      <c r="KJ150" s="17"/>
      <c r="KK150" s="17"/>
      <c r="KL150" s="17"/>
      <c r="KM150" s="17"/>
      <c r="KN150" s="17"/>
      <c r="KO150" s="17"/>
      <c r="KP150" s="17"/>
      <c r="KQ150" s="17"/>
      <c r="KR150" s="17"/>
      <c r="KS150" s="17"/>
      <c r="KT150" s="17"/>
      <c r="KU150" s="17"/>
      <c r="KV150" s="17"/>
      <c r="KW150" s="17"/>
      <c r="KX150" s="17"/>
      <c r="KY150" s="17"/>
      <c r="KZ150" s="17"/>
      <c r="LA150" s="17"/>
      <c r="LB150" s="17"/>
      <c r="LC150" s="17"/>
      <c r="LD150" s="17"/>
      <c r="LE150" s="17"/>
      <c r="LF150" s="17"/>
      <c r="LG150" s="17"/>
      <c r="LH150" s="17"/>
      <c r="LI150" s="17"/>
      <c r="LJ150" s="17"/>
      <c r="LK150" s="17"/>
      <c r="LL150" s="17"/>
      <c r="LM150" s="17"/>
      <c r="LN150" s="17"/>
      <c r="LO150" s="17"/>
      <c r="LP150" s="17"/>
      <c r="LQ150" s="17"/>
      <c r="LR150" s="17"/>
      <c r="LS150" s="17"/>
      <c r="LT150" s="17"/>
      <c r="LU150" s="17"/>
      <c r="LV150" s="17"/>
      <c r="LW150" s="17"/>
      <c r="LX150" s="17"/>
      <c r="LY150" s="25"/>
      <c r="LZ150" s="20"/>
      <c r="MA150" s="18"/>
      <c r="MB150" s="18"/>
      <c r="MC150" s="18"/>
      <c r="MD150" s="18"/>
      <c r="ME150" s="18"/>
      <c r="MF150" s="18"/>
      <c r="MG150" s="18"/>
      <c r="MH150" s="18"/>
      <c r="MI150" s="18"/>
      <c r="MJ150" s="18"/>
      <c r="MK150" s="18"/>
      <c r="ML150" s="18"/>
      <c r="MM150" s="18"/>
      <c r="MN150" s="18"/>
      <c r="MO150" s="20"/>
      <c r="MP150" s="20"/>
      <c r="MQ150" s="16"/>
      <c r="MR150" s="17"/>
      <c r="MS150" s="17"/>
      <c r="MT150" s="17"/>
      <c r="MU150" s="17"/>
      <c r="MV150" s="17"/>
      <c r="MW150" s="17"/>
      <c r="MX150" s="17"/>
      <c r="MY150" s="17"/>
      <c r="MZ150" s="17"/>
      <c r="NA150" s="17"/>
      <c r="NB150" s="23"/>
      <c r="NC150" s="33"/>
      <c r="ND150" s="40"/>
      <c r="NE150" s="20"/>
      <c r="NF150" s="20"/>
      <c r="NG150" s="20"/>
      <c r="NH150" s="18"/>
      <c r="NI150" s="18"/>
      <c r="NJ150" s="18"/>
      <c r="NK150" s="18"/>
      <c r="NL150" s="18"/>
      <c r="NM150" s="18"/>
      <c r="NN150" s="18"/>
      <c r="NO150" s="18"/>
      <c r="NP150" s="18"/>
      <c r="NQ150" s="18"/>
      <c r="NR150" s="18"/>
      <c r="NS150" s="18"/>
      <c r="NT150" s="18"/>
      <c r="NU150" s="18"/>
      <c r="NV150" s="18"/>
      <c r="NW150" s="18"/>
      <c r="NX150" s="18"/>
      <c r="NY150" s="18"/>
      <c r="NZ150" s="18"/>
      <c r="OA150" s="18"/>
      <c r="OB150" s="33"/>
      <c r="OC150" s="17"/>
      <c r="OD150" s="17"/>
      <c r="OE150" s="17"/>
      <c r="OF150" s="17"/>
      <c r="OG150" s="17"/>
      <c r="OH150" s="23"/>
      <c r="OI150" s="20"/>
      <c r="OJ150" s="18"/>
      <c r="OK150" s="18"/>
      <c r="OL150" s="18"/>
      <c r="OM150" s="18"/>
      <c r="ON150" s="18"/>
      <c r="OO150" s="18"/>
      <c r="OP150" s="18"/>
      <c r="OQ150" s="18"/>
      <c r="OR150" s="18"/>
      <c r="OS150" s="18"/>
      <c r="OT150" s="18"/>
      <c r="OU150" s="18"/>
      <c r="OV150" s="18"/>
      <c r="OW150" s="18"/>
      <c r="OX150" s="18"/>
      <c r="OY150" s="18"/>
      <c r="OZ150" s="18"/>
      <c r="PA150" s="18"/>
      <c r="PB150" s="19"/>
      <c r="PC150" s="18"/>
      <c r="PD150" s="20"/>
      <c r="PE150" s="20"/>
      <c r="PF150" s="20"/>
      <c r="PG150" s="19"/>
      <c r="PH150" s="29"/>
      <c r="PI150" s="16"/>
      <c r="PJ150" s="31"/>
      <c r="PK150" s="25"/>
      <c r="PL150" s="17"/>
      <c r="PM150" s="17"/>
      <c r="PN150" s="17"/>
      <c r="PO150" s="17"/>
      <c r="PP150" s="17"/>
      <c r="PQ150" s="17"/>
      <c r="PR150" s="23"/>
      <c r="PS150" s="16"/>
      <c r="PT150" s="24"/>
      <c r="PU150" s="20"/>
      <c r="PV150" s="20"/>
      <c r="PW150" s="18"/>
      <c r="PX150" s="18"/>
      <c r="PY150" s="18"/>
      <c r="PZ150" s="18"/>
      <c r="QA150" s="18"/>
      <c r="QB150" s="18"/>
      <c r="QC150" s="18"/>
      <c r="QD150" s="18"/>
      <c r="QE150" s="18"/>
      <c r="QF150" s="18"/>
      <c r="QG150" s="18"/>
      <c r="QH150" s="18"/>
      <c r="QI150" s="18"/>
      <c r="QJ150" s="20"/>
      <c r="QK150" s="24"/>
      <c r="QL150" s="17"/>
      <c r="QM150" s="17"/>
      <c r="QN150" s="17"/>
      <c r="QO150" s="17"/>
      <c r="QP150" s="17"/>
      <c r="QQ150" s="17"/>
      <c r="QR150" s="17"/>
      <c r="QS150" s="17"/>
      <c r="QT150" s="17"/>
      <c r="QU150" s="17"/>
      <c r="QV150" s="17"/>
      <c r="QW150" s="17"/>
      <c r="QX150" s="17"/>
      <c r="QY150" s="17"/>
      <c r="QZ150" s="17"/>
      <c r="RA150" s="17"/>
      <c r="RB150" s="17"/>
      <c r="RC150" s="17"/>
      <c r="RD150" s="17"/>
      <c r="RE150" s="17"/>
      <c r="RF150" s="17"/>
      <c r="RG150" s="17"/>
      <c r="RH150" s="17"/>
      <c r="RI150" s="17"/>
      <c r="RJ150" s="17"/>
      <c r="RK150" s="17"/>
      <c r="RL150" s="17"/>
      <c r="RM150" s="17"/>
      <c r="RN150" s="17"/>
      <c r="RO150" s="17"/>
      <c r="RP150" s="17"/>
      <c r="RQ150" s="17"/>
      <c r="RR150" s="17"/>
      <c r="RS150" s="17"/>
      <c r="RT150" s="17"/>
      <c r="RU150" s="17"/>
      <c r="RV150" s="17"/>
      <c r="RW150" s="17"/>
      <c r="RX150" s="17"/>
      <c r="RY150" s="17"/>
      <c r="RZ150" s="17"/>
      <c r="SA150" s="17"/>
      <c r="SB150" s="17"/>
      <c r="SC150" s="17"/>
      <c r="SD150" s="17"/>
      <c r="SE150" s="17"/>
      <c r="SF150" s="17"/>
      <c r="SG150" s="17"/>
      <c r="SH150" s="17"/>
      <c r="SI150" s="17"/>
      <c r="SJ150" s="17"/>
      <c r="SK150" s="17"/>
      <c r="SL150" s="17"/>
      <c r="SM150" s="17"/>
      <c r="SN150" s="17"/>
      <c r="SO150" s="17"/>
      <c r="SP150" s="17"/>
      <c r="SQ150" s="17"/>
      <c r="SR150" s="17"/>
      <c r="SS150" s="17"/>
      <c r="ST150" s="17"/>
      <c r="SU150" s="17"/>
      <c r="SV150" s="17"/>
      <c r="SW150" s="17"/>
      <c r="SX150" s="17"/>
      <c r="SY150" s="17"/>
      <c r="SZ150" s="17"/>
      <c r="TA150" s="17"/>
      <c r="TB150" s="17"/>
      <c r="TC150" s="17"/>
      <c r="TD150" s="17"/>
      <c r="TE150" s="17"/>
      <c r="TF150" s="17"/>
      <c r="TG150" s="17"/>
      <c r="TH150" s="17"/>
      <c r="TI150" s="17"/>
      <c r="TJ150" s="17"/>
      <c r="TK150" s="17"/>
      <c r="TL150" s="17"/>
      <c r="TM150" s="17"/>
      <c r="TN150" s="17"/>
      <c r="TO150" s="17"/>
      <c r="TP150" s="17"/>
      <c r="TQ150" s="17"/>
      <c r="TR150" s="17"/>
      <c r="TS150" s="15"/>
      <c r="TT150" s="15"/>
    </row>
    <row r="151" spans="1:540" ht="9.6"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24"/>
      <c r="BL151" s="34"/>
      <c r="BM151" s="34"/>
      <c r="BN151" s="34"/>
      <c r="BO151" s="34"/>
      <c r="BP151" s="34"/>
      <c r="BQ151" s="34"/>
      <c r="BR151" s="34"/>
      <c r="BS151" s="34"/>
      <c r="BT151" s="34"/>
      <c r="BU151" s="34"/>
      <c r="BV151" s="34"/>
      <c r="BW151" s="34"/>
      <c r="BX151" s="34"/>
      <c r="BY151" s="34"/>
      <c r="BZ151" s="34"/>
      <c r="CA151" s="34"/>
      <c r="CB151" s="34"/>
      <c r="CC151" s="34"/>
      <c r="CD151" s="34"/>
      <c r="CE151" s="17"/>
      <c r="CF151" s="34"/>
      <c r="CG151" s="17"/>
      <c r="CH151" s="17"/>
      <c r="CI151" s="17"/>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25"/>
      <c r="DN151" s="20"/>
      <c r="DO151" s="15"/>
      <c r="DP151" s="15"/>
      <c r="DQ151" s="15"/>
      <c r="DR151" s="15"/>
      <c r="DS151" s="15"/>
      <c r="DT151" s="15"/>
      <c r="DU151" s="15"/>
      <c r="DV151" s="15"/>
      <c r="DW151" s="15"/>
      <c r="DX151" s="24"/>
      <c r="DY151" s="17"/>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19"/>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c r="HF151" s="15"/>
      <c r="HG151" s="15"/>
      <c r="HH151" s="15"/>
      <c r="HI151" s="15"/>
      <c r="HJ151" s="15"/>
      <c r="HK151" s="15"/>
      <c r="HL151" s="15"/>
      <c r="HM151" s="15"/>
      <c r="HN151" s="15"/>
      <c r="HO151" s="15"/>
      <c r="HP151" s="15"/>
      <c r="HQ151" s="15"/>
      <c r="HR151" s="15"/>
      <c r="HS151" s="15"/>
      <c r="HT151" s="15"/>
      <c r="HU151" s="15"/>
      <c r="HV151" s="15"/>
      <c r="HW151" s="15"/>
      <c r="HX151" s="15"/>
      <c r="HY151" s="15"/>
      <c r="HZ151" s="15"/>
      <c r="IA151" s="15"/>
      <c r="IB151" s="15"/>
      <c r="IC151" s="15"/>
      <c r="ID151" s="15"/>
      <c r="IE151" s="15"/>
      <c r="IF151" s="15"/>
      <c r="IG151" s="15"/>
      <c r="IH151" s="15"/>
      <c r="II151" s="15"/>
      <c r="IJ151" s="15"/>
      <c r="IK151" s="15"/>
      <c r="IL151" s="15"/>
      <c r="IM151" s="15"/>
      <c r="IN151" s="15"/>
      <c r="IO151" s="15"/>
      <c r="IP151" s="15"/>
      <c r="IQ151" s="15"/>
      <c r="IR151" s="16"/>
      <c r="IS151" s="17"/>
      <c r="IT151" s="17"/>
      <c r="IU151" s="17"/>
      <c r="IV151" s="17"/>
      <c r="IW151" s="17"/>
      <c r="IX151" s="17"/>
      <c r="IY151" s="17"/>
      <c r="IZ151" s="17"/>
      <c r="JA151" s="17"/>
      <c r="JB151" s="17"/>
      <c r="JC151" s="17"/>
      <c r="JD151" s="17"/>
      <c r="JE151" s="17"/>
      <c r="JF151" s="17"/>
      <c r="JG151" s="17"/>
      <c r="JH151" s="17"/>
      <c r="JI151" s="17"/>
      <c r="JJ151" s="17"/>
      <c r="JK151" s="17"/>
      <c r="JL151" s="17"/>
      <c r="JM151" s="17"/>
      <c r="JN151" s="17"/>
      <c r="JO151" s="17"/>
      <c r="JP151" s="17"/>
      <c r="JQ151" s="17"/>
      <c r="JR151" s="17"/>
      <c r="JS151" s="17"/>
      <c r="JT151" s="17"/>
      <c r="JU151" s="17"/>
      <c r="JV151" s="17"/>
      <c r="JW151" s="17"/>
      <c r="JX151" s="17"/>
      <c r="JY151" s="17"/>
      <c r="JZ151" s="17"/>
      <c r="KA151" s="17"/>
      <c r="KB151" s="17"/>
      <c r="KC151" s="17"/>
      <c r="KD151" s="17"/>
      <c r="KE151" s="17"/>
      <c r="KF151" s="17"/>
      <c r="KG151" s="17"/>
      <c r="KH151" s="17"/>
      <c r="KI151" s="17"/>
      <c r="KJ151" s="17"/>
      <c r="KK151" s="17"/>
      <c r="KL151" s="17"/>
      <c r="KM151" s="17"/>
      <c r="KN151" s="17"/>
      <c r="KO151" s="17"/>
      <c r="KP151" s="17"/>
      <c r="KQ151" s="17"/>
      <c r="KR151" s="17"/>
      <c r="KS151" s="17"/>
      <c r="KT151" s="17"/>
      <c r="KU151" s="17"/>
      <c r="KV151" s="17"/>
      <c r="KW151" s="17"/>
      <c r="KX151" s="17"/>
      <c r="KY151" s="17"/>
      <c r="KZ151" s="17"/>
      <c r="LA151" s="17"/>
      <c r="LB151" s="17"/>
      <c r="LC151" s="17"/>
      <c r="LD151" s="17"/>
      <c r="LE151" s="17"/>
      <c r="LF151" s="17"/>
      <c r="LG151" s="17"/>
      <c r="LH151" s="17"/>
      <c r="LI151" s="17"/>
      <c r="LJ151" s="17"/>
      <c r="LK151" s="17"/>
      <c r="LL151" s="17"/>
      <c r="LM151" s="17"/>
      <c r="LN151" s="17"/>
      <c r="LO151" s="17"/>
      <c r="LP151" s="17"/>
      <c r="LQ151" s="17"/>
      <c r="LR151" s="17"/>
      <c r="LS151" s="17"/>
      <c r="LT151" s="17"/>
      <c r="LU151" s="17"/>
      <c r="LV151" s="17"/>
      <c r="LW151" s="17"/>
      <c r="LX151" s="17"/>
      <c r="LY151" s="17"/>
      <c r="LZ151" s="20"/>
      <c r="MA151" s="18"/>
      <c r="MB151" s="18"/>
      <c r="MC151" s="18"/>
      <c r="MD151" s="18"/>
      <c r="ME151" s="18"/>
      <c r="MF151" s="18"/>
      <c r="MG151" s="18"/>
      <c r="MH151" s="18"/>
      <c r="MI151" s="18"/>
      <c r="MJ151" s="18"/>
      <c r="MK151" s="18"/>
      <c r="ML151" s="18"/>
      <c r="MM151" s="18"/>
      <c r="MN151" s="18"/>
      <c r="MO151" s="18"/>
      <c r="MP151" s="18"/>
      <c r="MQ151" s="20"/>
      <c r="MR151" s="19"/>
      <c r="MS151" s="29"/>
      <c r="MT151" s="23"/>
      <c r="MU151" s="23"/>
      <c r="MV151" s="23"/>
      <c r="MW151" s="33"/>
      <c r="MX151" s="33"/>
      <c r="MY151" s="21"/>
      <c r="MZ151" s="45"/>
      <c r="NA151" s="19"/>
      <c r="NB151" s="18"/>
      <c r="NC151" s="20"/>
      <c r="ND151" s="18"/>
      <c r="NE151" s="18"/>
      <c r="NF151" s="18"/>
      <c r="NG151" s="18"/>
      <c r="NH151" s="18"/>
      <c r="NI151" s="18"/>
      <c r="NJ151" s="18"/>
      <c r="NK151" s="18"/>
      <c r="NL151" s="18"/>
      <c r="NM151" s="18"/>
      <c r="NN151" s="18"/>
      <c r="NO151" s="18"/>
      <c r="NP151" s="18"/>
      <c r="NQ151" s="18"/>
      <c r="NR151" s="18"/>
      <c r="NS151" s="18"/>
      <c r="NT151" s="18"/>
      <c r="NU151" s="18"/>
      <c r="NV151" s="18"/>
      <c r="NW151" s="18"/>
      <c r="NX151" s="18"/>
      <c r="NY151" s="18"/>
      <c r="NZ151" s="18"/>
      <c r="OA151" s="24"/>
      <c r="OB151" s="17"/>
      <c r="OC151" s="17"/>
      <c r="OD151" s="17"/>
      <c r="OE151" s="17"/>
      <c r="OF151" s="17"/>
      <c r="OG151" s="17"/>
      <c r="OH151" s="17"/>
      <c r="OI151" s="16"/>
      <c r="OJ151" s="20"/>
      <c r="OK151" s="18"/>
      <c r="OL151" s="18"/>
      <c r="OM151" s="18"/>
      <c r="ON151" s="18"/>
      <c r="OO151" s="18"/>
      <c r="OP151" s="18"/>
      <c r="OQ151" s="18"/>
      <c r="OR151" s="18"/>
      <c r="OS151" s="18"/>
      <c r="OT151" s="18"/>
      <c r="OU151" s="18"/>
      <c r="OV151" s="18"/>
      <c r="OW151" s="18"/>
      <c r="OX151" s="18"/>
      <c r="OY151" s="18"/>
      <c r="OZ151" s="18"/>
      <c r="PA151" s="18"/>
      <c r="PB151" s="18"/>
      <c r="PC151" s="18"/>
      <c r="PD151" s="18"/>
      <c r="PE151" s="18"/>
      <c r="PF151" s="18"/>
      <c r="PG151" s="18"/>
      <c r="PH151" s="20"/>
      <c r="PI151" s="20"/>
      <c r="PJ151" s="18"/>
      <c r="PK151" s="19"/>
      <c r="PL151" s="19"/>
      <c r="PM151" s="19"/>
      <c r="PN151" s="45"/>
      <c r="PO151" s="19"/>
      <c r="PP151" s="19"/>
      <c r="PQ151" s="19"/>
      <c r="PR151" s="18"/>
      <c r="PS151" s="20"/>
      <c r="PT151" s="20"/>
      <c r="PU151" s="18"/>
      <c r="PV151" s="18"/>
      <c r="PW151" s="18"/>
      <c r="PX151" s="18"/>
      <c r="PY151" s="18"/>
      <c r="PZ151" s="18"/>
      <c r="QA151" s="18"/>
      <c r="QB151" s="18"/>
      <c r="QC151" s="18"/>
      <c r="QD151" s="18"/>
      <c r="QE151" s="18"/>
      <c r="QF151" s="18"/>
      <c r="QG151" s="18"/>
      <c r="QH151" s="18"/>
      <c r="QI151" s="18"/>
      <c r="QJ151" s="18"/>
      <c r="QK151" s="16"/>
      <c r="QL151" s="17"/>
      <c r="QM151" s="17"/>
      <c r="QN151" s="17"/>
      <c r="QO151" s="17"/>
      <c r="QP151" s="17"/>
      <c r="QQ151" s="17"/>
      <c r="QR151" s="17"/>
      <c r="QS151" s="17"/>
      <c r="QT151" s="17"/>
      <c r="QU151" s="17"/>
      <c r="QV151" s="17"/>
      <c r="QW151" s="17"/>
      <c r="QX151" s="17"/>
      <c r="QY151" s="17"/>
      <c r="QZ151" s="17"/>
      <c r="RA151" s="17"/>
      <c r="RB151" s="17"/>
      <c r="RC151" s="17"/>
      <c r="RD151" s="17"/>
      <c r="RE151" s="17"/>
      <c r="RF151" s="17"/>
      <c r="RG151" s="17"/>
      <c r="RH151" s="17"/>
      <c r="RI151" s="17"/>
      <c r="RJ151" s="17"/>
      <c r="RK151" s="17"/>
      <c r="RL151" s="17"/>
      <c r="RM151" s="17"/>
      <c r="RN151" s="17"/>
      <c r="RO151" s="17"/>
      <c r="RP151" s="17"/>
      <c r="RQ151" s="17"/>
      <c r="RR151" s="17"/>
      <c r="RS151" s="17"/>
      <c r="RT151" s="17"/>
      <c r="RU151" s="17"/>
      <c r="RV151" s="17"/>
      <c r="RW151" s="17"/>
      <c r="RX151" s="17"/>
      <c r="RY151" s="17"/>
      <c r="RZ151" s="17"/>
      <c r="SA151" s="17"/>
      <c r="SB151" s="17"/>
      <c r="SC151" s="17"/>
      <c r="SD151" s="17"/>
      <c r="SE151" s="17"/>
      <c r="SF151" s="17"/>
      <c r="SG151" s="17"/>
      <c r="SH151" s="17"/>
      <c r="SI151" s="17"/>
      <c r="SJ151" s="17"/>
      <c r="SK151" s="17"/>
      <c r="SL151" s="17"/>
      <c r="SM151" s="17"/>
      <c r="SN151" s="17"/>
      <c r="SO151" s="17"/>
      <c r="SP151" s="17"/>
      <c r="SQ151" s="17"/>
      <c r="SR151" s="17"/>
      <c r="SS151" s="17"/>
      <c r="ST151" s="17"/>
      <c r="SU151" s="17"/>
      <c r="SV151" s="17"/>
      <c r="SW151" s="17"/>
      <c r="SX151" s="17"/>
      <c r="SY151" s="17"/>
      <c r="SZ151" s="17"/>
      <c r="TA151" s="17"/>
      <c r="TB151" s="17"/>
      <c r="TC151" s="17"/>
      <c r="TD151" s="17"/>
      <c r="TE151" s="17"/>
      <c r="TF151" s="17"/>
      <c r="TG151" s="17"/>
      <c r="TH151" s="17"/>
      <c r="TI151" s="17"/>
      <c r="TJ151" s="17"/>
      <c r="TK151" s="17"/>
      <c r="TL151" s="17"/>
      <c r="TM151" s="17"/>
      <c r="TN151" s="17"/>
      <c r="TO151" s="17"/>
      <c r="TP151" s="17"/>
      <c r="TQ151" s="17"/>
      <c r="TR151" s="17"/>
      <c r="TS151" s="15"/>
      <c r="TT151" s="15"/>
    </row>
    <row r="152" spans="1:540" ht="9.6"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9"/>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17"/>
      <c r="DM152" s="19"/>
      <c r="DN152" s="15"/>
      <c r="DO152" s="15"/>
      <c r="DP152" s="15"/>
      <c r="DQ152" s="15"/>
      <c r="DR152" s="15"/>
      <c r="DS152" s="15"/>
      <c r="DT152" s="15"/>
      <c r="DU152" s="15"/>
      <c r="DV152" s="15"/>
      <c r="DW152" s="15"/>
      <c r="DX152" s="15"/>
      <c r="DY152" s="24"/>
      <c r="DZ152" s="17"/>
      <c r="EA152" s="25"/>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25"/>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c r="HF152" s="15"/>
      <c r="HG152" s="15"/>
      <c r="HH152" s="15"/>
      <c r="HI152" s="15"/>
      <c r="HJ152" s="15"/>
      <c r="HK152" s="15"/>
      <c r="HL152" s="15"/>
      <c r="HM152" s="15"/>
      <c r="HN152" s="15"/>
      <c r="HO152" s="15"/>
      <c r="HP152" s="15"/>
      <c r="HQ152" s="15"/>
      <c r="HR152" s="15"/>
      <c r="HS152" s="15"/>
      <c r="HT152" s="15"/>
      <c r="HU152" s="15"/>
      <c r="HV152" s="15"/>
      <c r="HW152" s="15"/>
      <c r="HX152" s="15"/>
      <c r="HY152" s="15"/>
      <c r="HZ152" s="15"/>
      <c r="IA152" s="15"/>
      <c r="IB152" s="15"/>
      <c r="IC152" s="15"/>
      <c r="ID152" s="15"/>
      <c r="IE152" s="15"/>
      <c r="IF152" s="15"/>
      <c r="IG152" s="15"/>
      <c r="IH152" s="15"/>
      <c r="II152" s="15"/>
      <c r="IJ152" s="15"/>
      <c r="IK152" s="15"/>
      <c r="IL152" s="15"/>
      <c r="IM152" s="15"/>
      <c r="IN152" s="15"/>
      <c r="IO152" s="15"/>
      <c r="IP152" s="15"/>
      <c r="IQ152" s="15"/>
      <c r="IR152" s="16"/>
      <c r="IS152" s="17"/>
      <c r="IT152" s="17"/>
      <c r="IU152" s="17"/>
      <c r="IV152" s="17"/>
      <c r="IW152" s="17"/>
      <c r="IX152" s="17"/>
      <c r="IY152" s="17"/>
      <c r="IZ152" s="17"/>
      <c r="JA152" s="17"/>
      <c r="JB152" s="17"/>
      <c r="JC152" s="17"/>
      <c r="JD152" s="17"/>
      <c r="JE152" s="17"/>
      <c r="JF152" s="17"/>
      <c r="JG152" s="17"/>
      <c r="JH152" s="17"/>
      <c r="JI152" s="17"/>
      <c r="JJ152" s="17"/>
      <c r="JK152" s="17"/>
      <c r="JL152" s="17"/>
      <c r="JM152" s="17"/>
      <c r="JN152" s="17"/>
      <c r="JO152" s="17"/>
      <c r="JP152" s="17"/>
      <c r="JQ152" s="17"/>
      <c r="JR152" s="17"/>
      <c r="JS152" s="17"/>
      <c r="JT152" s="17"/>
      <c r="JU152" s="17"/>
      <c r="JV152" s="17"/>
      <c r="JW152" s="17"/>
      <c r="JX152" s="17"/>
      <c r="JY152" s="17"/>
      <c r="JZ152" s="17"/>
      <c r="KA152" s="17"/>
      <c r="KB152" s="17"/>
      <c r="KC152" s="17"/>
      <c r="KD152" s="17"/>
      <c r="KE152" s="17"/>
      <c r="KF152" s="17"/>
      <c r="KG152" s="17"/>
      <c r="KH152" s="17"/>
      <c r="KI152" s="17"/>
      <c r="KJ152" s="17"/>
      <c r="KK152" s="17"/>
      <c r="KL152" s="17"/>
      <c r="KM152" s="17"/>
      <c r="KN152" s="17"/>
      <c r="KO152" s="17"/>
      <c r="KP152" s="17"/>
      <c r="KQ152" s="17"/>
      <c r="KR152" s="17"/>
      <c r="KS152" s="17"/>
      <c r="KT152" s="17"/>
      <c r="KU152" s="17"/>
      <c r="KV152" s="17"/>
      <c r="KW152" s="17"/>
      <c r="KX152" s="17"/>
      <c r="KY152" s="17"/>
      <c r="KZ152" s="17"/>
      <c r="LA152" s="17"/>
      <c r="LB152" s="17"/>
      <c r="LC152" s="17"/>
      <c r="LD152" s="17"/>
      <c r="LE152" s="17"/>
      <c r="LF152" s="17"/>
      <c r="LG152" s="17"/>
      <c r="LH152" s="17"/>
      <c r="LI152" s="17"/>
      <c r="LJ152" s="17"/>
      <c r="LK152" s="17"/>
      <c r="LL152" s="17"/>
      <c r="LM152" s="17"/>
      <c r="LN152" s="17"/>
      <c r="LO152" s="17"/>
      <c r="LP152" s="17"/>
      <c r="LQ152" s="17"/>
      <c r="LR152" s="17"/>
      <c r="LS152" s="17"/>
      <c r="LT152" s="17"/>
      <c r="LU152" s="17"/>
      <c r="LV152" s="17"/>
      <c r="LW152" s="17"/>
      <c r="LX152" s="17"/>
      <c r="LY152" s="17"/>
      <c r="LZ152" s="18"/>
      <c r="MA152" s="18"/>
      <c r="MB152" s="18"/>
      <c r="MC152" s="18"/>
      <c r="MD152" s="18"/>
      <c r="ME152" s="18"/>
      <c r="MF152" s="18"/>
      <c r="MG152" s="18"/>
      <c r="MH152" s="18"/>
      <c r="MI152" s="18"/>
      <c r="MJ152" s="18"/>
      <c r="MK152" s="18"/>
      <c r="ML152" s="18"/>
      <c r="MM152" s="18"/>
      <c r="MN152" s="18"/>
      <c r="MO152" s="18"/>
      <c r="MP152" s="18"/>
      <c r="MQ152" s="18"/>
      <c r="MR152" s="18"/>
      <c r="MS152" s="18"/>
      <c r="MT152" s="20"/>
      <c r="MU152" s="20"/>
      <c r="MV152" s="20"/>
      <c r="MW152" s="15"/>
      <c r="MX152" s="18"/>
      <c r="MY152" s="18"/>
      <c r="MZ152" s="18"/>
      <c r="NA152" s="18"/>
      <c r="NB152" s="18"/>
      <c r="NC152" s="18"/>
      <c r="ND152" s="18"/>
      <c r="NE152" s="18"/>
      <c r="NF152" s="18"/>
      <c r="NG152" s="18"/>
      <c r="NH152" s="18"/>
      <c r="NI152" s="18"/>
      <c r="NJ152" s="18"/>
      <c r="NK152" s="18"/>
      <c r="NL152" s="18"/>
      <c r="NM152" s="18"/>
      <c r="NN152" s="18"/>
      <c r="NO152" s="18"/>
      <c r="NP152" s="18"/>
      <c r="NQ152" s="18"/>
      <c r="NR152" s="18"/>
      <c r="NS152" s="18"/>
      <c r="NT152" s="18"/>
      <c r="NU152" s="18"/>
      <c r="NV152" s="18"/>
      <c r="NW152" s="18"/>
      <c r="NX152" s="18"/>
      <c r="NY152" s="18"/>
      <c r="NZ152" s="20"/>
      <c r="OA152" s="25"/>
      <c r="OB152" s="17"/>
      <c r="OC152" s="17"/>
      <c r="OD152" s="17"/>
      <c r="OE152" s="17"/>
      <c r="OF152" s="17"/>
      <c r="OG152" s="17"/>
      <c r="OH152" s="17"/>
      <c r="OI152" s="17"/>
      <c r="OJ152" s="29"/>
      <c r="OK152" s="20"/>
      <c r="OL152" s="18"/>
      <c r="OM152" s="18"/>
      <c r="ON152" s="18"/>
      <c r="OO152" s="18"/>
      <c r="OP152" s="18"/>
      <c r="OQ152" s="18"/>
      <c r="OR152" s="18"/>
      <c r="OS152" s="18"/>
      <c r="OT152" s="18"/>
      <c r="OU152" s="18"/>
      <c r="OV152" s="18"/>
      <c r="OW152" s="18"/>
      <c r="OX152" s="18"/>
      <c r="OY152" s="18"/>
      <c r="OZ152" s="18"/>
      <c r="PA152" s="18"/>
      <c r="PB152" s="18"/>
      <c r="PC152" s="18"/>
      <c r="PD152" s="18"/>
      <c r="PE152" s="18"/>
      <c r="PF152" s="18"/>
      <c r="PG152" s="18"/>
      <c r="PH152" s="18"/>
      <c r="PI152" s="18"/>
      <c r="PJ152" s="18"/>
      <c r="PK152" s="18"/>
      <c r="PL152" s="18"/>
      <c r="PM152" s="18"/>
      <c r="PN152" s="18"/>
      <c r="PO152" s="18"/>
      <c r="PP152" s="18"/>
      <c r="PQ152" s="18"/>
      <c r="PR152" s="18"/>
      <c r="PS152" s="18"/>
      <c r="PT152" s="18"/>
      <c r="PU152" s="18"/>
      <c r="PV152" s="18"/>
      <c r="PW152" s="18"/>
      <c r="PX152" s="18"/>
      <c r="PY152" s="18"/>
      <c r="PZ152" s="18"/>
      <c r="QA152" s="18"/>
      <c r="QB152" s="18"/>
      <c r="QC152" s="18"/>
      <c r="QD152" s="18"/>
      <c r="QE152" s="18"/>
      <c r="QF152" s="18"/>
      <c r="QG152" s="18"/>
      <c r="QH152" s="18"/>
      <c r="QI152" s="18"/>
      <c r="QJ152" s="18"/>
      <c r="QK152" s="25"/>
      <c r="QL152" s="17"/>
      <c r="QM152" s="17"/>
      <c r="QN152" s="17"/>
      <c r="QO152" s="17"/>
      <c r="QP152" s="17"/>
      <c r="QQ152" s="17"/>
      <c r="QR152" s="17"/>
      <c r="QS152" s="17"/>
      <c r="QT152" s="17"/>
      <c r="QU152" s="17"/>
      <c r="QV152" s="17"/>
      <c r="QW152" s="17"/>
      <c r="QX152" s="17"/>
      <c r="QY152" s="17"/>
      <c r="QZ152" s="17"/>
      <c r="RA152" s="17"/>
      <c r="RB152" s="17"/>
      <c r="RC152" s="17"/>
      <c r="RD152" s="17"/>
      <c r="RE152" s="17"/>
      <c r="RF152" s="17"/>
      <c r="RG152" s="17"/>
      <c r="RH152" s="17"/>
      <c r="RI152" s="17"/>
      <c r="RJ152" s="17"/>
      <c r="RK152" s="17"/>
      <c r="RL152" s="17"/>
      <c r="RM152" s="17"/>
      <c r="RN152" s="17"/>
      <c r="RO152" s="17"/>
      <c r="RP152" s="17"/>
      <c r="RQ152" s="17"/>
      <c r="RR152" s="17"/>
      <c r="RS152" s="17"/>
      <c r="RT152" s="17"/>
      <c r="RU152" s="17"/>
      <c r="RV152" s="17"/>
      <c r="RW152" s="17"/>
      <c r="RX152" s="17"/>
      <c r="RY152" s="17"/>
      <c r="RZ152" s="17"/>
      <c r="SA152" s="17"/>
      <c r="SB152" s="17"/>
      <c r="SC152" s="17"/>
      <c r="SD152" s="17"/>
      <c r="SE152" s="17"/>
      <c r="SF152" s="17"/>
      <c r="SG152" s="17"/>
      <c r="SH152" s="17"/>
      <c r="SI152" s="17"/>
      <c r="SJ152" s="17"/>
      <c r="SK152" s="17"/>
      <c r="SL152" s="17"/>
      <c r="SM152" s="17"/>
      <c r="SN152" s="17"/>
      <c r="SO152" s="17"/>
      <c r="SP152" s="17"/>
      <c r="SQ152" s="17"/>
      <c r="SR152" s="17"/>
      <c r="SS152" s="17"/>
      <c r="ST152" s="17"/>
      <c r="SU152" s="17"/>
      <c r="SV152" s="17"/>
      <c r="SW152" s="17"/>
      <c r="SX152" s="17"/>
      <c r="SY152" s="17"/>
      <c r="SZ152" s="17"/>
      <c r="TA152" s="17"/>
      <c r="TB152" s="17"/>
      <c r="TC152" s="17"/>
      <c r="TD152" s="17"/>
      <c r="TE152" s="17"/>
      <c r="TF152" s="17"/>
      <c r="TG152" s="17"/>
      <c r="TH152" s="17"/>
      <c r="TI152" s="17"/>
      <c r="TJ152" s="17"/>
      <c r="TK152" s="17"/>
      <c r="TL152" s="17"/>
      <c r="TM152" s="17"/>
      <c r="TN152" s="17"/>
      <c r="TO152" s="17"/>
      <c r="TP152" s="17"/>
      <c r="TQ152" s="17"/>
      <c r="TR152" s="17"/>
      <c r="TS152" s="15"/>
      <c r="TT152" s="15"/>
    </row>
    <row r="153" spans="1:540" ht="9.6"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7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29"/>
      <c r="DM153" s="15"/>
      <c r="DN153" s="15"/>
      <c r="DO153" s="15"/>
      <c r="DP153" s="15"/>
      <c r="DQ153" s="15"/>
      <c r="DR153" s="15"/>
      <c r="DS153" s="15"/>
      <c r="DT153" s="15"/>
      <c r="DU153" s="15"/>
      <c r="DV153" s="15"/>
      <c r="DW153" s="15"/>
      <c r="DX153" s="15"/>
      <c r="DY153" s="15"/>
      <c r="DZ153" s="33"/>
      <c r="EA153" s="17"/>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17"/>
      <c r="FX153" s="17"/>
      <c r="FY153" s="18"/>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c r="HF153" s="15"/>
      <c r="HG153" s="15"/>
      <c r="HH153" s="15"/>
      <c r="HI153" s="15"/>
      <c r="HJ153" s="15"/>
      <c r="HK153" s="15"/>
      <c r="HL153" s="15"/>
      <c r="HM153" s="15"/>
      <c r="HN153" s="15"/>
      <c r="HO153" s="15"/>
      <c r="HP153" s="15"/>
      <c r="HQ153" s="15"/>
      <c r="HR153" s="15"/>
      <c r="HS153" s="15"/>
      <c r="HT153" s="15"/>
      <c r="HU153" s="15"/>
      <c r="HV153" s="15"/>
      <c r="HW153" s="15"/>
      <c r="HX153" s="15"/>
      <c r="HY153" s="15"/>
      <c r="HZ153" s="15"/>
      <c r="IA153" s="15"/>
      <c r="IB153" s="15"/>
      <c r="IC153" s="15"/>
      <c r="ID153" s="15"/>
      <c r="IE153" s="15"/>
      <c r="IF153" s="15"/>
      <c r="IG153" s="15"/>
      <c r="IH153" s="15"/>
      <c r="II153" s="15"/>
      <c r="IJ153" s="15"/>
      <c r="IK153" s="15"/>
      <c r="IL153" s="15"/>
      <c r="IM153" s="15"/>
      <c r="IN153" s="15"/>
      <c r="IO153" s="15"/>
      <c r="IP153" s="15"/>
      <c r="IQ153" s="15"/>
      <c r="IR153" s="16"/>
      <c r="IS153" s="17"/>
      <c r="IT153" s="17"/>
      <c r="IU153" s="17"/>
      <c r="IV153" s="17"/>
      <c r="IW153" s="17"/>
      <c r="IX153" s="17"/>
      <c r="IY153" s="17"/>
      <c r="IZ153" s="17"/>
      <c r="JA153" s="17"/>
      <c r="JB153" s="17"/>
      <c r="JC153" s="17"/>
      <c r="JD153" s="17"/>
      <c r="JE153" s="17"/>
      <c r="JF153" s="17"/>
      <c r="JG153" s="17"/>
      <c r="JH153" s="17"/>
      <c r="JI153" s="17"/>
      <c r="JJ153" s="17"/>
      <c r="JK153" s="17"/>
      <c r="JL153" s="17"/>
      <c r="JM153" s="17"/>
      <c r="JN153" s="17"/>
      <c r="JO153" s="17"/>
      <c r="JP153" s="17"/>
      <c r="JQ153" s="17"/>
      <c r="JR153" s="17"/>
      <c r="JS153" s="17"/>
      <c r="JT153" s="17"/>
      <c r="JU153" s="17"/>
      <c r="JV153" s="17"/>
      <c r="JW153" s="17"/>
      <c r="JX153" s="17"/>
      <c r="JY153" s="17"/>
      <c r="JZ153" s="17"/>
      <c r="KA153" s="17"/>
      <c r="KB153" s="17"/>
      <c r="KC153" s="17"/>
      <c r="KD153" s="17"/>
      <c r="KE153" s="17"/>
      <c r="KF153" s="17"/>
      <c r="KG153" s="17"/>
      <c r="KH153" s="17"/>
      <c r="KI153" s="17"/>
      <c r="KJ153" s="17"/>
      <c r="KK153" s="17"/>
      <c r="KL153" s="17"/>
      <c r="KM153" s="17"/>
      <c r="KN153" s="17"/>
      <c r="KO153" s="17"/>
      <c r="KP153" s="17"/>
      <c r="KQ153" s="17"/>
      <c r="KR153" s="17"/>
      <c r="KS153" s="17"/>
      <c r="KT153" s="17"/>
      <c r="KU153" s="17"/>
      <c r="KV153" s="17"/>
      <c r="KW153" s="17"/>
      <c r="KX153" s="17"/>
      <c r="KY153" s="17"/>
      <c r="KZ153" s="17"/>
      <c r="LA153" s="17"/>
      <c r="LB153" s="17"/>
      <c r="LC153" s="17"/>
      <c r="LD153" s="17"/>
      <c r="LE153" s="17"/>
      <c r="LF153" s="17"/>
      <c r="LG153" s="17"/>
      <c r="LH153" s="17"/>
      <c r="LI153" s="17"/>
      <c r="LJ153" s="17"/>
      <c r="LK153" s="17"/>
      <c r="LL153" s="17"/>
      <c r="LM153" s="17"/>
      <c r="LN153" s="17"/>
      <c r="LO153" s="17"/>
      <c r="LP153" s="17"/>
      <c r="LQ153" s="17"/>
      <c r="LR153" s="17"/>
      <c r="LS153" s="17"/>
      <c r="LT153" s="17"/>
      <c r="LU153" s="17"/>
      <c r="LV153" s="17"/>
      <c r="LW153" s="17"/>
      <c r="LX153" s="17"/>
      <c r="LY153" s="17"/>
      <c r="LZ153" s="24"/>
      <c r="MA153" s="20"/>
      <c r="MB153" s="18"/>
      <c r="MC153" s="18"/>
      <c r="MD153" s="18"/>
      <c r="ME153" s="18"/>
      <c r="MF153" s="18"/>
      <c r="MG153" s="18"/>
      <c r="MH153" s="18"/>
      <c r="MI153" s="18"/>
      <c r="MJ153" s="18"/>
      <c r="MK153" s="18"/>
      <c r="ML153" s="18"/>
      <c r="MM153" s="18"/>
      <c r="MN153" s="18"/>
      <c r="MO153" s="18"/>
      <c r="MP153" s="18"/>
      <c r="MQ153" s="18"/>
      <c r="MR153" s="18"/>
      <c r="MS153" s="18"/>
      <c r="MT153" s="18"/>
      <c r="MU153" s="18"/>
      <c r="MV153" s="18"/>
      <c r="MW153" s="18"/>
      <c r="MX153" s="18"/>
      <c r="MY153" s="18"/>
      <c r="MZ153" s="18"/>
      <c r="NA153" s="18"/>
      <c r="NB153" s="18"/>
      <c r="NC153" s="18"/>
      <c r="ND153" s="18"/>
      <c r="NE153" s="18"/>
      <c r="NF153" s="18"/>
      <c r="NG153" s="18"/>
      <c r="NH153" s="18"/>
      <c r="NI153" s="18"/>
      <c r="NJ153" s="18"/>
      <c r="NK153" s="18"/>
      <c r="NL153" s="18"/>
      <c r="NM153" s="18"/>
      <c r="NN153" s="18"/>
      <c r="NO153" s="18"/>
      <c r="NP153" s="18"/>
      <c r="NQ153" s="18"/>
      <c r="NR153" s="18"/>
      <c r="NS153" s="18"/>
      <c r="NT153" s="18"/>
      <c r="NU153" s="18"/>
      <c r="NV153" s="18"/>
      <c r="NW153" s="18"/>
      <c r="NX153" s="18"/>
      <c r="NY153" s="15"/>
      <c r="NZ153" s="16"/>
      <c r="OA153" s="17"/>
      <c r="OB153" s="17"/>
      <c r="OC153" s="17"/>
      <c r="OD153" s="17"/>
      <c r="OE153" s="17"/>
      <c r="OF153" s="17"/>
      <c r="OG153" s="17"/>
      <c r="OH153" s="17"/>
      <c r="OI153" s="17"/>
      <c r="OJ153" s="17"/>
      <c r="OK153" s="29"/>
      <c r="OL153" s="20"/>
      <c r="OM153" s="18"/>
      <c r="ON153" s="18"/>
      <c r="OO153" s="18"/>
      <c r="OP153" s="18"/>
      <c r="OQ153" s="18"/>
      <c r="OR153" s="18"/>
      <c r="OS153" s="18"/>
      <c r="OT153" s="18"/>
      <c r="OU153" s="18"/>
      <c r="OV153" s="18"/>
      <c r="OW153" s="18"/>
      <c r="OX153" s="18"/>
      <c r="OY153" s="18"/>
      <c r="OZ153" s="18"/>
      <c r="PA153" s="18"/>
      <c r="PB153" s="18"/>
      <c r="PC153" s="18"/>
      <c r="PD153" s="18"/>
      <c r="PE153" s="18"/>
      <c r="PF153" s="18"/>
      <c r="PG153" s="18"/>
      <c r="PH153" s="18"/>
      <c r="PI153" s="18"/>
      <c r="PJ153" s="18"/>
      <c r="PK153" s="18"/>
      <c r="PL153" s="18"/>
      <c r="PM153" s="18"/>
      <c r="PN153" s="18"/>
      <c r="PO153" s="18"/>
      <c r="PP153" s="18"/>
      <c r="PQ153" s="18"/>
      <c r="PR153" s="18"/>
      <c r="PS153" s="18"/>
      <c r="PT153" s="18"/>
      <c r="PU153" s="18"/>
      <c r="PV153" s="18"/>
      <c r="PW153" s="18"/>
      <c r="PX153" s="18"/>
      <c r="PY153" s="18"/>
      <c r="PZ153" s="18"/>
      <c r="QA153" s="18"/>
      <c r="QB153" s="18"/>
      <c r="QC153" s="18"/>
      <c r="QD153" s="18"/>
      <c r="QE153" s="18"/>
      <c r="QF153" s="18"/>
      <c r="QG153" s="18"/>
      <c r="QH153" s="18"/>
      <c r="QI153" s="20"/>
      <c r="QJ153" s="27"/>
      <c r="QK153" s="17"/>
      <c r="QL153" s="17"/>
      <c r="QM153" s="17"/>
      <c r="QN153" s="17"/>
      <c r="QO153" s="17"/>
      <c r="QP153" s="17"/>
      <c r="QQ153" s="17"/>
      <c r="QR153" s="17"/>
      <c r="QS153" s="17"/>
      <c r="QT153" s="17"/>
      <c r="QU153" s="17"/>
      <c r="QV153" s="17"/>
      <c r="QW153" s="17"/>
      <c r="QX153" s="17"/>
      <c r="QY153" s="17"/>
      <c r="QZ153" s="17"/>
      <c r="RA153" s="17"/>
      <c r="RB153" s="17"/>
      <c r="RC153" s="17"/>
      <c r="RD153" s="17"/>
      <c r="RE153" s="17"/>
      <c r="RF153" s="17"/>
      <c r="RG153" s="17"/>
      <c r="RH153" s="17"/>
      <c r="RI153" s="17"/>
      <c r="RJ153" s="17"/>
      <c r="RK153" s="17"/>
      <c r="RL153" s="17"/>
      <c r="RM153" s="17"/>
      <c r="RN153" s="17"/>
      <c r="RO153" s="17"/>
      <c r="RP153" s="17"/>
      <c r="RQ153" s="17"/>
      <c r="RR153" s="17"/>
      <c r="RS153" s="17"/>
      <c r="RT153" s="17"/>
      <c r="RU153" s="17"/>
      <c r="RV153" s="17"/>
      <c r="RW153" s="17"/>
      <c r="RX153" s="17"/>
      <c r="RY153" s="17"/>
      <c r="RZ153" s="17"/>
      <c r="SA153" s="17"/>
      <c r="SB153" s="17"/>
      <c r="SC153" s="17"/>
      <c r="SD153" s="17"/>
      <c r="SE153" s="17"/>
      <c r="SF153" s="17"/>
      <c r="SG153" s="17"/>
      <c r="SH153" s="17"/>
      <c r="SI153" s="17"/>
      <c r="SJ153" s="17"/>
      <c r="SK153" s="17"/>
      <c r="SL153" s="17"/>
      <c r="SM153" s="17"/>
      <c r="SN153" s="17"/>
      <c r="SO153" s="17"/>
      <c r="SP153" s="17"/>
      <c r="SQ153" s="17"/>
      <c r="SR153" s="17"/>
      <c r="SS153" s="17"/>
      <c r="ST153" s="17"/>
      <c r="SU153" s="17"/>
      <c r="SV153" s="17"/>
      <c r="SW153" s="17"/>
      <c r="SX153" s="17"/>
      <c r="SY153" s="17"/>
      <c r="SZ153" s="17"/>
      <c r="TA153" s="17"/>
      <c r="TB153" s="17"/>
      <c r="TC153" s="17"/>
      <c r="TD153" s="17"/>
      <c r="TE153" s="17"/>
      <c r="TF153" s="17"/>
      <c r="TG153" s="17"/>
      <c r="TH153" s="17"/>
      <c r="TI153" s="17"/>
      <c r="TJ153" s="17"/>
      <c r="TK153" s="17"/>
      <c r="TL153" s="17"/>
      <c r="TM153" s="17"/>
      <c r="TN153" s="17"/>
      <c r="TO153" s="17"/>
      <c r="TP153" s="17"/>
      <c r="TQ153" s="17"/>
      <c r="TR153" s="17"/>
      <c r="TS153" s="15"/>
      <c r="TT153" s="15"/>
    </row>
    <row r="154" spans="1:540" ht="9.6"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8"/>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73"/>
      <c r="DL154" s="18"/>
      <c r="DM154" s="15"/>
      <c r="DN154" s="15"/>
      <c r="DO154" s="15"/>
      <c r="DP154" s="15"/>
      <c r="DQ154" s="15"/>
      <c r="DR154" s="15"/>
      <c r="DS154" s="15"/>
      <c r="DT154" s="15"/>
      <c r="DU154" s="15"/>
      <c r="DV154" s="15"/>
      <c r="DW154" s="15"/>
      <c r="DX154" s="15"/>
      <c r="DY154" s="15"/>
      <c r="DZ154" s="20"/>
      <c r="EA154" s="23"/>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17"/>
      <c r="FX154" s="27"/>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c r="HF154" s="15"/>
      <c r="HG154" s="15"/>
      <c r="HH154" s="15"/>
      <c r="HI154" s="15"/>
      <c r="HJ154" s="15"/>
      <c r="HK154" s="15"/>
      <c r="HL154" s="15"/>
      <c r="HM154" s="15"/>
      <c r="HN154" s="15"/>
      <c r="HO154" s="15"/>
      <c r="HP154" s="15"/>
      <c r="HQ154" s="15"/>
      <c r="HR154" s="15"/>
      <c r="HS154" s="15"/>
      <c r="HT154" s="15"/>
      <c r="HU154" s="15"/>
      <c r="HV154" s="15"/>
      <c r="HW154" s="15"/>
      <c r="HX154" s="15"/>
      <c r="HY154" s="15"/>
      <c r="HZ154" s="15"/>
      <c r="IA154" s="15"/>
      <c r="IB154" s="15"/>
      <c r="IC154" s="15"/>
      <c r="ID154" s="15"/>
      <c r="IE154" s="15"/>
      <c r="IF154" s="15"/>
      <c r="IG154" s="15"/>
      <c r="IH154" s="15"/>
      <c r="II154" s="15"/>
      <c r="IJ154" s="15"/>
      <c r="IK154" s="15"/>
      <c r="IL154" s="15"/>
      <c r="IM154" s="15"/>
      <c r="IN154" s="15"/>
      <c r="IO154" s="15"/>
      <c r="IP154" s="15"/>
      <c r="IQ154" s="15"/>
      <c r="IR154" s="16"/>
      <c r="IS154" s="17"/>
      <c r="IT154" s="17"/>
      <c r="IU154" s="17"/>
      <c r="IV154" s="17"/>
      <c r="IW154" s="17"/>
      <c r="IX154" s="17"/>
      <c r="IY154" s="17"/>
      <c r="IZ154" s="17"/>
      <c r="JA154" s="17"/>
      <c r="JB154" s="17"/>
      <c r="JC154" s="17"/>
      <c r="JD154" s="17"/>
      <c r="JE154" s="17"/>
      <c r="JF154" s="17"/>
      <c r="JG154" s="17"/>
      <c r="JH154" s="17"/>
      <c r="JI154" s="17"/>
      <c r="JJ154" s="17"/>
      <c r="JK154" s="17"/>
      <c r="JL154" s="17"/>
      <c r="JM154" s="17"/>
      <c r="JN154" s="17"/>
      <c r="JO154" s="17"/>
      <c r="JP154" s="17"/>
      <c r="JQ154" s="17"/>
      <c r="JR154" s="17"/>
      <c r="JS154" s="17"/>
      <c r="JT154" s="17"/>
      <c r="JU154" s="17"/>
      <c r="JV154" s="17"/>
      <c r="JW154" s="17"/>
      <c r="JX154" s="17"/>
      <c r="JY154" s="17"/>
      <c r="JZ154" s="17"/>
      <c r="KA154" s="17"/>
      <c r="KB154" s="17"/>
      <c r="KC154" s="17"/>
      <c r="KD154" s="17"/>
      <c r="KE154" s="17"/>
      <c r="KF154" s="17"/>
      <c r="KG154" s="17"/>
      <c r="KH154" s="17"/>
      <c r="KI154" s="17"/>
      <c r="KJ154" s="17"/>
      <c r="KK154" s="17"/>
      <c r="KL154" s="17"/>
      <c r="KM154" s="17"/>
      <c r="KN154" s="17"/>
      <c r="KO154" s="17"/>
      <c r="KP154" s="17"/>
      <c r="KQ154" s="17"/>
      <c r="KR154" s="17"/>
      <c r="KS154" s="17"/>
      <c r="KT154" s="17"/>
      <c r="KU154" s="17"/>
      <c r="KV154" s="17"/>
      <c r="KW154" s="17"/>
      <c r="KX154" s="17"/>
      <c r="KY154" s="17"/>
      <c r="KZ154" s="17"/>
      <c r="LA154" s="17"/>
      <c r="LB154" s="17"/>
      <c r="LC154" s="17"/>
      <c r="LD154" s="17"/>
      <c r="LE154" s="17"/>
      <c r="LF154" s="17"/>
      <c r="LG154" s="17"/>
      <c r="LH154" s="17"/>
      <c r="LI154" s="17"/>
      <c r="LJ154" s="17"/>
      <c r="LK154" s="17"/>
      <c r="LL154" s="17"/>
      <c r="LM154" s="17"/>
      <c r="LN154" s="17"/>
      <c r="LO154" s="17"/>
      <c r="LP154" s="17"/>
      <c r="LQ154" s="17"/>
      <c r="LR154" s="17"/>
      <c r="LS154" s="17"/>
      <c r="LT154" s="17"/>
      <c r="LU154" s="17"/>
      <c r="LV154" s="17"/>
      <c r="LW154" s="17"/>
      <c r="LX154" s="17"/>
      <c r="LY154" s="17"/>
      <c r="LZ154" s="23"/>
      <c r="MA154" s="20"/>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8"/>
      <c r="NL154" s="18"/>
      <c r="NM154" s="18"/>
      <c r="NN154" s="18"/>
      <c r="NO154" s="18"/>
      <c r="NP154" s="18"/>
      <c r="NQ154" s="18"/>
      <c r="NR154" s="18"/>
      <c r="NS154" s="18"/>
      <c r="NT154" s="18"/>
      <c r="NU154" s="18"/>
      <c r="NV154" s="18"/>
      <c r="NW154" s="18"/>
      <c r="NX154" s="20"/>
      <c r="NY154" s="19"/>
      <c r="NZ154" s="17"/>
      <c r="OA154" s="17"/>
      <c r="OB154" s="17"/>
      <c r="OC154" s="17"/>
      <c r="OD154" s="17"/>
      <c r="OE154" s="17"/>
      <c r="OF154" s="17"/>
      <c r="OG154" s="17"/>
      <c r="OH154" s="17"/>
      <c r="OI154" s="17"/>
      <c r="OJ154" s="17"/>
      <c r="OK154" s="17"/>
      <c r="OL154" s="19"/>
      <c r="OM154" s="20"/>
      <c r="ON154" s="18"/>
      <c r="OO154" s="18"/>
      <c r="OP154" s="18"/>
      <c r="OQ154" s="18"/>
      <c r="OR154" s="18"/>
      <c r="OS154" s="18"/>
      <c r="OT154" s="18"/>
      <c r="OU154" s="18"/>
      <c r="OV154" s="18"/>
      <c r="OW154" s="18"/>
      <c r="OX154" s="18"/>
      <c r="OY154" s="18"/>
      <c r="OZ154" s="18"/>
      <c r="PA154" s="18"/>
      <c r="PB154" s="18"/>
      <c r="PC154" s="18"/>
      <c r="PD154" s="18"/>
      <c r="PE154" s="18"/>
      <c r="PF154" s="18"/>
      <c r="PG154" s="18"/>
      <c r="PH154" s="18"/>
      <c r="PI154" s="18"/>
      <c r="PJ154" s="18"/>
      <c r="PK154" s="18"/>
      <c r="PL154" s="18"/>
      <c r="PM154" s="18"/>
      <c r="PN154" s="18"/>
      <c r="PO154" s="18"/>
      <c r="PP154" s="18"/>
      <c r="PQ154" s="18"/>
      <c r="PR154" s="18"/>
      <c r="PS154" s="18"/>
      <c r="PT154" s="18"/>
      <c r="PU154" s="18"/>
      <c r="PV154" s="18"/>
      <c r="PW154" s="18"/>
      <c r="PX154" s="18"/>
      <c r="PY154" s="18"/>
      <c r="PZ154" s="18"/>
      <c r="QA154" s="18"/>
      <c r="QB154" s="18"/>
      <c r="QC154" s="18"/>
      <c r="QD154" s="18"/>
      <c r="QE154" s="18"/>
      <c r="QF154" s="18"/>
      <c r="QG154" s="18"/>
      <c r="QH154" s="18"/>
      <c r="QI154" s="18"/>
      <c r="QJ154" s="25"/>
      <c r="QK154" s="17"/>
      <c r="QL154" s="17"/>
      <c r="QM154" s="17"/>
      <c r="QN154" s="17"/>
      <c r="QO154" s="17"/>
      <c r="QP154" s="17"/>
      <c r="QQ154" s="17"/>
      <c r="QR154" s="17"/>
      <c r="QS154" s="17"/>
      <c r="QT154" s="17"/>
      <c r="QU154" s="17"/>
      <c r="QV154" s="17"/>
      <c r="QW154" s="17"/>
      <c r="QX154" s="17"/>
      <c r="QY154" s="17"/>
      <c r="QZ154" s="17"/>
      <c r="RA154" s="17"/>
      <c r="RB154" s="17"/>
      <c r="RC154" s="17"/>
      <c r="RD154" s="17"/>
      <c r="RE154" s="17"/>
      <c r="RF154" s="17"/>
      <c r="RG154" s="17"/>
      <c r="RH154" s="17"/>
      <c r="RI154" s="17"/>
      <c r="RJ154" s="17"/>
      <c r="RK154" s="17"/>
      <c r="RL154" s="17"/>
      <c r="RM154" s="17"/>
      <c r="RN154" s="17"/>
      <c r="RO154" s="17"/>
      <c r="RP154" s="17"/>
      <c r="RQ154" s="17"/>
      <c r="RR154" s="17"/>
      <c r="RS154" s="17"/>
      <c r="RT154" s="17"/>
      <c r="RU154" s="17"/>
      <c r="RV154" s="17"/>
      <c r="RW154" s="17"/>
      <c r="RX154" s="17"/>
      <c r="RY154" s="17"/>
      <c r="RZ154" s="17"/>
      <c r="SA154" s="17"/>
      <c r="SB154" s="17"/>
      <c r="SC154" s="17"/>
      <c r="SD154" s="17"/>
      <c r="SE154" s="17"/>
      <c r="SF154" s="17"/>
      <c r="SG154" s="17"/>
      <c r="SH154" s="17"/>
      <c r="SI154" s="17"/>
      <c r="SJ154" s="17"/>
      <c r="SK154" s="17"/>
      <c r="SL154" s="17"/>
      <c r="SM154" s="17"/>
      <c r="SN154" s="17"/>
      <c r="SO154" s="17"/>
      <c r="SP154" s="17"/>
      <c r="SQ154" s="17"/>
      <c r="SR154" s="17"/>
      <c r="SS154" s="17"/>
      <c r="ST154" s="17"/>
      <c r="SU154" s="17"/>
      <c r="SV154" s="17"/>
      <c r="SW154" s="17"/>
      <c r="SX154" s="17"/>
      <c r="SY154" s="17"/>
      <c r="SZ154" s="17"/>
      <c r="TA154" s="17"/>
      <c r="TB154" s="17"/>
      <c r="TC154" s="17"/>
      <c r="TD154" s="17"/>
      <c r="TE154" s="17"/>
      <c r="TF154" s="17"/>
      <c r="TG154" s="17"/>
      <c r="TH154" s="17"/>
      <c r="TI154" s="17"/>
      <c r="TJ154" s="17"/>
      <c r="TK154" s="17"/>
      <c r="TL154" s="17"/>
      <c r="TM154" s="17"/>
      <c r="TN154" s="17"/>
      <c r="TO154" s="17"/>
      <c r="TP154" s="17"/>
      <c r="TQ154" s="17"/>
      <c r="TR154" s="17"/>
      <c r="TS154" s="15"/>
      <c r="TT154" s="15"/>
    </row>
    <row r="155" spans="1:540" ht="9.6"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9"/>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41"/>
      <c r="DL155" s="15"/>
      <c r="DM155" s="15"/>
      <c r="DN155" s="15"/>
      <c r="DO155" s="15"/>
      <c r="DP155" s="15"/>
      <c r="DQ155" s="15"/>
      <c r="DR155" s="15"/>
      <c r="DS155" s="15"/>
      <c r="DT155" s="15"/>
      <c r="DU155" s="15"/>
      <c r="DV155" s="15"/>
      <c r="DW155" s="15"/>
      <c r="DX155" s="15"/>
      <c r="DY155" s="15"/>
      <c r="DZ155" s="15"/>
      <c r="EA155" s="29"/>
      <c r="EB155" s="17"/>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8"/>
      <c r="FX155" s="18"/>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c r="HF155" s="15"/>
      <c r="HG155" s="15"/>
      <c r="HH155" s="15"/>
      <c r="HI155" s="15"/>
      <c r="HJ155" s="15"/>
      <c r="HK155" s="15"/>
      <c r="HL155" s="15"/>
      <c r="HM155" s="15"/>
      <c r="HN155" s="15"/>
      <c r="HO155" s="15"/>
      <c r="HP155" s="15"/>
      <c r="HQ155" s="15"/>
      <c r="HR155" s="15"/>
      <c r="HS155" s="15"/>
      <c r="HT155" s="15"/>
      <c r="HU155" s="15"/>
      <c r="HV155" s="15"/>
      <c r="HW155" s="15"/>
      <c r="HX155" s="15"/>
      <c r="HY155" s="15"/>
      <c r="HZ155" s="15"/>
      <c r="IA155" s="15"/>
      <c r="IB155" s="15"/>
      <c r="IC155" s="15"/>
      <c r="ID155" s="15"/>
      <c r="IE155" s="15"/>
      <c r="IF155" s="15"/>
      <c r="IG155" s="15"/>
      <c r="IH155" s="15"/>
      <c r="II155" s="15"/>
      <c r="IJ155" s="15"/>
      <c r="IK155" s="15"/>
      <c r="IL155" s="15"/>
      <c r="IM155" s="15"/>
      <c r="IN155" s="15"/>
      <c r="IO155" s="15"/>
      <c r="IP155" s="15"/>
      <c r="IQ155" s="15"/>
      <c r="IR155" s="16"/>
      <c r="IS155" s="17"/>
      <c r="IT155" s="17"/>
      <c r="IU155" s="17"/>
      <c r="IV155" s="17"/>
      <c r="IW155" s="17"/>
      <c r="IX155" s="17"/>
      <c r="IY155" s="17"/>
      <c r="IZ155" s="17"/>
      <c r="JA155" s="17"/>
      <c r="JB155" s="17"/>
      <c r="JC155" s="17"/>
      <c r="JD155" s="17"/>
      <c r="JE155" s="17"/>
      <c r="JF155" s="17"/>
      <c r="JG155" s="17"/>
      <c r="JH155" s="17"/>
      <c r="JI155" s="17"/>
      <c r="JJ155" s="17"/>
      <c r="JK155" s="17"/>
      <c r="JL155" s="17"/>
      <c r="JM155" s="17"/>
      <c r="JN155" s="17"/>
      <c r="JO155" s="17"/>
      <c r="JP155" s="17"/>
      <c r="JQ155" s="17"/>
      <c r="JR155" s="17"/>
      <c r="JS155" s="17"/>
      <c r="JT155" s="17"/>
      <c r="JU155" s="17"/>
      <c r="JV155" s="17"/>
      <c r="JW155" s="17"/>
      <c r="JX155" s="17"/>
      <c r="JY155" s="17"/>
      <c r="JZ155" s="17"/>
      <c r="KA155" s="17"/>
      <c r="KB155" s="17"/>
      <c r="KC155" s="17"/>
      <c r="KD155" s="17"/>
      <c r="KE155" s="17"/>
      <c r="KF155" s="17"/>
      <c r="KG155" s="17"/>
      <c r="KH155" s="17"/>
      <c r="KI155" s="17"/>
      <c r="KJ155" s="17"/>
      <c r="KK155" s="17"/>
      <c r="KL155" s="17"/>
      <c r="KM155" s="17"/>
      <c r="KN155" s="17"/>
      <c r="KO155" s="17"/>
      <c r="KP155" s="17"/>
      <c r="KQ155" s="17"/>
      <c r="KR155" s="17"/>
      <c r="KS155" s="17"/>
      <c r="KT155" s="17"/>
      <c r="KU155" s="17"/>
      <c r="KV155" s="17"/>
      <c r="KW155" s="17"/>
      <c r="KX155" s="17"/>
      <c r="KY155" s="17"/>
      <c r="KZ155" s="17"/>
      <c r="LA155" s="17"/>
      <c r="LB155" s="17"/>
      <c r="LC155" s="17"/>
      <c r="LD155" s="17"/>
      <c r="LE155" s="17"/>
      <c r="LF155" s="17"/>
      <c r="LG155" s="17"/>
      <c r="LH155" s="17"/>
      <c r="LI155" s="17"/>
      <c r="LJ155" s="17"/>
      <c r="LK155" s="17"/>
      <c r="LL155" s="17"/>
      <c r="LM155" s="17"/>
      <c r="LN155" s="17"/>
      <c r="LO155" s="17"/>
      <c r="LP155" s="17"/>
      <c r="LQ155" s="17"/>
      <c r="LR155" s="17"/>
      <c r="LS155" s="17"/>
      <c r="LT155" s="17"/>
      <c r="LU155" s="17"/>
      <c r="LV155" s="17"/>
      <c r="LW155" s="17"/>
      <c r="LX155" s="17"/>
      <c r="LY155" s="17"/>
      <c r="LZ155" s="17"/>
      <c r="MA155" s="24"/>
      <c r="MB155" s="20"/>
      <c r="MC155" s="18"/>
      <c r="MD155" s="18"/>
      <c r="ME155" s="18"/>
      <c r="MF155" s="18"/>
      <c r="MG155" s="18"/>
      <c r="MH155" s="18"/>
      <c r="MI155" s="18"/>
      <c r="MJ155" s="18"/>
      <c r="MK155" s="18"/>
      <c r="ML155" s="18"/>
      <c r="MM155" s="18"/>
      <c r="MN155" s="18"/>
      <c r="MO155" s="18"/>
      <c r="MP155" s="18"/>
      <c r="MQ155" s="18"/>
      <c r="MR155" s="18"/>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c r="NT155" s="18"/>
      <c r="NU155" s="18"/>
      <c r="NV155" s="18"/>
      <c r="NW155" s="18"/>
      <c r="NX155" s="20"/>
      <c r="NY155" s="23"/>
      <c r="NZ155" s="17"/>
      <c r="OA155" s="17"/>
      <c r="OB155" s="17"/>
      <c r="OC155" s="17"/>
      <c r="OD155" s="17"/>
      <c r="OE155" s="17"/>
      <c r="OF155" s="17"/>
      <c r="OG155" s="17"/>
      <c r="OH155" s="17"/>
      <c r="OI155" s="17"/>
      <c r="OJ155" s="17"/>
      <c r="OK155" s="17"/>
      <c r="OL155" s="31"/>
      <c r="OM155" s="20"/>
      <c r="ON155" s="18"/>
      <c r="OO155" s="18"/>
      <c r="OP155" s="18"/>
      <c r="OQ155" s="18"/>
      <c r="OR155" s="18"/>
      <c r="OS155" s="18"/>
      <c r="OT155" s="18"/>
      <c r="OU155" s="18"/>
      <c r="OV155" s="18"/>
      <c r="OW155" s="18"/>
      <c r="OX155" s="18"/>
      <c r="OY155" s="18"/>
      <c r="OZ155" s="18"/>
      <c r="PA155" s="18"/>
      <c r="PB155" s="18"/>
      <c r="PC155" s="18"/>
      <c r="PD155" s="18"/>
      <c r="PE155" s="18"/>
      <c r="PF155" s="18"/>
      <c r="PG155" s="18"/>
      <c r="PH155" s="18"/>
      <c r="PI155" s="18"/>
      <c r="PJ155" s="18"/>
      <c r="PK155" s="18"/>
      <c r="PL155" s="18"/>
      <c r="PM155" s="18"/>
      <c r="PN155" s="18"/>
      <c r="PO155" s="18"/>
      <c r="PP155" s="18"/>
      <c r="PQ155" s="18"/>
      <c r="PR155" s="18"/>
      <c r="PS155" s="18"/>
      <c r="PT155" s="18"/>
      <c r="PU155" s="18"/>
      <c r="PV155" s="18"/>
      <c r="PW155" s="18"/>
      <c r="PX155" s="18"/>
      <c r="PY155" s="18"/>
      <c r="PZ155" s="18"/>
      <c r="QA155" s="18"/>
      <c r="QB155" s="18"/>
      <c r="QC155" s="18"/>
      <c r="QD155" s="18"/>
      <c r="QE155" s="18"/>
      <c r="QF155" s="18"/>
      <c r="QG155" s="18"/>
      <c r="QH155" s="20"/>
      <c r="QI155" s="27"/>
      <c r="QJ155" s="17"/>
      <c r="QK155" s="17"/>
      <c r="QL155" s="17"/>
      <c r="QM155" s="17"/>
      <c r="QN155" s="17"/>
      <c r="QO155" s="17"/>
      <c r="QP155" s="17"/>
      <c r="QQ155" s="17"/>
      <c r="QR155" s="17"/>
      <c r="QS155" s="17"/>
      <c r="QT155" s="17"/>
      <c r="QU155" s="17"/>
      <c r="QV155" s="17"/>
      <c r="QW155" s="17"/>
      <c r="QX155" s="17"/>
      <c r="QY155" s="17"/>
      <c r="QZ155" s="17"/>
      <c r="RA155" s="17"/>
      <c r="RB155" s="17"/>
      <c r="RC155" s="17"/>
      <c r="RD155" s="17"/>
      <c r="RE155" s="17"/>
      <c r="RF155" s="17"/>
      <c r="RG155" s="17"/>
      <c r="RH155" s="17"/>
      <c r="RI155" s="17"/>
      <c r="RJ155" s="17"/>
      <c r="RK155" s="17"/>
      <c r="RL155" s="17"/>
      <c r="RM155" s="17"/>
      <c r="RN155" s="17"/>
      <c r="RO155" s="17"/>
      <c r="RP155" s="17"/>
      <c r="RQ155" s="17"/>
      <c r="RR155" s="17"/>
      <c r="RS155" s="17"/>
      <c r="RT155" s="17"/>
      <c r="RU155" s="17"/>
      <c r="RV155" s="17"/>
      <c r="RW155" s="17"/>
      <c r="RX155" s="17"/>
      <c r="RY155" s="17"/>
      <c r="RZ155" s="17"/>
      <c r="SA155" s="17"/>
      <c r="SB155" s="17"/>
      <c r="SC155" s="17"/>
      <c r="SD155" s="17"/>
      <c r="SE155" s="17"/>
      <c r="SF155" s="17"/>
      <c r="SG155" s="17"/>
      <c r="SH155" s="17"/>
      <c r="SI155" s="17"/>
      <c r="SJ155" s="17"/>
      <c r="SK155" s="17"/>
      <c r="SL155" s="17"/>
      <c r="SM155" s="17"/>
      <c r="SN155" s="17"/>
      <c r="SO155" s="17"/>
      <c r="SP155" s="17"/>
      <c r="SQ155" s="17"/>
      <c r="SR155" s="17"/>
      <c r="SS155" s="17"/>
      <c r="ST155" s="17"/>
      <c r="SU155" s="17"/>
      <c r="SV155" s="17"/>
      <c r="SW155" s="17"/>
      <c r="SX155" s="17"/>
      <c r="SY155" s="17"/>
      <c r="SZ155" s="17"/>
      <c r="TA155" s="17"/>
      <c r="TB155" s="17"/>
      <c r="TC155" s="17"/>
      <c r="TD155" s="17"/>
      <c r="TE155" s="17"/>
      <c r="TF155" s="17"/>
      <c r="TG155" s="17"/>
      <c r="TH155" s="17"/>
      <c r="TI155" s="17"/>
      <c r="TJ155" s="17"/>
      <c r="TK155" s="17"/>
      <c r="TL155" s="17"/>
      <c r="TM155" s="17"/>
      <c r="TN155" s="17"/>
      <c r="TO155" s="17"/>
      <c r="TP155" s="17"/>
      <c r="TQ155" s="17"/>
      <c r="TR155" s="17"/>
      <c r="TS155" s="15"/>
      <c r="TT155" s="15"/>
    </row>
    <row r="156" spans="1:540" ht="9.6"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9"/>
      <c r="BO156" s="17"/>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25"/>
      <c r="DK156" s="18"/>
      <c r="DL156" s="15"/>
      <c r="DM156" s="15"/>
      <c r="DN156" s="15"/>
      <c r="DO156" s="15"/>
      <c r="DP156" s="15"/>
      <c r="DQ156" s="15"/>
      <c r="DR156" s="18"/>
      <c r="DS156" s="24"/>
      <c r="DT156" s="20"/>
      <c r="DU156" s="15"/>
      <c r="DV156" s="15"/>
      <c r="DW156" s="15"/>
      <c r="DX156" s="15"/>
      <c r="DY156" s="15"/>
      <c r="DZ156" s="15"/>
      <c r="EA156" s="19"/>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24"/>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c r="IQ156" s="15"/>
      <c r="IR156" s="16"/>
      <c r="IS156" s="17"/>
      <c r="IT156" s="17"/>
      <c r="IU156" s="17"/>
      <c r="IV156" s="17"/>
      <c r="IW156" s="17"/>
      <c r="IX156" s="17"/>
      <c r="IY156" s="17"/>
      <c r="IZ156" s="17"/>
      <c r="JA156" s="17"/>
      <c r="JB156" s="17"/>
      <c r="JC156" s="17"/>
      <c r="JD156" s="17"/>
      <c r="JE156" s="17"/>
      <c r="JF156" s="17"/>
      <c r="JG156" s="17"/>
      <c r="JH156" s="17"/>
      <c r="JI156" s="17"/>
      <c r="JJ156" s="17"/>
      <c r="JK156" s="17"/>
      <c r="JL156" s="17"/>
      <c r="JM156" s="17"/>
      <c r="JN156" s="17"/>
      <c r="JO156" s="17"/>
      <c r="JP156" s="17"/>
      <c r="JQ156" s="17"/>
      <c r="JR156" s="17"/>
      <c r="JS156" s="17"/>
      <c r="JT156" s="17"/>
      <c r="JU156" s="17"/>
      <c r="JV156" s="17"/>
      <c r="JW156" s="17"/>
      <c r="JX156" s="17"/>
      <c r="JY156" s="17"/>
      <c r="JZ156" s="17"/>
      <c r="KA156" s="17"/>
      <c r="KB156" s="17"/>
      <c r="KC156" s="17"/>
      <c r="KD156" s="17"/>
      <c r="KE156" s="17"/>
      <c r="KF156" s="17"/>
      <c r="KG156" s="17"/>
      <c r="KH156" s="17"/>
      <c r="KI156" s="17"/>
      <c r="KJ156" s="17"/>
      <c r="KK156" s="17"/>
      <c r="KL156" s="17"/>
      <c r="KM156" s="17"/>
      <c r="KN156" s="17"/>
      <c r="KO156" s="17"/>
      <c r="KP156" s="17"/>
      <c r="KQ156" s="17"/>
      <c r="KR156" s="17"/>
      <c r="KS156" s="17"/>
      <c r="KT156" s="17"/>
      <c r="KU156" s="17"/>
      <c r="KV156" s="17"/>
      <c r="KW156" s="17"/>
      <c r="KX156" s="17"/>
      <c r="KY156" s="17"/>
      <c r="KZ156" s="17"/>
      <c r="LA156" s="17"/>
      <c r="LB156" s="17"/>
      <c r="LC156" s="17"/>
      <c r="LD156" s="17"/>
      <c r="LE156" s="17"/>
      <c r="LF156" s="17"/>
      <c r="LG156" s="17"/>
      <c r="LH156" s="17"/>
      <c r="LI156" s="17"/>
      <c r="LJ156" s="17"/>
      <c r="LK156" s="17"/>
      <c r="LL156" s="17"/>
      <c r="LM156" s="17"/>
      <c r="LN156" s="17"/>
      <c r="LO156" s="17"/>
      <c r="LP156" s="17"/>
      <c r="LQ156" s="17"/>
      <c r="LR156" s="17"/>
      <c r="LS156" s="17"/>
      <c r="LT156" s="17"/>
      <c r="LU156" s="17"/>
      <c r="LV156" s="17"/>
      <c r="LW156" s="17"/>
      <c r="LX156" s="17"/>
      <c r="LY156" s="17"/>
      <c r="LZ156" s="17"/>
      <c r="MA156" s="25"/>
      <c r="MB156" s="18"/>
      <c r="MC156" s="18"/>
      <c r="MD156" s="18"/>
      <c r="ME156" s="18"/>
      <c r="MF156" s="18"/>
      <c r="MG156" s="18"/>
      <c r="MH156" s="18"/>
      <c r="MI156" s="18"/>
      <c r="MJ156" s="18"/>
      <c r="MK156" s="18"/>
      <c r="ML156" s="18"/>
      <c r="MM156" s="18"/>
      <c r="MN156" s="18"/>
      <c r="MO156" s="18"/>
      <c r="MP156" s="18"/>
      <c r="MQ156" s="18"/>
      <c r="MR156" s="18"/>
      <c r="MS156" s="18"/>
      <c r="MT156" s="18"/>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24"/>
      <c r="NY156" s="17"/>
      <c r="NZ156" s="17"/>
      <c r="OA156" s="17"/>
      <c r="OB156" s="17"/>
      <c r="OC156" s="17"/>
      <c r="OD156" s="17"/>
      <c r="OE156" s="17"/>
      <c r="OF156" s="17"/>
      <c r="OG156" s="17"/>
      <c r="OH156" s="17"/>
      <c r="OI156" s="17"/>
      <c r="OJ156" s="17"/>
      <c r="OK156" s="17"/>
      <c r="OL156" s="17"/>
      <c r="OM156" s="64"/>
      <c r="ON156" s="20"/>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8"/>
      <c r="PL156" s="18"/>
      <c r="PM156" s="18"/>
      <c r="PN156" s="18"/>
      <c r="PO156" s="18"/>
      <c r="PP156" s="18"/>
      <c r="PQ156" s="18"/>
      <c r="PR156" s="18"/>
      <c r="PS156" s="18"/>
      <c r="PT156" s="18"/>
      <c r="PU156" s="18"/>
      <c r="PV156" s="18"/>
      <c r="PW156" s="18"/>
      <c r="PX156" s="18"/>
      <c r="PY156" s="18"/>
      <c r="PZ156" s="18"/>
      <c r="QA156" s="18"/>
      <c r="QB156" s="18"/>
      <c r="QC156" s="18"/>
      <c r="QD156" s="18"/>
      <c r="QE156" s="18"/>
      <c r="QF156" s="18"/>
      <c r="QG156" s="18"/>
      <c r="QH156" s="19"/>
      <c r="QI156" s="17"/>
      <c r="QJ156" s="17"/>
      <c r="QK156" s="17"/>
      <c r="QL156" s="17"/>
      <c r="QM156" s="17"/>
      <c r="QN156" s="17"/>
      <c r="QO156" s="17"/>
      <c r="QP156" s="17"/>
      <c r="QQ156" s="17"/>
      <c r="QR156" s="17"/>
      <c r="QS156" s="17"/>
      <c r="QT156" s="17"/>
      <c r="QU156" s="17"/>
      <c r="QV156" s="17"/>
      <c r="QW156" s="17"/>
      <c r="QX156" s="17"/>
      <c r="QY156" s="17"/>
      <c r="QZ156" s="17"/>
      <c r="RA156" s="17"/>
      <c r="RB156" s="17"/>
      <c r="RC156" s="17"/>
      <c r="RD156" s="17"/>
      <c r="RE156" s="17"/>
      <c r="RF156" s="17"/>
      <c r="RG156" s="17"/>
      <c r="RH156" s="17"/>
      <c r="RI156" s="17"/>
      <c r="RJ156" s="17"/>
      <c r="RK156" s="17"/>
      <c r="RL156" s="17"/>
      <c r="RM156" s="17"/>
      <c r="RN156" s="17"/>
      <c r="RO156" s="17"/>
      <c r="RP156" s="17"/>
      <c r="RQ156" s="17"/>
      <c r="RR156" s="17"/>
      <c r="RS156" s="17"/>
      <c r="RT156" s="17"/>
      <c r="RU156" s="17"/>
      <c r="RV156" s="17"/>
      <c r="RW156" s="17"/>
      <c r="RX156" s="17"/>
      <c r="RY156" s="17"/>
      <c r="RZ156" s="17"/>
      <c r="SA156" s="17"/>
      <c r="SB156" s="17"/>
      <c r="SC156" s="17"/>
      <c r="SD156" s="17"/>
      <c r="SE156" s="17"/>
      <c r="SF156" s="17"/>
      <c r="SG156" s="17"/>
      <c r="SH156" s="17"/>
      <c r="SI156" s="17"/>
      <c r="SJ156" s="17"/>
      <c r="SK156" s="17"/>
      <c r="SL156" s="17"/>
      <c r="SM156" s="17"/>
      <c r="SN156" s="17"/>
      <c r="SO156" s="17"/>
      <c r="SP156" s="17"/>
      <c r="SQ156" s="17"/>
      <c r="SR156" s="17"/>
      <c r="SS156" s="17"/>
      <c r="ST156" s="17"/>
      <c r="SU156" s="17"/>
      <c r="SV156" s="17"/>
      <c r="SW156" s="17"/>
      <c r="SX156" s="17"/>
      <c r="SY156" s="17"/>
      <c r="SZ156" s="17"/>
      <c r="TA156" s="17"/>
      <c r="TB156" s="17"/>
      <c r="TC156" s="17"/>
      <c r="TD156" s="17"/>
      <c r="TE156" s="17"/>
      <c r="TF156" s="17"/>
      <c r="TG156" s="17"/>
      <c r="TH156" s="17"/>
      <c r="TI156" s="17"/>
      <c r="TJ156" s="17"/>
      <c r="TK156" s="17"/>
      <c r="TL156" s="17"/>
      <c r="TM156" s="17"/>
      <c r="TN156" s="17"/>
      <c r="TO156" s="17"/>
      <c r="TP156" s="17"/>
      <c r="TQ156" s="17"/>
      <c r="TR156" s="17"/>
      <c r="TS156" s="15"/>
      <c r="TT156" s="15"/>
    </row>
    <row r="157" spans="1:540" ht="9.6"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9"/>
      <c r="BP157" s="17"/>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29"/>
      <c r="DK157" s="15"/>
      <c r="DL157" s="15"/>
      <c r="DM157" s="15"/>
      <c r="DN157" s="15"/>
      <c r="DO157" s="15"/>
      <c r="DP157" s="15"/>
      <c r="DQ157" s="15"/>
      <c r="DR157" s="16"/>
      <c r="DS157" s="25"/>
      <c r="DT157" s="20"/>
      <c r="DU157" s="15"/>
      <c r="DV157" s="15"/>
      <c r="DW157" s="15"/>
      <c r="DX157" s="15"/>
      <c r="DY157" s="15"/>
      <c r="DZ157" s="15"/>
      <c r="EA157" s="20"/>
      <c r="EB157" s="25"/>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17"/>
      <c r="FV157" s="36"/>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c r="HF157" s="15"/>
      <c r="HG157" s="15"/>
      <c r="HH157" s="15"/>
      <c r="HI157" s="15"/>
      <c r="HJ157" s="15"/>
      <c r="HK157" s="15"/>
      <c r="HL157" s="15"/>
      <c r="HM157" s="15"/>
      <c r="HN157" s="15"/>
      <c r="HO157" s="15"/>
      <c r="HP157" s="15"/>
      <c r="HQ157" s="15"/>
      <c r="HR157" s="15"/>
      <c r="HS157" s="15"/>
      <c r="HT157" s="15"/>
      <c r="HU157" s="15"/>
      <c r="HV157" s="15"/>
      <c r="HW157" s="15"/>
      <c r="HX157" s="15"/>
      <c r="HY157" s="15"/>
      <c r="HZ157" s="15"/>
      <c r="IA157" s="15"/>
      <c r="IB157" s="15"/>
      <c r="IC157" s="15"/>
      <c r="ID157" s="15"/>
      <c r="IE157" s="15"/>
      <c r="IF157" s="15"/>
      <c r="IG157" s="15"/>
      <c r="IH157" s="15"/>
      <c r="II157" s="15"/>
      <c r="IJ157" s="15"/>
      <c r="IK157" s="15"/>
      <c r="IL157" s="15"/>
      <c r="IM157" s="15"/>
      <c r="IN157" s="15"/>
      <c r="IO157" s="15"/>
      <c r="IP157" s="15"/>
      <c r="IQ157" s="15"/>
      <c r="IR157" s="16"/>
      <c r="IS157" s="17"/>
      <c r="IT157" s="17"/>
      <c r="IU157" s="17"/>
      <c r="IV157" s="17"/>
      <c r="IW157" s="17"/>
      <c r="IX157" s="17"/>
      <c r="IY157" s="17"/>
      <c r="IZ157" s="17"/>
      <c r="JA157" s="17"/>
      <c r="JB157" s="17"/>
      <c r="JC157" s="17"/>
      <c r="JD157" s="17"/>
      <c r="JE157" s="17"/>
      <c r="JF157" s="17"/>
      <c r="JG157" s="17"/>
      <c r="JH157" s="17"/>
      <c r="JI157" s="17"/>
      <c r="JJ157" s="17"/>
      <c r="JK157" s="17"/>
      <c r="JL157" s="17"/>
      <c r="JM157" s="17"/>
      <c r="JN157" s="17"/>
      <c r="JO157" s="17"/>
      <c r="JP157" s="17"/>
      <c r="JQ157" s="17"/>
      <c r="JR157" s="17"/>
      <c r="JS157" s="17"/>
      <c r="JT157" s="17"/>
      <c r="JU157" s="17"/>
      <c r="JV157" s="17"/>
      <c r="JW157" s="17"/>
      <c r="JX157" s="17"/>
      <c r="JY157" s="17"/>
      <c r="JZ157" s="17"/>
      <c r="KA157" s="17"/>
      <c r="KB157" s="17"/>
      <c r="KC157" s="17"/>
      <c r="KD157" s="17"/>
      <c r="KE157" s="17"/>
      <c r="KF157" s="17"/>
      <c r="KG157" s="17"/>
      <c r="KH157" s="17"/>
      <c r="KI157" s="17"/>
      <c r="KJ157" s="17"/>
      <c r="KK157" s="17"/>
      <c r="KL157" s="17"/>
      <c r="KM157" s="17"/>
      <c r="KN157" s="17"/>
      <c r="KO157" s="17"/>
      <c r="KP157" s="17"/>
      <c r="KQ157" s="17"/>
      <c r="KR157" s="17"/>
      <c r="KS157" s="17"/>
      <c r="KT157" s="17"/>
      <c r="KU157" s="17"/>
      <c r="KV157" s="17"/>
      <c r="KW157" s="17"/>
      <c r="KX157" s="17"/>
      <c r="KY157" s="17"/>
      <c r="KZ157" s="17"/>
      <c r="LA157" s="17"/>
      <c r="LB157" s="17"/>
      <c r="LC157" s="17"/>
      <c r="LD157" s="17"/>
      <c r="LE157" s="17"/>
      <c r="LF157" s="17"/>
      <c r="LG157" s="17"/>
      <c r="LH157" s="17"/>
      <c r="LI157" s="17"/>
      <c r="LJ157" s="17"/>
      <c r="LK157" s="17"/>
      <c r="LL157" s="17"/>
      <c r="LM157" s="17"/>
      <c r="LN157" s="17"/>
      <c r="LO157" s="17"/>
      <c r="LP157" s="17"/>
      <c r="LQ157" s="17"/>
      <c r="LR157" s="17"/>
      <c r="LS157" s="17"/>
      <c r="LT157" s="17"/>
      <c r="LU157" s="17"/>
      <c r="LV157" s="17"/>
      <c r="LW157" s="17"/>
      <c r="LX157" s="17"/>
      <c r="LY157" s="17"/>
      <c r="LZ157" s="17"/>
      <c r="MA157" s="17"/>
      <c r="MB157" s="25"/>
      <c r="MC157" s="19"/>
      <c r="MD157" s="18"/>
      <c r="ME157" s="18"/>
      <c r="MF157" s="18"/>
      <c r="MG157" s="18"/>
      <c r="MH157" s="18"/>
      <c r="MI157" s="18"/>
      <c r="MJ157" s="18"/>
      <c r="MK157" s="18"/>
      <c r="ML157" s="18"/>
      <c r="MM157" s="18"/>
      <c r="MN157" s="18"/>
      <c r="MO157" s="18"/>
      <c r="MP157" s="18"/>
      <c r="MQ157" s="18"/>
      <c r="MR157" s="18"/>
      <c r="MS157" s="18"/>
      <c r="MT157" s="18"/>
      <c r="MU157" s="18"/>
      <c r="MV157" s="18"/>
      <c r="MW157" s="18"/>
      <c r="MX157" s="18"/>
      <c r="MY157" s="18"/>
      <c r="MZ157" s="18"/>
      <c r="NA157" s="18"/>
      <c r="NB157" s="18"/>
      <c r="NC157" s="18"/>
      <c r="ND157" s="18"/>
      <c r="NE157" s="18"/>
      <c r="NF157" s="18"/>
      <c r="NG157" s="18"/>
      <c r="NH157" s="18"/>
      <c r="NI157" s="18"/>
      <c r="NJ157" s="18"/>
      <c r="NK157" s="18"/>
      <c r="NL157" s="18"/>
      <c r="NM157" s="18"/>
      <c r="NN157" s="18"/>
      <c r="NO157" s="18"/>
      <c r="NP157" s="18"/>
      <c r="NQ157" s="18"/>
      <c r="NR157" s="18"/>
      <c r="NS157" s="18"/>
      <c r="NT157" s="18"/>
      <c r="NU157" s="18"/>
      <c r="NV157" s="19"/>
      <c r="NW157" s="20"/>
      <c r="NX157" s="23"/>
      <c r="NY157" s="17"/>
      <c r="NZ157" s="17"/>
      <c r="OA157" s="17"/>
      <c r="OB157" s="17"/>
      <c r="OC157" s="17"/>
      <c r="OD157" s="17"/>
      <c r="OE157" s="16"/>
      <c r="OF157" s="23"/>
      <c r="OG157" s="17"/>
      <c r="OH157" s="17"/>
      <c r="OI157" s="17"/>
      <c r="OJ157" s="17"/>
      <c r="OK157" s="17"/>
      <c r="OL157" s="17"/>
      <c r="OM157" s="25"/>
      <c r="ON157" s="20"/>
      <c r="OO157" s="18"/>
      <c r="OP157" s="18"/>
      <c r="OQ157" s="18"/>
      <c r="OR157" s="18"/>
      <c r="OS157" s="18"/>
      <c r="OT157" s="18"/>
      <c r="OU157" s="18"/>
      <c r="OV157" s="18"/>
      <c r="OW157" s="18"/>
      <c r="OX157" s="18"/>
      <c r="OY157" s="18"/>
      <c r="OZ157" s="18"/>
      <c r="PA157" s="18"/>
      <c r="PB157" s="18"/>
      <c r="PC157" s="18"/>
      <c r="PD157" s="18"/>
      <c r="PE157" s="18"/>
      <c r="PF157" s="18"/>
      <c r="PG157" s="18"/>
      <c r="PH157" s="18"/>
      <c r="PI157" s="18"/>
      <c r="PJ157" s="18"/>
      <c r="PK157" s="18"/>
      <c r="PL157" s="18"/>
      <c r="PM157" s="18"/>
      <c r="PN157" s="18"/>
      <c r="PO157" s="18"/>
      <c r="PP157" s="18"/>
      <c r="PQ157" s="18"/>
      <c r="PR157" s="18"/>
      <c r="PS157" s="18"/>
      <c r="PT157" s="18"/>
      <c r="PU157" s="18"/>
      <c r="PV157" s="18"/>
      <c r="PW157" s="18"/>
      <c r="PX157" s="18"/>
      <c r="PY157" s="18"/>
      <c r="PZ157" s="18"/>
      <c r="QA157" s="18"/>
      <c r="QB157" s="18"/>
      <c r="QC157" s="18"/>
      <c r="QD157" s="18"/>
      <c r="QE157" s="18"/>
      <c r="QF157" s="18"/>
      <c r="QG157" s="20"/>
      <c r="QH157" s="25"/>
      <c r="QI157" s="17"/>
      <c r="QJ157" s="17"/>
      <c r="QK157" s="17"/>
      <c r="QL157" s="17"/>
      <c r="QM157" s="17"/>
      <c r="QN157" s="17"/>
      <c r="QO157" s="17"/>
      <c r="QP157" s="17"/>
      <c r="QQ157" s="17"/>
      <c r="QR157" s="17"/>
      <c r="QS157" s="17"/>
      <c r="QT157" s="17"/>
      <c r="QU157" s="17"/>
      <c r="QV157" s="17"/>
      <c r="QW157" s="17"/>
      <c r="QX157" s="17"/>
      <c r="QY157" s="17"/>
      <c r="QZ157" s="17"/>
      <c r="RA157" s="17"/>
      <c r="RB157" s="17"/>
      <c r="RC157" s="17"/>
      <c r="RD157" s="17"/>
      <c r="RE157" s="17"/>
      <c r="RF157" s="17"/>
      <c r="RG157" s="17"/>
      <c r="RH157" s="17"/>
      <c r="RI157" s="17"/>
      <c r="RJ157" s="17"/>
      <c r="RK157" s="17"/>
      <c r="RL157" s="17"/>
      <c r="RM157" s="17"/>
      <c r="RN157" s="17"/>
      <c r="RO157" s="17"/>
      <c r="RP157" s="17"/>
      <c r="RQ157" s="17"/>
      <c r="RR157" s="17"/>
      <c r="RS157" s="17"/>
      <c r="RT157" s="17"/>
      <c r="RU157" s="17"/>
      <c r="RV157" s="17"/>
      <c r="RW157" s="17"/>
      <c r="RX157" s="17"/>
      <c r="RY157" s="17"/>
      <c r="RZ157" s="17"/>
      <c r="SA157" s="17"/>
      <c r="SB157" s="17"/>
      <c r="SC157" s="17"/>
      <c r="SD157" s="17"/>
      <c r="SE157" s="17"/>
      <c r="SF157" s="17"/>
      <c r="SG157" s="17"/>
      <c r="SH157" s="17"/>
      <c r="SI157" s="17"/>
      <c r="SJ157" s="17"/>
      <c r="SK157" s="17"/>
      <c r="SL157" s="17"/>
      <c r="SM157" s="17"/>
      <c r="SN157" s="17"/>
      <c r="SO157" s="17"/>
      <c r="SP157" s="17"/>
      <c r="SQ157" s="17"/>
      <c r="SR157" s="17"/>
      <c r="SS157" s="17"/>
      <c r="ST157" s="17"/>
      <c r="SU157" s="17"/>
      <c r="SV157" s="17"/>
      <c r="SW157" s="17"/>
      <c r="SX157" s="17"/>
      <c r="SY157" s="17"/>
      <c r="SZ157" s="17"/>
      <c r="TA157" s="17"/>
      <c r="TB157" s="17"/>
      <c r="TC157" s="17"/>
      <c r="TD157" s="17"/>
      <c r="TE157" s="17"/>
      <c r="TF157" s="17"/>
      <c r="TG157" s="17"/>
      <c r="TH157" s="17"/>
      <c r="TI157" s="17"/>
      <c r="TJ157" s="17"/>
      <c r="TK157" s="17"/>
      <c r="TL157" s="17"/>
      <c r="TM157" s="17"/>
      <c r="TN157" s="17"/>
      <c r="TO157" s="17"/>
      <c r="TP157" s="17"/>
      <c r="TQ157" s="17"/>
      <c r="TR157" s="17"/>
      <c r="TS157" s="15"/>
      <c r="TT157" s="15"/>
    </row>
    <row r="158" spans="1:540" ht="9.6"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8"/>
      <c r="AF158" s="18"/>
      <c r="AG158" s="18"/>
      <c r="AH158" s="20"/>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24"/>
      <c r="BQ158" s="17"/>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18"/>
      <c r="DK158" s="15"/>
      <c r="DL158" s="15"/>
      <c r="DM158" s="15"/>
      <c r="DN158" s="15"/>
      <c r="DO158" s="15"/>
      <c r="DP158" s="15"/>
      <c r="DQ158" s="15"/>
      <c r="DR158" s="16"/>
      <c r="DS158" s="17"/>
      <c r="DT158" s="18"/>
      <c r="DU158" s="15"/>
      <c r="DV158" s="15"/>
      <c r="DW158" s="15"/>
      <c r="DX158" s="15"/>
      <c r="DY158" s="15"/>
      <c r="DZ158" s="15"/>
      <c r="EA158" s="20"/>
      <c r="EB158" s="38"/>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17"/>
      <c r="FU158" s="31"/>
      <c r="FV158" s="20"/>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c r="HF158" s="15"/>
      <c r="HG158" s="15"/>
      <c r="HH158" s="15"/>
      <c r="HI158" s="15"/>
      <c r="HJ158" s="15"/>
      <c r="HK158" s="15"/>
      <c r="HL158" s="15"/>
      <c r="HM158" s="15"/>
      <c r="HN158" s="15"/>
      <c r="HO158" s="15"/>
      <c r="HP158" s="15"/>
      <c r="HQ158" s="15"/>
      <c r="HR158" s="15"/>
      <c r="HS158" s="15"/>
      <c r="HT158" s="15"/>
      <c r="HU158" s="15"/>
      <c r="HV158" s="15"/>
      <c r="HW158" s="15"/>
      <c r="HX158" s="15"/>
      <c r="HY158" s="15"/>
      <c r="HZ158" s="15"/>
      <c r="IA158" s="15"/>
      <c r="IB158" s="15"/>
      <c r="IC158" s="15"/>
      <c r="ID158" s="15"/>
      <c r="IE158" s="15"/>
      <c r="IF158" s="15"/>
      <c r="IG158" s="15"/>
      <c r="IH158" s="15"/>
      <c r="II158" s="15"/>
      <c r="IJ158" s="15"/>
      <c r="IK158" s="15"/>
      <c r="IL158" s="15"/>
      <c r="IM158" s="15"/>
      <c r="IN158" s="15"/>
      <c r="IO158" s="15"/>
      <c r="IP158" s="15"/>
      <c r="IQ158" s="15"/>
      <c r="IR158" s="16"/>
      <c r="IS158" s="17"/>
      <c r="IT158" s="17"/>
      <c r="IU158" s="17"/>
      <c r="IV158" s="17"/>
      <c r="IW158" s="17"/>
      <c r="IX158" s="17"/>
      <c r="IY158" s="17"/>
      <c r="IZ158" s="17"/>
      <c r="JA158" s="17"/>
      <c r="JB158" s="17"/>
      <c r="JC158" s="17"/>
      <c r="JD158" s="17"/>
      <c r="JE158" s="17"/>
      <c r="JF158" s="17"/>
      <c r="JG158" s="17"/>
      <c r="JH158" s="17"/>
      <c r="JI158" s="17"/>
      <c r="JJ158" s="17"/>
      <c r="JK158" s="17"/>
      <c r="JL158" s="17"/>
      <c r="JM158" s="17"/>
      <c r="JN158" s="17"/>
      <c r="JO158" s="17"/>
      <c r="JP158" s="17"/>
      <c r="JQ158" s="17"/>
      <c r="JR158" s="17"/>
      <c r="JS158" s="17"/>
      <c r="JT158" s="17"/>
      <c r="JU158" s="17"/>
      <c r="JV158" s="17"/>
      <c r="JW158" s="17"/>
      <c r="JX158" s="17"/>
      <c r="JY158" s="17"/>
      <c r="JZ158" s="17"/>
      <c r="KA158" s="17"/>
      <c r="KB158" s="17"/>
      <c r="KC158" s="17"/>
      <c r="KD158" s="17"/>
      <c r="KE158" s="17"/>
      <c r="KF158" s="17"/>
      <c r="KG158" s="17"/>
      <c r="KH158" s="17"/>
      <c r="KI158" s="17"/>
      <c r="KJ158" s="17"/>
      <c r="KK158" s="17"/>
      <c r="KL158" s="17"/>
      <c r="KM158" s="17"/>
      <c r="KN158" s="17"/>
      <c r="KO158" s="17"/>
      <c r="KP158" s="17"/>
      <c r="KQ158" s="17"/>
      <c r="KR158" s="17"/>
      <c r="KS158" s="17"/>
      <c r="KT158" s="17"/>
      <c r="KU158" s="17"/>
      <c r="KV158" s="17"/>
      <c r="KW158" s="17"/>
      <c r="KX158" s="17"/>
      <c r="KY158" s="17"/>
      <c r="KZ158" s="17"/>
      <c r="LA158" s="17"/>
      <c r="LB158" s="17"/>
      <c r="LC158" s="17"/>
      <c r="LD158" s="17"/>
      <c r="LE158" s="17"/>
      <c r="LF158" s="17"/>
      <c r="LG158" s="17"/>
      <c r="LH158" s="17"/>
      <c r="LI158" s="17"/>
      <c r="LJ158" s="17"/>
      <c r="LK158" s="17"/>
      <c r="LL158" s="17"/>
      <c r="LM158" s="17"/>
      <c r="LN158" s="17"/>
      <c r="LO158" s="17"/>
      <c r="LP158" s="17"/>
      <c r="LQ158" s="17"/>
      <c r="LR158" s="17"/>
      <c r="LS158" s="17"/>
      <c r="LT158" s="17"/>
      <c r="LU158" s="17"/>
      <c r="LV158" s="17"/>
      <c r="LW158" s="17"/>
      <c r="LX158" s="17"/>
      <c r="LY158" s="17"/>
      <c r="LZ158" s="17"/>
      <c r="MA158" s="17"/>
      <c r="MB158" s="17"/>
      <c r="MC158" s="25"/>
      <c r="MD158" s="20"/>
      <c r="ME158" s="18"/>
      <c r="MF158" s="18"/>
      <c r="MG158" s="18"/>
      <c r="MH158" s="18"/>
      <c r="MI158" s="18"/>
      <c r="MJ158" s="18"/>
      <c r="MK158" s="18"/>
      <c r="ML158" s="18"/>
      <c r="MM158" s="18"/>
      <c r="MN158" s="18"/>
      <c r="MO158" s="18"/>
      <c r="MP158" s="18"/>
      <c r="MQ158" s="18"/>
      <c r="MR158" s="18"/>
      <c r="MS158" s="18"/>
      <c r="MT158" s="18"/>
      <c r="MU158" s="18"/>
      <c r="MV158" s="18"/>
      <c r="MW158" s="18"/>
      <c r="MX158" s="18"/>
      <c r="MY158" s="18"/>
      <c r="MZ158" s="18"/>
      <c r="NA158" s="18"/>
      <c r="NB158" s="18"/>
      <c r="NC158" s="18"/>
      <c r="ND158" s="18"/>
      <c r="NE158" s="18"/>
      <c r="NF158" s="18"/>
      <c r="NG158" s="18"/>
      <c r="NH158" s="18"/>
      <c r="NI158" s="18"/>
      <c r="NJ158" s="18"/>
      <c r="NK158" s="18"/>
      <c r="NL158" s="18"/>
      <c r="NM158" s="18"/>
      <c r="NN158" s="18"/>
      <c r="NO158" s="18"/>
      <c r="NP158" s="18"/>
      <c r="NQ158" s="18"/>
      <c r="NR158" s="18"/>
      <c r="NS158" s="18"/>
      <c r="NT158" s="18"/>
      <c r="NU158" s="18"/>
      <c r="NV158" s="18"/>
      <c r="NW158" s="19"/>
      <c r="NX158" s="17"/>
      <c r="NY158" s="17"/>
      <c r="NZ158" s="17"/>
      <c r="OA158" s="17"/>
      <c r="OB158" s="17"/>
      <c r="OC158" s="17"/>
      <c r="OD158" s="17"/>
      <c r="OE158" s="15"/>
      <c r="OF158" s="29"/>
      <c r="OG158" s="17"/>
      <c r="OH158" s="17"/>
      <c r="OI158" s="17"/>
      <c r="OJ158" s="17"/>
      <c r="OK158" s="17"/>
      <c r="OL158" s="17"/>
      <c r="OM158" s="25"/>
      <c r="ON158" s="18"/>
      <c r="OO158" s="18"/>
      <c r="OP158" s="18"/>
      <c r="OQ158" s="18"/>
      <c r="OR158" s="18"/>
      <c r="OS158" s="18"/>
      <c r="OT158" s="18"/>
      <c r="OU158" s="18"/>
      <c r="OV158" s="18"/>
      <c r="OW158" s="18"/>
      <c r="OX158" s="18"/>
      <c r="OY158" s="18"/>
      <c r="OZ158" s="18"/>
      <c r="PA158" s="18"/>
      <c r="PB158" s="18"/>
      <c r="PC158" s="18"/>
      <c r="PD158" s="18"/>
      <c r="PE158" s="18"/>
      <c r="PF158" s="18"/>
      <c r="PG158" s="18"/>
      <c r="PH158" s="18"/>
      <c r="PI158" s="18"/>
      <c r="PJ158" s="18"/>
      <c r="PK158" s="18"/>
      <c r="PL158" s="18"/>
      <c r="PM158" s="18"/>
      <c r="PN158" s="18"/>
      <c r="PO158" s="18"/>
      <c r="PP158" s="18"/>
      <c r="PQ158" s="18"/>
      <c r="PR158" s="18"/>
      <c r="PS158" s="18"/>
      <c r="PT158" s="18"/>
      <c r="PU158" s="18"/>
      <c r="PV158" s="18"/>
      <c r="PW158" s="18"/>
      <c r="PX158" s="18"/>
      <c r="PY158" s="18"/>
      <c r="PZ158" s="18"/>
      <c r="QA158" s="18"/>
      <c r="QB158" s="18"/>
      <c r="QC158" s="18"/>
      <c r="QD158" s="18"/>
      <c r="QE158" s="18"/>
      <c r="QF158" s="20"/>
      <c r="QG158" s="29"/>
      <c r="QH158" s="17"/>
      <c r="QI158" s="17"/>
      <c r="QJ158" s="17"/>
      <c r="QK158" s="17"/>
      <c r="QL158" s="17"/>
      <c r="QM158" s="17"/>
      <c r="QN158" s="17"/>
      <c r="QO158" s="17"/>
      <c r="QP158" s="17"/>
      <c r="QQ158" s="17"/>
      <c r="QR158" s="17"/>
      <c r="QS158" s="17"/>
      <c r="QT158" s="17"/>
      <c r="QU158" s="17"/>
      <c r="QV158" s="17"/>
      <c r="QW158" s="17"/>
      <c r="QX158" s="17"/>
      <c r="QY158" s="17"/>
      <c r="QZ158" s="17"/>
      <c r="RA158" s="17"/>
      <c r="RB158" s="17"/>
      <c r="RC158" s="17"/>
      <c r="RD158" s="17"/>
      <c r="RE158" s="17"/>
      <c r="RF158" s="17"/>
      <c r="RG158" s="17"/>
      <c r="RH158" s="17"/>
      <c r="RI158" s="17"/>
      <c r="RJ158" s="17"/>
      <c r="RK158" s="17"/>
      <c r="RL158" s="17"/>
      <c r="RM158" s="17"/>
      <c r="RN158" s="17"/>
      <c r="RO158" s="17"/>
      <c r="RP158" s="17"/>
      <c r="RQ158" s="17"/>
      <c r="RR158" s="17"/>
      <c r="RS158" s="17"/>
      <c r="RT158" s="17"/>
      <c r="RU158" s="17"/>
      <c r="RV158" s="17"/>
      <c r="RW158" s="17"/>
      <c r="RX158" s="17"/>
      <c r="RY158" s="17"/>
      <c r="RZ158" s="17"/>
      <c r="SA158" s="17"/>
      <c r="SB158" s="17"/>
      <c r="SC158" s="17"/>
      <c r="SD158" s="17"/>
      <c r="SE158" s="17"/>
      <c r="SF158" s="17"/>
      <c r="SG158" s="17"/>
      <c r="SH158" s="17"/>
      <c r="SI158" s="17"/>
      <c r="SJ158" s="17"/>
      <c r="SK158" s="17"/>
      <c r="SL158" s="17"/>
      <c r="SM158" s="17"/>
      <c r="SN158" s="17"/>
      <c r="SO158" s="17"/>
      <c r="SP158" s="17"/>
      <c r="SQ158" s="17"/>
      <c r="SR158" s="17"/>
      <c r="SS158" s="17"/>
      <c r="ST158" s="17"/>
      <c r="SU158" s="17"/>
      <c r="SV158" s="17"/>
      <c r="SW158" s="17"/>
      <c r="SX158" s="17"/>
      <c r="SY158" s="17"/>
      <c r="SZ158" s="17"/>
      <c r="TA158" s="17"/>
      <c r="TB158" s="17"/>
      <c r="TC158" s="17"/>
      <c r="TD158" s="17"/>
      <c r="TE158" s="17"/>
      <c r="TF158" s="17"/>
      <c r="TG158" s="17"/>
      <c r="TH158" s="17"/>
      <c r="TI158" s="17"/>
      <c r="TJ158" s="17"/>
      <c r="TK158" s="17"/>
      <c r="TL158" s="17"/>
      <c r="TM158" s="17"/>
      <c r="TN158" s="17"/>
      <c r="TO158" s="17"/>
      <c r="TP158" s="17"/>
      <c r="TQ158" s="17"/>
      <c r="TR158" s="17"/>
      <c r="TS158" s="15"/>
      <c r="TT158" s="15"/>
    </row>
    <row r="159" spans="1:540" ht="9.6"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29"/>
      <c r="AD159" s="38"/>
      <c r="AE159" s="23"/>
      <c r="AF159" s="43"/>
      <c r="AG159" s="25"/>
      <c r="AH159" s="23"/>
      <c r="AI159" s="33"/>
      <c r="AJ159" s="20"/>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33"/>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42"/>
      <c r="DJ159" s="15"/>
      <c r="DK159" s="15"/>
      <c r="DL159" s="15"/>
      <c r="DM159" s="15"/>
      <c r="DN159" s="15"/>
      <c r="DO159" s="15"/>
      <c r="DP159" s="15"/>
      <c r="DQ159" s="15"/>
      <c r="DR159" s="23"/>
      <c r="DS159" s="17"/>
      <c r="DT159" s="24"/>
      <c r="DU159" s="15"/>
      <c r="DV159" s="15"/>
      <c r="DW159" s="15"/>
      <c r="DX159" s="15"/>
      <c r="DY159" s="15"/>
      <c r="DZ159" s="15"/>
      <c r="EA159" s="15"/>
      <c r="EB159" s="28"/>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17"/>
      <c r="FT159" s="34"/>
      <c r="FU159" s="18"/>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c r="HF159" s="15"/>
      <c r="HG159" s="15"/>
      <c r="HH159" s="15"/>
      <c r="HI159" s="15"/>
      <c r="HJ159" s="15"/>
      <c r="HK159" s="15"/>
      <c r="HL159" s="15"/>
      <c r="HM159" s="15"/>
      <c r="HN159" s="15"/>
      <c r="HO159" s="15"/>
      <c r="HP159" s="15"/>
      <c r="HQ159" s="15"/>
      <c r="HR159" s="15"/>
      <c r="HS159" s="15"/>
      <c r="HT159" s="15"/>
      <c r="HU159" s="15"/>
      <c r="HV159" s="15"/>
      <c r="HW159" s="15"/>
      <c r="HX159" s="15"/>
      <c r="HY159" s="15"/>
      <c r="HZ159" s="15"/>
      <c r="IA159" s="15"/>
      <c r="IB159" s="15"/>
      <c r="IC159" s="15"/>
      <c r="ID159" s="15"/>
      <c r="IE159" s="15"/>
      <c r="IF159" s="15"/>
      <c r="IG159" s="15"/>
      <c r="IH159" s="15"/>
      <c r="II159" s="15"/>
      <c r="IJ159" s="15"/>
      <c r="IK159" s="15"/>
      <c r="IL159" s="15"/>
      <c r="IM159" s="15"/>
      <c r="IN159" s="15"/>
      <c r="IO159" s="15"/>
      <c r="IP159" s="15"/>
      <c r="IQ159" s="15"/>
      <c r="IR159" s="16"/>
      <c r="IS159" s="17"/>
      <c r="IT159" s="17"/>
      <c r="IU159" s="17"/>
      <c r="IV159" s="17"/>
      <c r="IW159" s="17"/>
      <c r="IX159" s="17"/>
      <c r="IY159" s="17"/>
      <c r="IZ159" s="17"/>
      <c r="JA159" s="17"/>
      <c r="JB159" s="17"/>
      <c r="JC159" s="17"/>
      <c r="JD159" s="17"/>
      <c r="JE159" s="17"/>
      <c r="JF159" s="17"/>
      <c r="JG159" s="17"/>
      <c r="JH159" s="17"/>
      <c r="JI159" s="17"/>
      <c r="JJ159" s="17"/>
      <c r="JK159" s="17"/>
      <c r="JL159" s="17"/>
      <c r="JM159" s="17"/>
      <c r="JN159" s="17"/>
      <c r="JO159" s="17"/>
      <c r="JP159" s="17"/>
      <c r="JQ159" s="17"/>
      <c r="JR159" s="17"/>
      <c r="JS159" s="17"/>
      <c r="JT159" s="17"/>
      <c r="JU159" s="17"/>
      <c r="JV159" s="17"/>
      <c r="JW159" s="17"/>
      <c r="JX159" s="17"/>
      <c r="JY159" s="17"/>
      <c r="JZ159" s="17"/>
      <c r="KA159" s="17"/>
      <c r="KB159" s="17"/>
      <c r="KC159" s="17"/>
      <c r="KD159" s="17"/>
      <c r="KE159" s="17"/>
      <c r="KF159" s="17"/>
      <c r="KG159" s="17"/>
      <c r="KH159" s="17"/>
      <c r="KI159" s="17"/>
      <c r="KJ159" s="17"/>
      <c r="KK159" s="17"/>
      <c r="KL159" s="17"/>
      <c r="KM159" s="17"/>
      <c r="KN159" s="17"/>
      <c r="KO159" s="17"/>
      <c r="KP159" s="17"/>
      <c r="KQ159" s="17"/>
      <c r="KR159" s="17"/>
      <c r="KS159" s="17"/>
      <c r="KT159" s="17"/>
      <c r="KU159" s="25"/>
      <c r="KV159" s="25"/>
      <c r="KW159" s="25"/>
      <c r="KX159" s="17"/>
      <c r="KY159" s="17"/>
      <c r="KZ159" s="17"/>
      <c r="LA159" s="17"/>
      <c r="LB159" s="17"/>
      <c r="LC159" s="17"/>
      <c r="LD159" s="17"/>
      <c r="LE159" s="17"/>
      <c r="LF159" s="17"/>
      <c r="LG159" s="17"/>
      <c r="LH159" s="17"/>
      <c r="LI159" s="17"/>
      <c r="LJ159" s="17"/>
      <c r="LK159" s="17"/>
      <c r="LL159" s="17"/>
      <c r="LM159" s="17"/>
      <c r="LN159" s="17"/>
      <c r="LO159" s="17"/>
      <c r="LP159" s="17"/>
      <c r="LQ159" s="17"/>
      <c r="LR159" s="17"/>
      <c r="LS159" s="17"/>
      <c r="LT159" s="17"/>
      <c r="LU159" s="17"/>
      <c r="LV159" s="17"/>
      <c r="LW159" s="17"/>
      <c r="LX159" s="17"/>
      <c r="LY159" s="17"/>
      <c r="LZ159" s="17"/>
      <c r="MA159" s="17"/>
      <c r="MB159" s="17"/>
      <c r="MC159" s="17"/>
      <c r="MD159" s="23"/>
      <c r="ME159" s="15"/>
      <c r="MF159" s="18"/>
      <c r="MG159" s="18"/>
      <c r="MH159" s="18"/>
      <c r="MI159" s="18"/>
      <c r="MJ159" s="18"/>
      <c r="MK159" s="18"/>
      <c r="ML159" s="18"/>
      <c r="MM159" s="18"/>
      <c r="MN159" s="18"/>
      <c r="MO159" s="18"/>
      <c r="MP159" s="18"/>
      <c r="MQ159" s="18"/>
      <c r="MR159" s="18"/>
      <c r="MS159" s="18"/>
      <c r="MT159" s="18"/>
      <c r="MU159" s="18"/>
      <c r="MV159" s="18"/>
      <c r="MW159" s="18"/>
      <c r="MX159" s="18"/>
      <c r="MY159" s="18"/>
      <c r="MZ159" s="18"/>
      <c r="NA159" s="18"/>
      <c r="NB159" s="18"/>
      <c r="NC159" s="18"/>
      <c r="ND159" s="18"/>
      <c r="NE159" s="18"/>
      <c r="NF159" s="18"/>
      <c r="NG159" s="18"/>
      <c r="NH159" s="18"/>
      <c r="NI159" s="18"/>
      <c r="NJ159" s="18"/>
      <c r="NK159" s="18"/>
      <c r="NL159" s="18"/>
      <c r="NM159" s="18"/>
      <c r="NN159" s="18"/>
      <c r="NO159" s="18"/>
      <c r="NP159" s="18"/>
      <c r="NQ159" s="18"/>
      <c r="NR159" s="18"/>
      <c r="NS159" s="18"/>
      <c r="NT159" s="18"/>
      <c r="NU159" s="18"/>
      <c r="NV159" s="20"/>
      <c r="NW159" s="16"/>
      <c r="NX159" s="17"/>
      <c r="NY159" s="17"/>
      <c r="NZ159" s="17"/>
      <c r="OA159" s="17"/>
      <c r="OB159" s="17"/>
      <c r="OC159" s="17"/>
      <c r="OD159" s="23"/>
      <c r="OE159" s="15"/>
      <c r="OF159" s="24"/>
      <c r="OG159" s="17"/>
      <c r="OH159" s="17"/>
      <c r="OI159" s="17"/>
      <c r="OJ159" s="17"/>
      <c r="OK159" s="17"/>
      <c r="OL159" s="17"/>
      <c r="OM159" s="17"/>
      <c r="ON159" s="24"/>
      <c r="OO159" s="18"/>
      <c r="OP159" s="18"/>
      <c r="OQ159" s="18"/>
      <c r="OR159" s="18"/>
      <c r="OS159" s="18"/>
      <c r="OT159" s="18"/>
      <c r="OU159" s="18"/>
      <c r="OV159" s="18"/>
      <c r="OW159" s="18"/>
      <c r="OX159" s="18"/>
      <c r="OY159" s="18"/>
      <c r="OZ159" s="18"/>
      <c r="PA159" s="18"/>
      <c r="PB159" s="18"/>
      <c r="PC159" s="18"/>
      <c r="PD159" s="18"/>
      <c r="PE159" s="18"/>
      <c r="PF159" s="18"/>
      <c r="PG159" s="18"/>
      <c r="PH159" s="18"/>
      <c r="PI159" s="18"/>
      <c r="PJ159" s="18"/>
      <c r="PK159" s="18"/>
      <c r="PL159" s="18"/>
      <c r="PM159" s="18"/>
      <c r="PN159" s="18"/>
      <c r="PO159" s="18"/>
      <c r="PP159" s="18"/>
      <c r="PQ159" s="18"/>
      <c r="PR159" s="18"/>
      <c r="PS159" s="18"/>
      <c r="PT159" s="18"/>
      <c r="PU159" s="18"/>
      <c r="PV159" s="18"/>
      <c r="PW159" s="18"/>
      <c r="PX159" s="18"/>
      <c r="PY159" s="18"/>
      <c r="PZ159" s="18"/>
      <c r="QA159" s="18"/>
      <c r="QB159" s="18"/>
      <c r="QC159" s="18"/>
      <c r="QD159" s="18"/>
      <c r="QE159" s="18"/>
      <c r="QF159" s="24"/>
      <c r="QG159" s="17"/>
      <c r="QH159" s="17"/>
      <c r="QI159" s="17"/>
      <c r="QJ159" s="17"/>
      <c r="QK159" s="17"/>
      <c r="QL159" s="17"/>
      <c r="QM159" s="17"/>
      <c r="QN159" s="17"/>
      <c r="QO159" s="17"/>
      <c r="QP159" s="17"/>
      <c r="QQ159" s="17"/>
      <c r="QR159" s="17"/>
      <c r="QS159" s="17"/>
      <c r="QT159" s="17"/>
      <c r="QU159" s="17"/>
      <c r="QV159" s="17"/>
      <c r="QW159" s="17"/>
      <c r="QX159" s="17"/>
      <c r="QY159" s="17"/>
      <c r="QZ159" s="17"/>
      <c r="RA159" s="17"/>
      <c r="RB159" s="17"/>
      <c r="RC159" s="17"/>
      <c r="RD159" s="17"/>
      <c r="RE159" s="17"/>
      <c r="RF159" s="17"/>
      <c r="RG159" s="17"/>
      <c r="RH159" s="17"/>
      <c r="RI159" s="17"/>
      <c r="RJ159" s="17"/>
      <c r="RK159" s="17"/>
      <c r="RL159" s="17"/>
      <c r="RM159" s="17"/>
      <c r="RN159" s="17"/>
      <c r="RO159" s="17"/>
      <c r="RP159" s="17"/>
      <c r="RQ159" s="17"/>
      <c r="RR159" s="17"/>
      <c r="RS159" s="17"/>
      <c r="RT159" s="17"/>
      <c r="RU159" s="17"/>
      <c r="RV159" s="17"/>
      <c r="RW159" s="17"/>
      <c r="RX159" s="17"/>
      <c r="RY159" s="17"/>
      <c r="RZ159" s="17"/>
      <c r="SA159" s="17"/>
      <c r="SB159" s="17"/>
      <c r="SC159" s="17"/>
      <c r="SD159" s="17"/>
      <c r="SE159" s="17"/>
      <c r="SF159" s="17"/>
      <c r="SG159" s="17"/>
      <c r="SH159" s="17"/>
      <c r="SI159" s="17"/>
      <c r="SJ159" s="17"/>
      <c r="SK159" s="17"/>
      <c r="SL159" s="17"/>
      <c r="SM159" s="17"/>
      <c r="SN159" s="17"/>
      <c r="SO159" s="17"/>
      <c r="SP159" s="17"/>
      <c r="SQ159" s="17"/>
      <c r="SR159" s="17"/>
      <c r="SS159" s="17"/>
      <c r="ST159" s="17"/>
      <c r="SU159" s="17"/>
      <c r="SV159" s="17"/>
      <c r="SW159" s="17"/>
      <c r="SX159" s="17"/>
      <c r="SY159" s="17"/>
      <c r="SZ159" s="17"/>
      <c r="TA159" s="17"/>
      <c r="TB159" s="17"/>
      <c r="TC159" s="17"/>
      <c r="TD159" s="17"/>
      <c r="TE159" s="17"/>
      <c r="TF159" s="17"/>
      <c r="TG159" s="17"/>
      <c r="TH159" s="17"/>
      <c r="TI159" s="17"/>
      <c r="TJ159" s="17"/>
      <c r="TK159" s="17"/>
      <c r="TL159" s="17"/>
      <c r="TM159" s="17"/>
      <c r="TN159" s="17"/>
      <c r="TO159" s="17"/>
      <c r="TP159" s="17"/>
      <c r="TQ159" s="17"/>
      <c r="TR159" s="17"/>
      <c r="TS159" s="15"/>
      <c r="TT159" s="15"/>
    </row>
    <row r="160" spans="1:540" ht="9.6"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20"/>
      <c r="AB160" s="29"/>
      <c r="AC160" s="17"/>
      <c r="AD160" s="34"/>
      <c r="AE160" s="34"/>
      <c r="AF160" s="34"/>
      <c r="AG160" s="34"/>
      <c r="AH160" s="34"/>
      <c r="AI160" s="17"/>
      <c r="AJ160" s="33"/>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20"/>
      <c r="BR160" s="38"/>
      <c r="BS160" s="17"/>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25"/>
      <c r="DJ160" s="20"/>
      <c r="DK160" s="15"/>
      <c r="DL160" s="15"/>
      <c r="DM160" s="15"/>
      <c r="DN160" s="15"/>
      <c r="DO160" s="15"/>
      <c r="DP160" s="15"/>
      <c r="DQ160" s="20"/>
      <c r="DR160" s="34"/>
      <c r="DS160" s="34"/>
      <c r="DT160" s="29"/>
      <c r="DU160" s="15"/>
      <c r="DV160" s="15"/>
      <c r="DW160" s="15"/>
      <c r="DX160" s="15"/>
      <c r="DY160" s="15"/>
      <c r="DZ160" s="15"/>
      <c r="EA160" s="15"/>
      <c r="EB160" s="27"/>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24"/>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c r="HF160" s="15"/>
      <c r="HG160" s="15"/>
      <c r="HH160" s="15"/>
      <c r="HI160" s="15"/>
      <c r="HJ160" s="15"/>
      <c r="HK160" s="15"/>
      <c r="HL160" s="15"/>
      <c r="HM160" s="15"/>
      <c r="HN160" s="15"/>
      <c r="HO160" s="15"/>
      <c r="HP160" s="15"/>
      <c r="HQ160" s="15"/>
      <c r="HR160" s="15"/>
      <c r="HS160" s="15"/>
      <c r="HT160" s="15"/>
      <c r="HU160" s="15"/>
      <c r="HV160" s="15"/>
      <c r="HW160" s="15"/>
      <c r="HX160" s="15"/>
      <c r="HY160" s="15"/>
      <c r="HZ160" s="15"/>
      <c r="IA160" s="15"/>
      <c r="IB160" s="15"/>
      <c r="IC160" s="15"/>
      <c r="ID160" s="15"/>
      <c r="IE160" s="15"/>
      <c r="IF160" s="15"/>
      <c r="IG160" s="15"/>
      <c r="IH160" s="15"/>
      <c r="II160" s="15"/>
      <c r="IJ160" s="15"/>
      <c r="IK160" s="15"/>
      <c r="IL160" s="15"/>
      <c r="IM160" s="15"/>
      <c r="IN160" s="15"/>
      <c r="IO160" s="15"/>
      <c r="IP160" s="15"/>
      <c r="IQ160" s="15"/>
      <c r="IR160" s="16"/>
      <c r="IS160" s="17"/>
      <c r="IT160" s="17"/>
      <c r="IU160" s="17"/>
      <c r="IV160" s="17"/>
      <c r="IW160" s="17"/>
      <c r="IX160" s="17"/>
      <c r="IY160" s="17"/>
      <c r="IZ160" s="17"/>
      <c r="JA160" s="17"/>
      <c r="JB160" s="17"/>
      <c r="JC160" s="17"/>
      <c r="JD160" s="17"/>
      <c r="JE160" s="17"/>
      <c r="JF160" s="17"/>
      <c r="JG160" s="17"/>
      <c r="JH160" s="17"/>
      <c r="JI160" s="17"/>
      <c r="JJ160" s="17"/>
      <c r="JK160" s="17"/>
      <c r="JL160" s="17"/>
      <c r="JM160" s="17"/>
      <c r="JN160" s="17"/>
      <c r="JO160" s="17"/>
      <c r="JP160" s="17"/>
      <c r="JQ160" s="17"/>
      <c r="JR160" s="17"/>
      <c r="JS160" s="17"/>
      <c r="JT160" s="17"/>
      <c r="JU160" s="17"/>
      <c r="JV160" s="17"/>
      <c r="JW160" s="17"/>
      <c r="JX160" s="17"/>
      <c r="JY160" s="17"/>
      <c r="JZ160" s="17"/>
      <c r="KA160" s="17"/>
      <c r="KB160" s="17"/>
      <c r="KC160" s="17"/>
      <c r="KD160" s="17"/>
      <c r="KE160" s="17"/>
      <c r="KF160" s="17"/>
      <c r="KG160" s="17"/>
      <c r="KH160" s="17"/>
      <c r="KI160" s="17"/>
      <c r="KJ160" s="17"/>
      <c r="KK160" s="17"/>
      <c r="KL160" s="17"/>
      <c r="KM160" s="17"/>
      <c r="KN160" s="17"/>
      <c r="KO160" s="17"/>
      <c r="KP160" s="17"/>
      <c r="KQ160" s="17"/>
      <c r="KR160" s="17"/>
      <c r="KS160" s="38"/>
      <c r="KT160" s="19"/>
      <c r="KU160" s="20"/>
      <c r="KV160" s="18"/>
      <c r="KW160" s="20"/>
      <c r="KX160" s="24"/>
      <c r="KY160" s="33"/>
      <c r="KZ160" s="17"/>
      <c r="LA160" s="17"/>
      <c r="LB160" s="17"/>
      <c r="LC160" s="17"/>
      <c r="LD160" s="17"/>
      <c r="LE160" s="17"/>
      <c r="LF160" s="17"/>
      <c r="LG160" s="17"/>
      <c r="LH160" s="17"/>
      <c r="LI160" s="17"/>
      <c r="LJ160" s="17"/>
      <c r="LK160" s="17"/>
      <c r="LL160" s="17"/>
      <c r="LM160" s="17"/>
      <c r="LN160" s="17"/>
      <c r="LO160" s="17"/>
      <c r="LP160" s="17"/>
      <c r="LQ160" s="17"/>
      <c r="LR160" s="17"/>
      <c r="LS160" s="17"/>
      <c r="LT160" s="17"/>
      <c r="LU160" s="17"/>
      <c r="LV160" s="17"/>
      <c r="LW160" s="17"/>
      <c r="LX160" s="17"/>
      <c r="LY160" s="17"/>
      <c r="LZ160" s="17"/>
      <c r="MA160" s="17"/>
      <c r="MB160" s="17"/>
      <c r="MC160" s="17"/>
      <c r="MD160" s="17"/>
      <c r="ME160" s="27"/>
      <c r="MF160" s="20"/>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8"/>
      <c r="NP160" s="18"/>
      <c r="NQ160" s="18"/>
      <c r="NR160" s="18"/>
      <c r="NS160" s="18"/>
      <c r="NT160" s="18"/>
      <c r="NU160" s="18"/>
      <c r="NV160" s="18"/>
      <c r="NW160" s="25"/>
      <c r="NX160" s="17"/>
      <c r="NY160" s="17"/>
      <c r="NZ160" s="17"/>
      <c r="OA160" s="17"/>
      <c r="OB160" s="17"/>
      <c r="OC160" s="17"/>
      <c r="OD160" s="33"/>
      <c r="OE160" s="20"/>
      <c r="OF160" s="20"/>
      <c r="OG160" s="25"/>
      <c r="OH160" s="17"/>
      <c r="OI160" s="17"/>
      <c r="OJ160" s="17"/>
      <c r="OK160" s="17"/>
      <c r="OL160" s="17"/>
      <c r="OM160" s="17"/>
      <c r="ON160" s="40"/>
      <c r="OO160" s="18"/>
      <c r="OP160" s="18"/>
      <c r="OQ160" s="18"/>
      <c r="OR160" s="18"/>
      <c r="OS160" s="18"/>
      <c r="OT160" s="18"/>
      <c r="OU160" s="18"/>
      <c r="OV160" s="18"/>
      <c r="OW160" s="18"/>
      <c r="OX160" s="18"/>
      <c r="OY160" s="18"/>
      <c r="OZ160" s="18"/>
      <c r="PA160" s="18"/>
      <c r="PB160" s="18"/>
      <c r="PC160" s="18"/>
      <c r="PD160" s="18"/>
      <c r="PE160" s="18"/>
      <c r="PF160" s="18"/>
      <c r="PG160" s="18"/>
      <c r="PH160" s="18"/>
      <c r="PI160" s="18"/>
      <c r="PJ160" s="18"/>
      <c r="PK160" s="18"/>
      <c r="PL160" s="18"/>
      <c r="PM160" s="18"/>
      <c r="PN160" s="18"/>
      <c r="PO160" s="18"/>
      <c r="PP160" s="18"/>
      <c r="PQ160" s="18"/>
      <c r="PR160" s="18"/>
      <c r="PS160" s="18"/>
      <c r="PT160" s="18"/>
      <c r="PU160" s="18"/>
      <c r="PV160" s="18"/>
      <c r="PW160" s="18"/>
      <c r="PX160" s="18"/>
      <c r="PY160" s="18"/>
      <c r="PZ160" s="18"/>
      <c r="QA160" s="18"/>
      <c r="QB160" s="18"/>
      <c r="QC160" s="18"/>
      <c r="QD160" s="18"/>
      <c r="QE160" s="20"/>
      <c r="QF160" s="25"/>
      <c r="QG160" s="17"/>
      <c r="QH160" s="17"/>
      <c r="QI160" s="17"/>
      <c r="QJ160" s="17"/>
      <c r="QK160" s="17"/>
      <c r="QL160" s="17"/>
      <c r="QM160" s="17"/>
      <c r="QN160" s="17"/>
      <c r="QO160" s="17"/>
      <c r="QP160" s="17"/>
      <c r="QQ160" s="17"/>
      <c r="QR160" s="17"/>
      <c r="QS160" s="17"/>
      <c r="QT160" s="17"/>
      <c r="QU160" s="17"/>
      <c r="QV160" s="17"/>
      <c r="QW160" s="17"/>
      <c r="QX160" s="17"/>
      <c r="QY160" s="17"/>
      <c r="QZ160" s="17"/>
      <c r="RA160" s="17"/>
      <c r="RB160" s="17"/>
      <c r="RC160" s="17"/>
      <c r="RD160" s="17"/>
      <c r="RE160" s="17"/>
      <c r="RF160" s="17"/>
      <c r="RG160" s="17"/>
      <c r="RH160" s="17"/>
      <c r="RI160" s="17"/>
      <c r="RJ160" s="17"/>
      <c r="RK160" s="17"/>
      <c r="RL160" s="17"/>
      <c r="RM160" s="17"/>
      <c r="RN160" s="17"/>
      <c r="RO160" s="17"/>
      <c r="RP160" s="17"/>
      <c r="RQ160" s="17"/>
      <c r="RR160" s="17"/>
      <c r="RS160" s="17"/>
      <c r="RT160" s="17"/>
      <c r="RU160" s="17"/>
      <c r="RV160" s="17"/>
      <c r="RW160" s="17"/>
      <c r="RX160" s="17"/>
      <c r="RY160" s="17"/>
      <c r="RZ160" s="17"/>
      <c r="SA160" s="17"/>
      <c r="SB160" s="17"/>
      <c r="SC160" s="17"/>
      <c r="SD160" s="17"/>
      <c r="SE160" s="17"/>
      <c r="SF160" s="17"/>
      <c r="SG160" s="17"/>
      <c r="SH160" s="17"/>
      <c r="SI160" s="17"/>
      <c r="SJ160" s="17"/>
      <c r="SK160" s="17"/>
      <c r="SL160" s="17"/>
      <c r="SM160" s="17"/>
      <c r="SN160" s="17"/>
      <c r="SO160" s="17"/>
      <c r="SP160" s="17"/>
      <c r="SQ160" s="17"/>
      <c r="SR160" s="17"/>
      <c r="SS160" s="17"/>
      <c r="ST160" s="17"/>
      <c r="SU160" s="17"/>
      <c r="SV160" s="17"/>
      <c r="SW160" s="17"/>
      <c r="SX160" s="17"/>
      <c r="SY160" s="17"/>
      <c r="SZ160" s="17"/>
      <c r="TA160" s="17"/>
      <c r="TB160" s="17"/>
      <c r="TC160" s="17"/>
      <c r="TD160" s="17"/>
      <c r="TE160" s="17"/>
      <c r="TF160" s="17"/>
      <c r="TG160" s="17"/>
      <c r="TH160" s="17"/>
      <c r="TI160" s="17"/>
      <c r="TJ160" s="17"/>
      <c r="TK160" s="17"/>
      <c r="TL160" s="17"/>
      <c r="TM160" s="17"/>
      <c r="TN160" s="17"/>
      <c r="TO160" s="17"/>
      <c r="TP160" s="17"/>
      <c r="TQ160" s="17"/>
      <c r="TR160" s="17"/>
      <c r="TS160" s="15"/>
      <c r="TT160" s="15"/>
    </row>
    <row r="161" spans="1:540" ht="9.6"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8"/>
      <c r="AA161" s="34"/>
      <c r="AB161" s="17"/>
      <c r="AC161" s="34"/>
      <c r="AD161" s="34"/>
      <c r="AE161" s="34"/>
      <c r="AF161" s="34"/>
      <c r="AG161" s="34"/>
      <c r="AH161" s="34"/>
      <c r="AI161" s="34"/>
      <c r="AJ161" s="34"/>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8"/>
      <c r="BS161" s="31"/>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15"/>
      <c r="DK161" s="15"/>
      <c r="DL161" s="15"/>
      <c r="DM161" s="15"/>
      <c r="DN161" s="15"/>
      <c r="DO161" s="15"/>
      <c r="DP161" s="15"/>
      <c r="DQ161" s="18"/>
      <c r="DR161" s="34"/>
      <c r="DS161" s="34"/>
      <c r="DT161" s="25"/>
      <c r="DU161" s="15"/>
      <c r="DV161" s="15"/>
      <c r="DW161" s="15"/>
      <c r="DX161" s="15"/>
      <c r="DY161" s="15"/>
      <c r="DZ161" s="15"/>
      <c r="EA161" s="15"/>
      <c r="EB161" s="21"/>
      <c r="EC161" s="17"/>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40"/>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c r="HF161" s="15"/>
      <c r="HG161" s="15"/>
      <c r="HH161" s="15"/>
      <c r="HI161" s="15"/>
      <c r="HJ161" s="15"/>
      <c r="HK161" s="15"/>
      <c r="HL161" s="15"/>
      <c r="HM161" s="15"/>
      <c r="HN161" s="15"/>
      <c r="HO161" s="15"/>
      <c r="HP161" s="15"/>
      <c r="HQ161" s="15"/>
      <c r="HR161" s="15"/>
      <c r="HS161" s="15"/>
      <c r="HT161" s="15"/>
      <c r="HU161" s="15"/>
      <c r="HV161" s="15"/>
      <c r="HW161" s="15"/>
      <c r="HX161" s="15"/>
      <c r="HY161" s="15"/>
      <c r="HZ161" s="15"/>
      <c r="IA161" s="15"/>
      <c r="IB161" s="15"/>
      <c r="IC161" s="15"/>
      <c r="ID161" s="15"/>
      <c r="IE161" s="15"/>
      <c r="IF161" s="15"/>
      <c r="IG161" s="15"/>
      <c r="IH161" s="15"/>
      <c r="II161" s="15"/>
      <c r="IJ161" s="15"/>
      <c r="IK161" s="15"/>
      <c r="IL161" s="15"/>
      <c r="IM161" s="15"/>
      <c r="IN161" s="15"/>
      <c r="IO161" s="15"/>
      <c r="IP161" s="15"/>
      <c r="IQ161" s="15"/>
      <c r="IR161" s="16"/>
      <c r="IS161" s="17"/>
      <c r="IT161" s="17"/>
      <c r="IU161" s="17"/>
      <c r="IV161" s="17"/>
      <c r="IW161" s="17"/>
      <c r="IX161" s="17"/>
      <c r="IY161" s="17"/>
      <c r="IZ161" s="17"/>
      <c r="JA161" s="17"/>
      <c r="JB161" s="17"/>
      <c r="JC161" s="17"/>
      <c r="JD161" s="17"/>
      <c r="JE161" s="17"/>
      <c r="JF161" s="17"/>
      <c r="JG161" s="17"/>
      <c r="JH161" s="17"/>
      <c r="JI161" s="17"/>
      <c r="JJ161" s="17"/>
      <c r="JK161" s="17"/>
      <c r="JL161" s="17"/>
      <c r="JM161" s="17"/>
      <c r="JN161" s="17"/>
      <c r="JO161" s="17"/>
      <c r="JP161" s="17"/>
      <c r="JQ161" s="17"/>
      <c r="JR161" s="17"/>
      <c r="JS161" s="17"/>
      <c r="JT161" s="17"/>
      <c r="JU161" s="17"/>
      <c r="JV161" s="17"/>
      <c r="JW161" s="17"/>
      <c r="JX161" s="17"/>
      <c r="JY161" s="17"/>
      <c r="JZ161" s="17"/>
      <c r="KA161" s="17"/>
      <c r="KB161" s="17"/>
      <c r="KC161" s="17"/>
      <c r="KD161" s="17"/>
      <c r="KE161" s="17"/>
      <c r="KF161" s="17"/>
      <c r="KG161" s="17"/>
      <c r="KH161" s="17"/>
      <c r="KI161" s="17"/>
      <c r="KJ161" s="17"/>
      <c r="KK161" s="17"/>
      <c r="KL161" s="17"/>
      <c r="KM161" s="17"/>
      <c r="KN161" s="17"/>
      <c r="KO161" s="17"/>
      <c r="KP161" s="17"/>
      <c r="KQ161" s="17"/>
      <c r="KR161" s="24"/>
      <c r="KS161" s="20"/>
      <c r="KT161" s="18"/>
      <c r="KU161" s="18"/>
      <c r="KV161" s="18"/>
      <c r="KW161" s="18"/>
      <c r="KX161" s="18"/>
      <c r="KY161" s="20"/>
      <c r="KZ161" s="29"/>
      <c r="LA161" s="17"/>
      <c r="LB161" s="17"/>
      <c r="LC161" s="17"/>
      <c r="LD161" s="17"/>
      <c r="LE161" s="17"/>
      <c r="LF161" s="17"/>
      <c r="LG161" s="17"/>
      <c r="LH161" s="17"/>
      <c r="LI161" s="17"/>
      <c r="LJ161" s="17"/>
      <c r="LK161" s="17"/>
      <c r="LL161" s="17"/>
      <c r="LM161" s="17"/>
      <c r="LN161" s="17"/>
      <c r="LO161" s="17"/>
      <c r="LP161" s="17"/>
      <c r="LQ161" s="17"/>
      <c r="LR161" s="17"/>
      <c r="LS161" s="17"/>
      <c r="LT161" s="17"/>
      <c r="LU161" s="17"/>
      <c r="LV161" s="17"/>
      <c r="LW161" s="17"/>
      <c r="LX161" s="17"/>
      <c r="LY161" s="17"/>
      <c r="LZ161" s="17"/>
      <c r="MA161" s="17"/>
      <c r="MB161" s="17"/>
      <c r="MC161" s="17"/>
      <c r="MD161" s="17"/>
      <c r="ME161" s="17"/>
      <c r="MF161" s="29"/>
      <c r="MG161" s="20"/>
      <c r="MH161" s="18"/>
      <c r="MI161" s="18"/>
      <c r="MJ161" s="18"/>
      <c r="MK161" s="18"/>
      <c r="ML161" s="18"/>
      <c r="MM161" s="18"/>
      <c r="MN161" s="18"/>
      <c r="MO161" s="18"/>
      <c r="MP161" s="18"/>
      <c r="MQ161" s="18"/>
      <c r="MR161" s="18"/>
      <c r="MS161" s="18"/>
      <c r="MT161" s="18"/>
      <c r="MU161" s="18"/>
      <c r="MV161" s="18"/>
      <c r="MW161" s="18"/>
      <c r="MX161" s="18"/>
      <c r="MY161" s="18"/>
      <c r="MZ161" s="18"/>
      <c r="NA161" s="18"/>
      <c r="NB161" s="18"/>
      <c r="NC161" s="18"/>
      <c r="ND161" s="18"/>
      <c r="NE161" s="18"/>
      <c r="NF161" s="18"/>
      <c r="NG161" s="18"/>
      <c r="NH161" s="18"/>
      <c r="NI161" s="18"/>
      <c r="NJ161" s="18"/>
      <c r="NK161" s="18"/>
      <c r="NL161" s="18"/>
      <c r="NM161" s="18"/>
      <c r="NN161" s="18"/>
      <c r="NO161" s="18"/>
      <c r="NP161" s="18"/>
      <c r="NQ161" s="18"/>
      <c r="NR161" s="18"/>
      <c r="NS161" s="18"/>
      <c r="NT161" s="18"/>
      <c r="NU161" s="18"/>
      <c r="NV161" s="20"/>
      <c r="NW161" s="17"/>
      <c r="NX161" s="17"/>
      <c r="NY161" s="17"/>
      <c r="NZ161" s="17"/>
      <c r="OA161" s="17"/>
      <c r="OB161" s="17"/>
      <c r="OC161" s="17"/>
      <c r="OD161" s="26"/>
      <c r="OE161" s="18"/>
      <c r="OF161" s="15"/>
      <c r="OG161" s="23"/>
      <c r="OH161" s="17"/>
      <c r="OI161" s="17"/>
      <c r="OJ161" s="17"/>
      <c r="OK161" s="17"/>
      <c r="OL161" s="17"/>
      <c r="OM161" s="17"/>
      <c r="ON161" s="29"/>
      <c r="OO161" s="20"/>
      <c r="OP161" s="18"/>
      <c r="OQ161" s="18"/>
      <c r="OR161" s="18"/>
      <c r="OS161" s="18"/>
      <c r="OT161" s="18"/>
      <c r="OU161" s="18"/>
      <c r="OV161" s="18"/>
      <c r="OW161" s="18"/>
      <c r="OX161" s="18"/>
      <c r="OY161" s="18"/>
      <c r="OZ161" s="18"/>
      <c r="PA161" s="18"/>
      <c r="PB161" s="18"/>
      <c r="PC161" s="18"/>
      <c r="PD161" s="18"/>
      <c r="PE161" s="18"/>
      <c r="PF161" s="18"/>
      <c r="PG161" s="18"/>
      <c r="PH161" s="18"/>
      <c r="PI161" s="18"/>
      <c r="PJ161" s="18"/>
      <c r="PK161" s="18"/>
      <c r="PL161" s="18"/>
      <c r="PM161" s="18"/>
      <c r="PN161" s="18"/>
      <c r="PO161" s="18"/>
      <c r="PP161" s="18"/>
      <c r="PQ161" s="18"/>
      <c r="PR161" s="18"/>
      <c r="PS161" s="18"/>
      <c r="PT161" s="18"/>
      <c r="PU161" s="18"/>
      <c r="PV161" s="18"/>
      <c r="PW161" s="18"/>
      <c r="PX161" s="18"/>
      <c r="PY161" s="18"/>
      <c r="PZ161" s="18"/>
      <c r="QA161" s="18"/>
      <c r="QB161" s="18"/>
      <c r="QC161" s="18"/>
      <c r="QD161" s="20"/>
      <c r="QE161" s="25"/>
      <c r="QF161" s="17"/>
      <c r="QG161" s="17"/>
      <c r="QH161" s="17"/>
      <c r="QI161" s="17"/>
      <c r="QJ161" s="17"/>
      <c r="QK161" s="17"/>
      <c r="QL161" s="17"/>
      <c r="QM161" s="17"/>
      <c r="QN161" s="17"/>
      <c r="QO161" s="17"/>
      <c r="QP161" s="17"/>
      <c r="QQ161" s="17"/>
      <c r="QR161" s="17"/>
      <c r="QS161" s="17"/>
      <c r="QT161" s="17"/>
      <c r="QU161" s="17"/>
      <c r="QV161" s="17"/>
      <c r="QW161" s="17"/>
      <c r="QX161" s="17"/>
      <c r="QY161" s="17"/>
      <c r="QZ161" s="17"/>
      <c r="RA161" s="17"/>
      <c r="RB161" s="17"/>
      <c r="RC161" s="17"/>
      <c r="RD161" s="17"/>
      <c r="RE161" s="17"/>
      <c r="RF161" s="17"/>
      <c r="RG161" s="17"/>
      <c r="RH161" s="17"/>
      <c r="RI161" s="17"/>
      <c r="RJ161" s="17"/>
      <c r="RK161" s="17"/>
      <c r="RL161" s="17"/>
      <c r="RM161" s="17"/>
      <c r="RN161" s="17"/>
      <c r="RO161" s="17"/>
      <c r="RP161" s="17"/>
      <c r="RQ161" s="17"/>
      <c r="RR161" s="17"/>
      <c r="RS161" s="17"/>
      <c r="RT161" s="17"/>
      <c r="RU161" s="17"/>
      <c r="RV161" s="17"/>
      <c r="RW161" s="17"/>
      <c r="RX161" s="17"/>
      <c r="RY161" s="17"/>
      <c r="RZ161" s="17"/>
      <c r="SA161" s="17"/>
      <c r="SB161" s="17"/>
      <c r="SC161" s="17"/>
      <c r="SD161" s="17"/>
      <c r="SE161" s="17"/>
      <c r="SF161" s="17"/>
      <c r="SG161" s="17"/>
      <c r="SH161" s="17"/>
      <c r="SI161" s="17"/>
      <c r="SJ161" s="17"/>
      <c r="SK161" s="17"/>
      <c r="SL161" s="17"/>
      <c r="SM161" s="17"/>
      <c r="SN161" s="17"/>
      <c r="SO161" s="17"/>
      <c r="SP161" s="17"/>
      <c r="SQ161" s="17"/>
      <c r="SR161" s="17"/>
      <c r="SS161" s="17"/>
      <c r="ST161" s="17"/>
      <c r="SU161" s="17"/>
      <c r="SV161" s="17"/>
      <c r="SW161" s="17"/>
      <c r="SX161" s="17"/>
      <c r="SY161" s="17"/>
      <c r="SZ161" s="17"/>
      <c r="TA161" s="17"/>
      <c r="TB161" s="17"/>
      <c r="TC161" s="17"/>
      <c r="TD161" s="17"/>
      <c r="TE161" s="17"/>
      <c r="TF161" s="17"/>
      <c r="TG161" s="17"/>
      <c r="TH161" s="17"/>
      <c r="TI161" s="17"/>
      <c r="TJ161" s="17"/>
      <c r="TK161" s="17"/>
      <c r="TL161" s="17"/>
      <c r="TM161" s="17"/>
      <c r="TN161" s="17"/>
      <c r="TO161" s="17"/>
      <c r="TP161" s="17"/>
      <c r="TQ161" s="17"/>
      <c r="TR161" s="17"/>
      <c r="TS161" s="15"/>
      <c r="TT161" s="15"/>
    </row>
    <row r="162" spans="1:540" ht="9.6"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8"/>
      <c r="Z162" s="23"/>
      <c r="AA162" s="34"/>
      <c r="AB162" s="34"/>
      <c r="AC162" s="34"/>
      <c r="AD162" s="34"/>
      <c r="AE162" s="34"/>
      <c r="AF162" s="34"/>
      <c r="AG162" s="34"/>
      <c r="AH162" s="34"/>
      <c r="AI162" s="34"/>
      <c r="AJ162" s="17"/>
      <c r="AK162" s="20"/>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9"/>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18"/>
      <c r="DK162" s="15"/>
      <c r="DL162" s="15"/>
      <c r="DM162" s="15"/>
      <c r="DN162" s="15"/>
      <c r="DO162" s="15"/>
      <c r="DP162" s="15"/>
      <c r="DQ162" s="19"/>
      <c r="DR162" s="34"/>
      <c r="DS162" s="34"/>
      <c r="DT162" s="47"/>
      <c r="DU162" s="18"/>
      <c r="DV162" s="15"/>
      <c r="DW162" s="15"/>
      <c r="DX162" s="15"/>
      <c r="DY162" s="15"/>
      <c r="DZ162" s="15"/>
      <c r="EA162" s="15"/>
      <c r="EB162" s="21"/>
      <c r="EC162" s="17"/>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17"/>
      <c r="FR162" s="40"/>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5"/>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c r="IQ162" s="15"/>
      <c r="IR162" s="16"/>
      <c r="IS162" s="17"/>
      <c r="IT162" s="17"/>
      <c r="IU162" s="17"/>
      <c r="IV162" s="17"/>
      <c r="IW162" s="17"/>
      <c r="IX162" s="17"/>
      <c r="IY162" s="17"/>
      <c r="IZ162" s="17"/>
      <c r="JA162" s="17"/>
      <c r="JB162" s="17"/>
      <c r="JC162" s="17"/>
      <c r="JD162" s="17"/>
      <c r="JE162" s="17"/>
      <c r="JF162" s="17"/>
      <c r="JG162" s="17"/>
      <c r="JH162" s="17"/>
      <c r="JI162" s="17"/>
      <c r="JJ162" s="17"/>
      <c r="JK162" s="17"/>
      <c r="JL162" s="17"/>
      <c r="JM162" s="17"/>
      <c r="JN162" s="17"/>
      <c r="JO162" s="17"/>
      <c r="JP162" s="17"/>
      <c r="JQ162" s="17"/>
      <c r="JR162" s="17"/>
      <c r="JS162" s="17"/>
      <c r="JT162" s="17"/>
      <c r="JU162" s="17"/>
      <c r="JV162" s="17"/>
      <c r="JW162" s="17"/>
      <c r="JX162" s="17"/>
      <c r="JY162" s="17"/>
      <c r="JZ162" s="17"/>
      <c r="KA162" s="17"/>
      <c r="KB162" s="17"/>
      <c r="KC162" s="17"/>
      <c r="KD162" s="17"/>
      <c r="KE162" s="17"/>
      <c r="KF162" s="17"/>
      <c r="KG162" s="17"/>
      <c r="KH162" s="17"/>
      <c r="KI162" s="17"/>
      <c r="KJ162" s="17"/>
      <c r="KK162" s="17"/>
      <c r="KL162" s="17"/>
      <c r="KM162" s="17"/>
      <c r="KN162" s="17"/>
      <c r="KO162" s="17"/>
      <c r="KP162" s="25"/>
      <c r="KQ162" s="24"/>
      <c r="KR162" s="20"/>
      <c r="KS162" s="18"/>
      <c r="KT162" s="18"/>
      <c r="KU162" s="18"/>
      <c r="KV162" s="18"/>
      <c r="KW162" s="18"/>
      <c r="KX162" s="18"/>
      <c r="KY162" s="18"/>
      <c r="KZ162" s="18"/>
      <c r="LA162" s="17"/>
      <c r="LB162" s="17"/>
      <c r="LC162" s="17"/>
      <c r="LD162" s="17"/>
      <c r="LE162" s="17"/>
      <c r="LF162" s="17"/>
      <c r="LG162" s="17"/>
      <c r="LH162" s="17"/>
      <c r="LI162" s="17"/>
      <c r="LJ162" s="17"/>
      <c r="LK162" s="17"/>
      <c r="LL162" s="17"/>
      <c r="LM162" s="17"/>
      <c r="LN162" s="17"/>
      <c r="LO162" s="17"/>
      <c r="LP162" s="17"/>
      <c r="LQ162" s="17"/>
      <c r="LR162" s="17"/>
      <c r="LS162" s="17"/>
      <c r="LT162" s="17"/>
      <c r="LU162" s="17"/>
      <c r="LV162" s="17"/>
      <c r="LW162" s="17"/>
      <c r="LX162" s="17"/>
      <c r="LY162" s="17"/>
      <c r="LZ162" s="17"/>
      <c r="MA162" s="17"/>
      <c r="MB162" s="17"/>
      <c r="MC162" s="17"/>
      <c r="MD162" s="17"/>
      <c r="ME162" s="17"/>
      <c r="MF162" s="17"/>
      <c r="MG162" s="19"/>
      <c r="MH162" s="18"/>
      <c r="MI162" s="18"/>
      <c r="MJ162" s="18"/>
      <c r="MK162" s="18"/>
      <c r="ML162" s="18"/>
      <c r="MM162" s="18"/>
      <c r="MN162" s="18"/>
      <c r="MO162" s="18"/>
      <c r="MP162" s="18"/>
      <c r="MQ162" s="18"/>
      <c r="MR162" s="18"/>
      <c r="MS162" s="18"/>
      <c r="MT162" s="18"/>
      <c r="MU162" s="18"/>
      <c r="MV162" s="18"/>
      <c r="MW162" s="18"/>
      <c r="MX162" s="18"/>
      <c r="MY162" s="18"/>
      <c r="MZ162" s="18"/>
      <c r="NA162" s="18"/>
      <c r="NB162" s="18"/>
      <c r="NC162" s="18"/>
      <c r="ND162" s="18"/>
      <c r="NE162" s="18"/>
      <c r="NF162" s="18"/>
      <c r="NG162" s="18"/>
      <c r="NH162" s="18"/>
      <c r="NI162" s="18"/>
      <c r="NJ162" s="18"/>
      <c r="NK162" s="18"/>
      <c r="NL162" s="18"/>
      <c r="NM162" s="18"/>
      <c r="NN162" s="18"/>
      <c r="NO162" s="18"/>
      <c r="NP162" s="18"/>
      <c r="NQ162" s="18"/>
      <c r="NR162" s="18"/>
      <c r="NS162" s="18"/>
      <c r="NT162" s="18"/>
      <c r="NU162" s="18"/>
      <c r="NV162" s="18"/>
      <c r="NW162" s="25"/>
      <c r="NX162" s="17"/>
      <c r="NY162" s="17"/>
      <c r="NZ162" s="17"/>
      <c r="OA162" s="17"/>
      <c r="OB162" s="17"/>
      <c r="OC162" s="17"/>
      <c r="OD162" s="24"/>
      <c r="OE162" s="18"/>
      <c r="OF162" s="20"/>
      <c r="OG162" s="29"/>
      <c r="OH162" s="17"/>
      <c r="OI162" s="17"/>
      <c r="OJ162" s="17"/>
      <c r="OK162" s="17"/>
      <c r="OL162" s="17"/>
      <c r="OM162" s="17"/>
      <c r="ON162" s="33"/>
      <c r="OO162" s="20"/>
      <c r="OP162" s="18"/>
      <c r="OQ162" s="18"/>
      <c r="OR162" s="18"/>
      <c r="OS162" s="18"/>
      <c r="OT162" s="18"/>
      <c r="OU162" s="18"/>
      <c r="OV162" s="18"/>
      <c r="OW162" s="18"/>
      <c r="OX162" s="18"/>
      <c r="OY162" s="18"/>
      <c r="OZ162" s="18"/>
      <c r="PA162" s="18"/>
      <c r="PB162" s="18"/>
      <c r="PC162" s="18"/>
      <c r="PD162" s="18"/>
      <c r="PE162" s="18"/>
      <c r="PF162" s="18"/>
      <c r="PG162" s="18"/>
      <c r="PH162" s="18"/>
      <c r="PI162" s="18"/>
      <c r="PJ162" s="18"/>
      <c r="PK162" s="18"/>
      <c r="PL162" s="18"/>
      <c r="PM162" s="18"/>
      <c r="PN162" s="18"/>
      <c r="PO162" s="18"/>
      <c r="PP162" s="18"/>
      <c r="PQ162" s="18"/>
      <c r="PR162" s="18"/>
      <c r="PS162" s="18"/>
      <c r="PT162" s="18"/>
      <c r="PU162" s="18"/>
      <c r="PV162" s="18"/>
      <c r="PW162" s="18"/>
      <c r="PX162" s="18"/>
      <c r="PY162" s="18"/>
      <c r="PZ162" s="18"/>
      <c r="QA162" s="18"/>
      <c r="QB162" s="18"/>
      <c r="QC162" s="20"/>
      <c r="QD162" s="33"/>
      <c r="QE162" s="17"/>
      <c r="QF162" s="17"/>
      <c r="QG162" s="17"/>
      <c r="QH162" s="17"/>
      <c r="QI162" s="17"/>
      <c r="QJ162" s="17"/>
      <c r="QK162" s="17"/>
      <c r="QL162" s="17"/>
      <c r="QM162" s="17"/>
      <c r="QN162" s="17"/>
      <c r="QO162" s="17"/>
      <c r="QP162" s="17"/>
      <c r="QQ162" s="17"/>
      <c r="QR162" s="17"/>
      <c r="QS162" s="17"/>
      <c r="QT162" s="17"/>
      <c r="QU162" s="17"/>
      <c r="QV162" s="17"/>
      <c r="QW162" s="17"/>
      <c r="QX162" s="17"/>
      <c r="QY162" s="17"/>
      <c r="QZ162" s="17"/>
      <c r="RA162" s="17"/>
      <c r="RB162" s="17"/>
      <c r="RC162" s="17"/>
      <c r="RD162" s="17"/>
      <c r="RE162" s="17"/>
      <c r="RF162" s="17"/>
      <c r="RG162" s="17"/>
      <c r="RH162" s="17"/>
      <c r="RI162" s="17"/>
      <c r="RJ162" s="17"/>
      <c r="RK162" s="17"/>
      <c r="RL162" s="17"/>
      <c r="RM162" s="17"/>
      <c r="RN162" s="17"/>
      <c r="RO162" s="17"/>
      <c r="RP162" s="17"/>
      <c r="RQ162" s="17"/>
      <c r="RR162" s="17"/>
      <c r="RS162" s="17"/>
      <c r="RT162" s="17"/>
      <c r="RU162" s="17"/>
      <c r="RV162" s="17"/>
      <c r="RW162" s="17"/>
      <c r="RX162" s="17"/>
      <c r="RY162" s="17"/>
      <c r="RZ162" s="17"/>
      <c r="SA162" s="17"/>
      <c r="SB162" s="17"/>
      <c r="SC162" s="17"/>
      <c r="SD162" s="17"/>
      <c r="SE162" s="17"/>
      <c r="SF162" s="17"/>
      <c r="SG162" s="17"/>
      <c r="SH162" s="17"/>
      <c r="SI162" s="17"/>
      <c r="SJ162" s="17"/>
      <c r="SK162" s="17"/>
      <c r="SL162" s="17"/>
      <c r="SM162" s="17"/>
      <c r="SN162" s="17"/>
      <c r="SO162" s="17"/>
      <c r="SP162" s="17"/>
      <c r="SQ162" s="17"/>
      <c r="SR162" s="17"/>
      <c r="SS162" s="17"/>
      <c r="ST162" s="17"/>
      <c r="SU162" s="17"/>
      <c r="SV162" s="17"/>
      <c r="SW162" s="17"/>
      <c r="SX162" s="17"/>
      <c r="SY162" s="17"/>
      <c r="SZ162" s="17"/>
      <c r="TA162" s="17"/>
      <c r="TB162" s="17"/>
      <c r="TC162" s="17"/>
      <c r="TD162" s="17"/>
      <c r="TE162" s="17"/>
      <c r="TF162" s="17"/>
      <c r="TG162" s="17"/>
      <c r="TH162" s="17"/>
      <c r="TI162" s="17"/>
      <c r="TJ162" s="17"/>
      <c r="TK162" s="17"/>
      <c r="TL162" s="17"/>
      <c r="TM162" s="17"/>
      <c r="TN162" s="17"/>
      <c r="TO162" s="17"/>
      <c r="TP162" s="17"/>
      <c r="TQ162" s="17"/>
      <c r="TR162" s="17"/>
      <c r="TS162" s="15"/>
      <c r="TT162" s="15"/>
    </row>
    <row r="163" spans="1:540" ht="9.6"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20"/>
      <c r="Y163" s="23"/>
      <c r="Z163" s="34"/>
      <c r="AA163" s="34"/>
      <c r="AB163" s="34"/>
      <c r="AC163" s="34"/>
      <c r="AD163" s="34"/>
      <c r="AE163" s="34"/>
      <c r="AF163" s="34"/>
      <c r="AG163" s="34"/>
      <c r="AH163" s="34"/>
      <c r="AI163" s="34"/>
      <c r="AJ163" s="17"/>
      <c r="AK163" s="19"/>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35"/>
      <c r="BU163" s="17"/>
      <c r="BV163" s="34"/>
      <c r="BW163" s="34"/>
      <c r="BX163" s="34"/>
      <c r="BY163" s="34"/>
      <c r="BZ163" s="34"/>
      <c r="CA163" s="34"/>
      <c r="CB163" s="34"/>
      <c r="CC163" s="34"/>
      <c r="CD163" s="25"/>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17"/>
      <c r="DJ163" s="24"/>
      <c r="DK163" s="15"/>
      <c r="DL163" s="15"/>
      <c r="DM163" s="15"/>
      <c r="DN163" s="15"/>
      <c r="DO163" s="15"/>
      <c r="DP163" s="15"/>
      <c r="DQ163" s="21"/>
      <c r="DR163" s="34"/>
      <c r="DS163" s="34"/>
      <c r="DT163" s="17"/>
      <c r="DU163" s="39"/>
      <c r="DV163" s="15"/>
      <c r="DW163" s="15"/>
      <c r="DX163" s="15"/>
      <c r="DY163" s="15"/>
      <c r="DZ163" s="15"/>
      <c r="EA163" s="15"/>
      <c r="EB163" s="21"/>
      <c r="EC163" s="17"/>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17"/>
      <c r="FQ163" s="33"/>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5"/>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c r="IQ163" s="15"/>
      <c r="IR163" s="16"/>
      <c r="IS163" s="17"/>
      <c r="IT163" s="17"/>
      <c r="IU163" s="17"/>
      <c r="IV163" s="17"/>
      <c r="IW163" s="17"/>
      <c r="IX163" s="17"/>
      <c r="IY163" s="17"/>
      <c r="IZ163" s="17"/>
      <c r="JA163" s="17"/>
      <c r="JB163" s="17"/>
      <c r="JC163" s="17"/>
      <c r="JD163" s="17"/>
      <c r="JE163" s="17"/>
      <c r="JF163" s="17"/>
      <c r="JG163" s="17"/>
      <c r="JH163" s="17"/>
      <c r="JI163" s="17"/>
      <c r="JJ163" s="17"/>
      <c r="JK163" s="17"/>
      <c r="JL163" s="17"/>
      <c r="JM163" s="17"/>
      <c r="JN163" s="17"/>
      <c r="JO163" s="17"/>
      <c r="JP163" s="17"/>
      <c r="JQ163" s="17"/>
      <c r="JR163" s="17"/>
      <c r="JS163" s="17"/>
      <c r="JT163" s="17"/>
      <c r="JU163" s="17"/>
      <c r="JV163" s="17"/>
      <c r="JW163" s="17"/>
      <c r="JX163" s="17"/>
      <c r="JY163" s="17"/>
      <c r="JZ163" s="17"/>
      <c r="KA163" s="17"/>
      <c r="KB163" s="17"/>
      <c r="KC163" s="17"/>
      <c r="KD163" s="17"/>
      <c r="KE163" s="17"/>
      <c r="KF163" s="17"/>
      <c r="KG163" s="17"/>
      <c r="KH163" s="17"/>
      <c r="KI163" s="17"/>
      <c r="KJ163" s="17"/>
      <c r="KK163" s="17"/>
      <c r="KL163" s="17"/>
      <c r="KM163" s="17"/>
      <c r="KN163" s="17"/>
      <c r="KO163" s="17"/>
      <c r="KP163" s="19"/>
      <c r="KQ163" s="18"/>
      <c r="KR163" s="18"/>
      <c r="KS163" s="18"/>
      <c r="KT163" s="18"/>
      <c r="KU163" s="18"/>
      <c r="KV163" s="18"/>
      <c r="KW163" s="18"/>
      <c r="KX163" s="18"/>
      <c r="KY163" s="18"/>
      <c r="KZ163" s="20"/>
      <c r="LA163" s="25"/>
      <c r="LB163" s="17"/>
      <c r="LC163" s="17"/>
      <c r="LD163" s="17"/>
      <c r="LE163" s="17"/>
      <c r="LF163" s="17"/>
      <c r="LG163" s="17"/>
      <c r="LH163" s="17"/>
      <c r="LI163" s="17"/>
      <c r="LJ163" s="17"/>
      <c r="LK163" s="17"/>
      <c r="LL163" s="17"/>
      <c r="LM163" s="17"/>
      <c r="LN163" s="17"/>
      <c r="LO163" s="17"/>
      <c r="LP163" s="17"/>
      <c r="LQ163" s="17"/>
      <c r="LR163" s="17"/>
      <c r="LS163" s="17"/>
      <c r="LT163" s="17"/>
      <c r="LU163" s="17"/>
      <c r="LV163" s="17"/>
      <c r="LW163" s="17"/>
      <c r="LX163" s="17"/>
      <c r="LY163" s="17"/>
      <c r="LZ163" s="17"/>
      <c r="MA163" s="17"/>
      <c r="MB163" s="17"/>
      <c r="MC163" s="17"/>
      <c r="MD163" s="17"/>
      <c r="ME163" s="17"/>
      <c r="MF163" s="17"/>
      <c r="MG163" s="25"/>
      <c r="MH163" s="20"/>
      <c r="MI163" s="18"/>
      <c r="MJ163" s="18"/>
      <c r="MK163" s="18"/>
      <c r="ML163" s="18"/>
      <c r="MM163" s="18"/>
      <c r="MN163" s="18"/>
      <c r="MO163" s="18"/>
      <c r="MP163" s="18"/>
      <c r="MQ163" s="18"/>
      <c r="MR163" s="18"/>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20"/>
      <c r="NW163" s="23"/>
      <c r="NX163" s="17"/>
      <c r="NY163" s="17"/>
      <c r="NZ163" s="17"/>
      <c r="OA163" s="17"/>
      <c r="OB163" s="17"/>
      <c r="OC163" s="17"/>
      <c r="OD163" s="19"/>
      <c r="OE163" s="18"/>
      <c r="OF163" s="18"/>
      <c r="OG163" s="19"/>
      <c r="OH163" s="17"/>
      <c r="OI163" s="17"/>
      <c r="OJ163" s="17"/>
      <c r="OK163" s="17"/>
      <c r="OL163" s="17"/>
      <c r="OM163" s="17"/>
      <c r="ON163" s="16"/>
      <c r="OO163" s="20"/>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8"/>
      <c r="PL163" s="18"/>
      <c r="PM163" s="18"/>
      <c r="PN163" s="18"/>
      <c r="PO163" s="18"/>
      <c r="PP163" s="18"/>
      <c r="PQ163" s="18"/>
      <c r="PR163" s="18"/>
      <c r="PS163" s="18"/>
      <c r="PT163" s="18"/>
      <c r="PU163" s="18"/>
      <c r="PV163" s="18"/>
      <c r="PW163" s="18"/>
      <c r="PX163" s="18"/>
      <c r="PY163" s="18"/>
      <c r="PZ163" s="18"/>
      <c r="QA163" s="18"/>
      <c r="QB163" s="20"/>
      <c r="QC163" s="29"/>
      <c r="QD163" s="17"/>
      <c r="QE163" s="17"/>
      <c r="QF163" s="17"/>
      <c r="QG163" s="17"/>
      <c r="QH163" s="17"/>
      <c r="QI163" s="17"/>
      <c r="QJ163" s="17"/>
      <c r="QK163" s="17"/>
      <c r="QL163" s="17"/>
      <c r="QM163" s="17"/>
      <c r="QN163" s="17"/>
      <c r="QO163" s="17"/>
      <c r="QP163" s="17"/>
      <c r="QQ163" s="17"/>
      <c r="QR163" s="17"/>
      <c r="QS163" s="17"/>
      <c r="QT163" s="17"/>
      <c r="QU163" s="17"/>
      <c r="QV163" s="17"/>
      <c r="QW163" s="17"/>
      <c r="QX163" s="17"/>
      <c r="QY163" s="17"/>
      <c r="QZ163" s="17"/>
      <c r="RA163" s="17"/>
      <c r="RB163" s="17"/>
      <c r="RC163" s="17"/>
      <c r="RD163" s="17"/>
      <c r="RE163" s="17"/>
      <c r="RF163" s="17"/>
      <c r="RG163" s="17"/>
      <c r="RH163" s="17"/>
      <c r="RI163" s="17"/>
      <c r="RJ163" s="17"/>
      <c r="RK163" s="17"/>
      <c r="RL163" s="17"/>
      <c r="RM163" s="17"/>
      <c r="RN163" s="17"/>
      <c r="RO163" s="17"/>
      <c r="RP163" s="17"/>
      <c r="RQ163" s="17"/>
      <c r="RR163" s="17"/>
      <c r="RS163" s="17"/>
      <c r="RT163" s="17"/>
      <c r="RU163" s="17"/>
      <c r="RV163" s="17"/>
      <c r="RW163" s="17"/>
      <c r="RX163" s="17"/>
      <c r="RY163" s="17"/>
      <c r="RZ163" s="17"/>
      <c r="SA163" s="17"/>
      <c r="SB163" s="17"/>
      <c r="SC163" s="17"/>
      <c r="SD163" s="17"/>
      <c r="SE163" s="17"/>
      <c r="SF163" s="17"/>
      <c r="SG163" s="17"/>
      <c r="SH163" s="17"/>
      <c r="SI163" s="17"/>
      <c r="SJ163" s="17"/>
      <c r="SK163" s="17"/>
      <c r="SL163" s="17"/>
      <c r="SM163" s="17"/>
      <c r="SN163" s="17"/>
      <c r="SO163" s="17"/>
      <c r="SP163" s="17"/>
      <c r="SQ163" s="17"/>
      <c r="SR163" s="17"/>
      <c r="SS163" s="17"/>
      <c r="ST163" s="17"/>
      <c r="SU163" s="17"/>
      <c r="SV163" s="17"/>
      <c r="SW163" s="17"/>
      <c r="SX163" s="17"/>
      <c r="SY163" s="17"/>
      <c r="SZ163" s="17"/>
      <c r="TA163" s="17"/>
      <c r="TB163" s="17"/>
      <c r="TC163" s="17"/>
      <c r="TD163" s="17"/>
      <c r="TE163" s="17"/>
      <c r="TF163" s="17"/>
      <c r="TG163" s="17"/>
      <c r="TH163" s="17"/>
      <c r="TI163" s="17"/>
      <c r="TJ163" s="17"/>
      <c r="TK163" s="17"/>
      <c r="TL163" s="17"/>
      <c r="TM163" s="17"/>
      <c r="TN163" s="17"/>
      <c r="TO163" s="17"/>
      <c r="TP163" s="17"/>
      <c r="TQ163" s="17"/>
      <c r="TR163" s="17"/>
      <c r="TS163" s="15"/>
      <c r="TT163" s="15"/>
    </row>
    <row r="164" spans="1:540" ht="9.6"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29"/>
      <c r="Y164" s="17"/>
      <c r="Z164" s="34"/>
      <c r="AA164" s="34"/>
      <c r="AB164" s="34"/>
      <c r="AC164" s="34"/>
      <c r="AD164" s="34"/>
      <c r="AE164" s="34"/>
      <c r="AF164" s="34"/>
      <c r="AG164" s="34"/>
      <c r="AH164" s="34"/>
      <c r="AI164" s="34"/>
      <c r="AJ164" s="34"/>
      <c r="AK164" s="3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24"/>
      <c r="BV164" s="17"/>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23"/>
      <c r="DK164" s="20"/>
      <c r="DL164" s="15"/>
      <c r="DM164" s="15"/>
      <c r="DN164" s="15"/>
      <c r="DO164" s="15"/>
      <c r="DP164" s="15"/>
      <c r="DQ164" s="29"/>
      <c r="DR164" s="17"/>
      <c r="DS164" s="34"/>
      <c r="DT164" s="17"/>
      <c r="DU164" s="29"/>
      <c r="DV164" s="15"/>
      <c r="DW164" s="15"/>
      <c r="DX164" s="15"/>
      <c r="DY164" s="15"/>
      <c r="DZ164" s="15"/>
      <c r="EA164" s="15"/>
      <c r="EB164" s="75"/>
      <c r="EC164" s="17"/>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17"/>
      <c r="FP164" s="29"/>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9"/>
      <c r="HE164" s="29"/>
      <c r="HF164" s="27"/>
      <c r="HG164" s="33"/>
      <c r="HH164" s="78"/>
      <c r="HI164" s="33"/>
      <c r="HJ164" s="46"/>
      <c r="HK164" s="33"/>
      <c r="HL164" s="33"/>
      <c r="HM164" s="33"/>
      <c r="HN164" s="19"/>
      <c r="HO164" s="15"/>
      <c r="HP164" s="15"/>
      <c r="HQ164" s="15"/>
      <c r="HR164" s="15"/>
      <c r="HS164" s="15"/>
      <c r="HT164" s="15"/>
      <c r="HU164" s="15"/>
      <c r="HV164" s="15"/>
      <c r="HW164" s="15"/>
      <c r="HX164" s="15"/>
      <c r="HY164" s="15"/>
      <c r="HZ164" s="15"/>
      <c r="IA164" s="15"/>
      <c r="IB164" s="15"/>
      <c r="IC164" s="15"/>
      <c r="ID164" s="15"/>
      <c r="IE164" s="15"/>
      <c r="IF164" s="15"/>
      <c r="IG164" s="15"/>
      <c r="IH164" s="15"/>
      <c r="II164" s="15"/>
      <c r="IJ164" s="15"/>
      <c r="IK164" s="15"/>
      <c r="IL164" s="15"/>
      <c r="IM164" s="15"/>
      <c r="IN164" s="15"/>
      <c r="IO164" s="15"/>
      <c r="IP164" s="15"/>
      <c r="IQ164" s="15"/>
      <c r="IR164" s="16"/>
      <c r="IS164" s="17"/>
      <c r="IT164" s="17"/>
      <c r="IU164" s="17"/>
      <c r="IV164" s="17"/>
      <c r="IW164" s="17"/>
      <c r="IX164" s="17"/>
      <c r="IY164" s="17"/>
      <c r="IZ164" s="17"/>
      <c r="JA164" s="17"/>
      <c r="JB164" s="17"/>
      <c r="JC164" s="17"/>
      <c r="JD164" s="17"/>
      <c r="JE164" s="17"/>
      <c r="JF164" s="17"/>
      <c r="JG164" s="17"/>
      <c r="JH164" s="17"/>
      <c r="JI164" s="17"/>
      <c r="JJ164" s="17"/>
      <c r="JK164" s="17"/>
      <c r="JL164" s="17"/>
      <c r="JM164" s="17"/>
      <c r="JN164" s="17"/>
      <c r="JO164" s="17"/>
      <c r="JP164" s="17"/>
      <c r="JQ164" s="17"/>
      <c r="JR164" s="17"/>
      <c r="JS164" s="17"/>
      <c r="JT164" s="17"/>
      <c r="JU164" s="17"/>
      <c r="JV164" s="17"/>
      <c r="JW164" s="17"/>
      <c r="JX164" s="17"/>
      <c r="JY164" s="17"/>
      <c r="JZ164" s="17"/>
      <c r="KA164" s="17"/>
      <c r="KB164" s="17"/>
      <c r="KC164" s="17"/>
      <c r="KD164" s="17"/>
      <c r="KE164" s="17"/>
      <c r="KF164" s="17"/>
      <c r="KG164" s="17"/>
      <c r="KH164" s="17"/>
      <c r="KI164" s="17"/>
      <c r="KJ164" s="17"/>
      <c r="KK164" s="17"/>
      <c r="KL164" s="17"/>
      <c r="KM164" s="17"/>
      <c r="KN164" s="17"/>
      <c r="KO164" s="41"/>
      <c r="KP164" s="20"/>
      <c r="KQ164" s="18"/>
      <c r="KR164" s="18"/>
      <c r="KS164" s="18"/>
      <c r="KT164" s="18"/>
      <c r="KU164" s="18"/>
      <c r="KV164" s="18"/>
      <c r="KW164" s="18"/>
      <c r="KX164" s="18"/>
      <c r="KY164" s="18"/>
      <c r="KZ164" s="20"/>
      <c r="LA164" s="25"/>
      <c r="LB164" s="17"/>
      <c r="LC164" s="17"/>
      <c r="LD164" s="17"/>
      <c r="LE164" s="17"/>
      <c r="LF164" s="17"/>
      <c r="LG164" s="17"/>
      <c r="LH164" s="17"/>
      <c r="LI164" s="17"/>
      <c r="LJ164" s="17"/>
      <c r="LK164" s="17"/>
      <c r="LL164" s="17"/>
      <c r="LM164" s="17"/>
      <c r="LN164" s="17"/>
      <c r="LO164" s="17"/>
      <c r="LP164" s="17"/>
      <c r="LQ164" s="17"/>
      <c r="LR164" s="17"/>
      <c r="LS164" s="17"/>
      <c r="LT164" s="17"/>
      <c r="LU164" s="17"/>
      <c r="LV164" s="17"/>
      <c r="LW164" s="17"/>
      <c r="LX164" s="17"/>
      <c r="LY164" s="17"/>
      <c r="LZ164" s="17"/>
      <c r="MA164" s="17"/>
      <c r="MB164" s="17"/>
      <c r="MC164" s="17"/>
      <c r="MD164" s="17"/>
      <c r="ME164" s="17"/>
      <c r="MF164" s="17"/>
      <c r="MG164" s="17"/>
      <c r="MH164" s="33"/>
      <c r="MI164" s="20"/>
      <c r="MJ164" s="18"/>
      <c r="MK164" s="18"/>
      <c r="ML164" s="18"/>
      <c r="MM164" s="18"/>
      <c r="MN164" s="18"/>
      <c r="MO164" s="18"/>
      <c r="MP164" s="18"/>
      <c r="MQ164" s="18"/>
      <c r="MR164" s="18"/>
      <c r="MS164" s="18"/>
      <c r="MT164" s="18"/>
      <c r="MU164" s="18"/>
      <c r="MV164" s="18"/>
      <c r="MW164" s="18"/>
      <c r="MX164" s="18"/>
      <c r="MY164" s="18"/>
      <c r="MZ164" s="18"/>
      <c r="NA164" s="18"/>
      <c r="NB164" s="18"/>
      <c r="NC164" s="18"/>
      <c r="ND164" s="18"/>
      <c r="NE164" s="18"/>
      <c r="NF164" s="18"/>
      <c r="NG164" s="18"/>
      <c r="NH164" s="18"/>
      <c r="NI164" s="18"/>
      <c r="NJ164" s="18"/>
      <c r="NK164" s="18"/>
      <c r="NL164" s="18"/>
      <c r="NM164" s="18"/>
      <c r="NN164" s="18"/>
      <c r="NO164" s="18"/>
      <c r="NP164" s="18"/>
      <c r="NQ164" s="18"/>
      <c r="NR164" s="18"/>
      <c r="NS164" s="18"/>
      <c r="NT164" s="18"/>
      <c r="NU164" s="18"/>
      <c r="NV164" s="20"/>
      <c r="NW164" s="28"/>
      <c r="NX164" s="17"/>
      <c r="NY164" s="17"/>
      <c r="NZ164" s="17"/>
      <c r="OA164" s="17"/>
      <c r="OB164" s="17"/>
      <c r="OC164" s="17"/>
      <c r="OD164" s="19"/>
      <c r="OE164" s="18"/>
      <c r="OF164" s="18"/>
      <c r="OG164" s="18"/>
      <c r="OH164" s="17"/>
      <c r="OI164" s="17"/>
      <c r="OJ164" s="17"/>
      <c r="OK164" s="17"/>
      <c r="OL164" s="17"/>
      <c r="OM164" s="17"/>
      <c r="ON164" s="33"/>
      <c r="OO164" s="20"/>
      <c r="OP164" s="18"/>
      <c r="OQ164" s="18"/>
      <c r="OR164" s="18"/>
      <c r="OS164" s="18"/>
      <c r="OT164" s="18"/>
      <c r="OU164" s="18"/>
      <c r="OV164" s="18"/>
      <c r="OW164" s="18"/>
      <c r="OX164" s="18"/>
      <c r="OY164" s="18"/>
      <c r="OZ164" s="18"/>
      <c r="PA164" s="18"/>
      <c r="PB164" s="18"/>
      <c r="PC164" s="18"/>
      <c r="PD164" s="18"/>
      <c r="PE164" s="18"/>
      <c r="PF164" s="18"/>
      <c r="PG164" s="18"/>
      <c r="PH164" s="18"/>
      <c r="PI164" s="18"/>
      <c r="PJ164" s="18"/>
      <c r="PK164" s="18"/>
      <c r="PL164" s="18"/>
      <c r="PM164" s="18"/>
      <c r="PN164" s="18"/>
      <c r="PO164" s="18"/>
      <c r="PP164" s="18"/>
      <c r="PQ164" s="18"/>
      <c r="PR164" s="18"/>
      <c r="PS164" s="18"/>
      <c r="PT164" s="18"/>
      <c r="PU164" s="18"/>
      <c r="PV164" s="18"/>
      <c r="PW164" s="18"/>
      <c r="PX164" s="18"/>
      <c r="PY164" s="18"/>
      <c r="PZ164" s="18"/>
      <c r="QA164" s="20"/>
      <c r="QB164" s="19"/>
      <c r="QC164" s="17"/>
      <c r="QD164" s="17"/>
      <c r="QE164" s="17"/>
      <c r="QF164" s="17"/>
      <c r="QG164" s="17"/>
      <c r="QH164" s="17"/>
      <c r="QI164" s="17"/>
      <c r="QJ164" s="17"/>
      <c r="QK164" s="17"/>
      <c r="QL164" s="17"/>
      <c r="QM164" s="17"/>
      <c r="QN164" s="17"/>
      <c r="QO164" s="17"/>
      <c r="QP164" s="17"/>
      <c r="QQ164" s="17"/>
      <c r="QR164" s="17"/>
      <c r="QS164" s="17"/>
      <c r="QT164" s="17"/>
      <c r="QU164" s="17"/>
      <c r="QV164" s="17"/>
      <c r="QW164" s="17"/>
      <c r="QX164" s="17"/>
      <c r="QY164" s="17"/>
      <c r="QZ164" s="17"/>
      <c r="RA164" s="17"/>
      <c r="RB164" s="17"/>
      <c r="RC164" s="17"/>
      <c r="RD164" s="17"/>
      <c r="RE164" s="17"/>
      <c r="RF164" s="17"/>
      <c r="RG164" s="17"/>
      <c r="RH164" s="17"/>
      <c r="RI164" s="17"/>
      <c r="RJ164" s="17"/>
      <c r="RK164" s="17"/>
      <c r="RL164" s="17"/>
      <c r="RM164" s="17"/>
      <c r="RN164" s="17"/>
      <c r="RO164" s="17"/>
      <c r="RP164" s="17"/>
      <c r="RQ164" s="17"/>
      <c r="RR164" s="17"/>
      <c r="RS164" s="17"/>
      <c r="RT164" s="17"/>
      <c r="RU164" s="17"/>
      <c r="RV164" s="17"/>
      <c r="RW164" s="17"/>
      <c r="RX164" s="17"/>
      <c r="RY164" s="17"/>
      <c r="RZ164" s="17"/>
      <c r="SA164" s="17"/>
      <c r="SB164" s="17"/>
      <c r="SC164" s="17"/>
      <c r="SD164" s="17"/>
      <c r="SE164" s="17"/>
      <c r="SF164" s="17"/>
      <c r="SG164" s="17"/>
      <c r="SH164" s="17"/>
      <c r="SI164" s="17"/>
      <c r="SJ164" s="17"/>
      <c r="SK164" s="17"/>
      <c r="SL164" s="17"/>
      <c r="SM164" s="17"/>
      <c r="SN164" s="17"/>
      <c r="SO164" s="17"/>
      <c r="SP164" s="17"/>
      <c r="SQ164" s="17"/>
      <c r="SR164" s="17"/>
      <c r="SS164" s="17"/>
      <c r="ST164" s="17"/>
      <c r="SU164" s="17"/>
      <c r="SV164" s="17"/>
      <c r="SW164" s="17"/>
      <c r="SX164" s="17"/>
      <c r="SY164" s="17"/>
      <c r="SZ164" s="17"/>
      <c r="TA164" s="17"/>
      <c r="TB164" s="17"/>
      <c r="TC164" s="17"/>
      <c r="TD164" s="17"/>
      <c r="TE164" s="17"/>
      <c r="TF164" s="17"/>
      <c r="TG164" s="17"/>
      <c r="TH164" s="17"/>
      <c r="TI164" s="17"/>
      <c r="TJ164" s="17"/>
      <c r="TK164" s="17"/>
      <c r="TL164" s="17"/>
      <c r="TM164" s="17"/>
      <c r="TN164" s="17"/>
      <c r="TO164" s="17"/>
      <c r="TP164" s="17"/>
      <c r="TQ164" s="17"/>
      <c r="TR164" s="17"/>
      <c r="TS164" s="15"/>
      <c r="TT164" s="15"/>
    </row>
    <row r="165" spans="1:540" ht="9.6"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9"/>
      <c r="X165" s="17"/>
      <c r="Y165" s="34"/>
      <c r="Z165" s="34"/>
      <c r="AA165" s="34"/>
      <c r="AB165" s="34"/>
      <c r="AC165" s="34"/>
      <c r="AD165" s="34"/>
      <c r="AE165" s="34"/>
      <c r="AF165" s="34"/>
      <c r="AG165" s="34"/>
      <c r="AH165" s="34"/>
      <c r="AI165" s="34"/>
      <c r="AJ165" s="17"/>
      <c r="AK165" s="26"/>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8"/>
      <c r="BW165" s="23"/>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17"/>
      <c r="DK165" s="24"/>
      <c r="DL165" s="15"/>
      <c r="DM165" s="15"/>
      <c r="DN165" s="15"/>
      <c r="DO165" s="15"/>
      <c r="DP165" s="15"/>
      <c r="DQ165" s="23"/>
      <c r="DR165" s="34"/>
      <c r="DS165" s="34"/>
      <c r="DT165" s="34"/>
      <c r="DU165" s="38"/>
      <c r="DV165" s="15"/>
      <c r="DW165" s="15"/>
      <c r="DX165" s="15"/>
      <c r="DY165" s="15"/>
      <c r="DZ165" s="15"/>
      <c r="EA165" s="15"/>
      <c r="EB165" s="5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21"/>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20"/>
      <c r="HB165" s="23"/>
      <c r="HC165" s="34"/>
      <c r="HD165" s="42"/>
      <c r="HE165" s="34"/>
      <c r="HF165" s="17"/>
      <c r="HG165" s="17"/>
      <c r="HH165" s="17"/>
      <c r="HI165" s="34"/>
      <c r="HJ165" s="17"/>
      <c r="HK165" s="17"/>
      <c r="HL165" s="17"/>
      <c r="HM165" s="34"/>
      <c r="HN165" s="17"/>
      <c r="HO165" s="74"/>
      <c r="HP165" s="20"/>
      <c r="HQ165" s="15"/>
      <c r="HR165" s="15"/>
      <c r="HS165" s="15"/>
      <c r="HT165" s="15"/>
      <c r="HU165" s="15"/>
      <c r="HV165" s="15"/>
      <c r="HW165" s="15"/>
      <c r="HX165" s="15"/>
      <c r="HY165" s="15"/>
      <c r="HZ165" s="15"/>
      <c r="IA165" s="15"/>
      <c r="IB165" s="15"/>
      <c r="IC165" s="15"/>
      <c r="ID165" s="15"/>
      <c r="IE165" s="15"/>
      <c r="IF165" s="15"/>
      <c r="IG165" s="15"/>
      <c r="IH165" s="15"/>
      <c r="II165" s="15"/>
      <c r="IJ165" s="15"/>
      <c r="IK165" s="15"/>
      <c r="IL165" s="15"/>
      <c r="IM165" s="15"/>
      <c r="IN165" s="15"/>
      <c r="IO165" s="15"/>
      <c r="IP165" s="15"/>
      <c r="IQ165" s="15"/>
      <c r="IR165" s="16"/>
      <c r="IS165" s="17"/>
      <c r="IT165" s="17"/>
      <c r="IU165" s="17"/>
      <c r="IV165" s="17"/>
      <c r="IW165" s="17"/>
      <c r="IX165" s="17"/>
      <c r="IY165" s="17"/>
      <c r="IZ165" s="17"/>
      <c r="JA165" s="17"/>
      <c r="JB165" s="17"/>
      <c r="JC165" s="17"/>
      <c r="JD165" s="17"/>
      <c r="JE165" s="17"/>
      <c r="JF165" s="17"/>
      <c r="JG165" s="17"/>
      <c r="JH165" s="17"/>
      <c r="JI165" s="17"/>
      <c r="JJ165" s="17"/>
      <c r="JK165" s="17"/>
      <c r="JL165" s="17"/>
      <c r="JM165" s="17"/>
      <c r="JN165" s="17"/>
      <c r="JO165" s="17"/>
      <c r="JP165" s="17"/>
      <c r="JQ165" s="17"/>
      <c r="JR165" s="17"/>
      <c r="JS165" s="17"/>
      <c r="JT165" s="17"/>
      <c r="JU165" s="17"/>
      <c r="JV165" s="17"/>
      <c r="JW165" s="17"/>
      <c r="JX165" s="17"/>
      <c r="JY165" s="17"/>
      <c r="JZ165" s="17"/>
      <c r="KA165" s="17"/>
      <c r="KB165" s="17"/>
      <c r="KC165" s="17"/>
      <c r="KD165" s="17"/>
      <c r="KE165" s="17"/>
      <c r="KF165" s="17"/>
      <c r="KG165" s="17"/>
      <c r="KH165" s="17"/>
      <c r="KI165" s="17"/>
      <c r="KJ165" s="17"/>
      <c r="KK165" s="17"/>
      <c r="KL165" s="17"/>
      <c r="KM165" s="17"/>
      <c r="KN165" s="29"/>
      <c r="KO165" s="15"/>
      <c r="KP165" s="18"/>
      <c r="KQ165" s="18"/>
      <c r="KR165" s="18"/>
      <c r="KS165" s="18"/>
      <c r="KT165" s="18"/>
      <c r="KU165" s="18"/>
      <c r="KV165" s="18"/>
      <c r="KW165" s="18"/>
      <c r="KX165" s="18"/>
      <c r="KY165" s="18"/>
      <c r="KZ165" s="20"/>
      <c r="LA165" s="37"/>
      <c r="LB165" s="17"/>
      <c r="LC165" s="17"/>
      <c r="LD165" s="17"/>
      <c r="LE165" s="17"/>
      <c r="LF165" s="17"/>
      <c r="LG165" s="17"/>
      <c r="LH165" s="17"/>
      <c r="LI165" s="17"/>
      <c r="LJ165" s="17"/>
      <c r="LK165" s="17"/>
      <c r="LL165" s="17"/>
      <c r="LM165" s="17"/>
      <c r="LN165" s="17"/>
      <c r="LO165" s="17"/>
      <c r="LP165" s="17"/>
      <c r="LQ165" s="17"/>
      <c r="LR165" s="17"/>
      <c r="LS165" s="17"/>
      <c r="LT165" s="17"/>
      <c r="LU165" s="17"/>
      <c r="LV165" s="17"/>
      <c r="LW165" s="17"/>
      <c r="LX165" s="17"/>
      <c r="LY165" s="17"/>
      <c r="LZ165" s="17"/>
      <c r="MA165" s="17"/>
      <c r="MB165" s="17"/>
      <c r="MC165" s="17"/>
      <c r="MD165" s="17"/>
      <c r="ME165" s="17"/>
      <c r="MF165" s="17"/>
      <c r="MG165" s="17"/>
      <c r="MH165" s="17"/>
      <c r="MI165" s="16"/>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8"/>
      <c r="NU165" s="18"/>
      <c r="NV165" s="18"/>
      <c r="NW165" s="19"/>
      <c r="NX165" s="17"/>
      <c r="NY165" s="17"/>
      <c r="NZ165" s="17"/>
      <c r="OA165" s="17"/>
      <c r="OB165" s="17"/>
      <c r="OC165" s="25"/>
      <c r="OD165" s="18"/>
      <c r="OE165" s="18"/>
      <c r="OF165" s="18"/>
      <c r="OG165" s="18"/>
      <c r="OH165" s="23"/>
      <c r="OI165" s="17"/>
      <c r="OJ165" s="17"/>
      <c r="OK165" s="17"/>
      <c r="OL165" s="17"/>
      <c r="OM165" s="17"/>
      <c r="ON165" s="33"/>
      <c r="OO165" s="20"/>
      <c r="OP165" s="18"/>
      <c r="OQ165" s="18"/>
      <c r="OR165" s="18"/>
      <c r="OS165" s="18"/>
      <c r="OT165" s="18"/>
      <c r="OU165" s="18"/>
      <c r="OV165" s="18"/>
      <c r="OW165" s="18"/>
      <c r="OX165" s="18"/>
      <c r="OY165" s="18"/>
      <c r="OZ165" s="18"/>
      <c r="PA165" s="18"/>
      <c r="PB165" s="18"/>
      <c r="PC165" s="18"/>
      <c r="PD165" s="18"/>
      <c r="PE165" s="18"/>
      <c r="PF165" s="18"/>
      <c r="PG165" s="18"/>
      <c r="PH165" s="18"/>
      <c r="PI165" s="18"/>
      <c r="PJ165" s="18"/>
      <c r="PK165" s="18"/>
      <c r="PL165" s="18"/>
      <c r="PM165" s="18"/>
      <c r="PN165" s="18"/>
      <c r="PO165" s="18"/>
      <c r="PP165" s="18"/>
      <c r="PQ165" s="18"/>
      <c r="PR165" s="18"/>
      <c r="PS165" s="18"/>
      <c r="PT165" s="18"/>
      <c r="PU165" s="18"/>
      <c r="PV165" s="18"/>
      <c r="PW165" s="18"/>
      <c r="PX165" s="18"/>
      <c r="PY165" s="18"/>
      <c r="PZ165" s="20"/>
      <c r="QA165" s="24"/>
      <c r="QB165" s="17"/>
      <c r="QC165" s="17"/>
      <c r="QD165" s="17"/>
      <c r="QE165" s="17"/>
      <c r="QF165" s="17"/>
      <c r="QG165" s="17"/>
      <c r="QH165" s="17"/>
      <c r="QI165" s="17"/>
      <c r="QJ165" s="17"/>
      <c r="QK165" s="17"/>
      <c r="QL165" s="17"/>
      <c r="QM165" s="17"/>
      <c r="QN165" s="17"/>
      <c r="QO165" s="17"/>
      <c r="QP165" s="17"/>
      <c r="QQ165" s="17"/>
      <c r="QR165" s="17"/>
      <c r="QS165" s="17"/>
      <c r="QT165" s="17"/>
      <c r="QU165" s="17"/>
      <c r="QV165" s="17"/>
      <c r="QW165" s="17"/>
      <c r="QX165" s="17"/>
      <c r="QY165" s="17"/>
      <c r="QZ165" s="17"/>
      <c r="RA165" s="17"/>
      <c r="RB165" s="17"/>
      <c r="RC165" s="17"/>
      <c r="RD165" s="17"/>
      <c r="RE165" s="17"/>
      <c r="RF165" s="17"/>
      <c r="RG165" s="17"/>
      <c r="RH165" s="17"/>
      <c r="RI165" s="17"/>
      <c r="RJ165" s="17"/>
      <c r="RK165" s="17"/>
      <c r="RL165" s="17"/>
      <c r="RM165" s="25"/>
      <c r="RN165" s="25"/>
      <c r="RO165" s="29"/>
      <c r="RP165" s="24"/>
      <c r="RQ165" s="19"/>
      <c r="RR165" s="19"/>
      <c r="RS165" s="19"/>
      <c r="RT165" s="19"/>
      <c r="RU165" s="19"/>
      <c r="RV165" s="29"/>
      <c r="RW165" s="25"/>
      <c r="RX165" s="17"/>
      <c r="RY165" s="17"/>
      <c r="RZ165" s="17"/>
      <c r="SA165" s="17"/>
      <c r="SB165" s="17"/>
      <c r="SC165" s="17"/>
      <c r="SD165" s="17"/>
      <c r="SE165" s="17"/>
      <c r="SF165" s="17"/>
      <c r="SG165" s="17"/>
      <c r="SH165" s="17"/>
      <c r="SI165" s="17"/>
      <c r="SJ165" s="17"/>
      <c r="SK165" s="17"/>
      <c r="SL165" s="17"/>
      <c r="SM165" s="17"/>
      <c r="SN165" s="17"/>
      <c r="SO165" s="17"/>
      <c r="SP165" s="17"/>
      <c r="SQ165" s="17"/>
      <c r="SR165" s="17"/>
      <c r="SS165" s="17"/>
      <c r="ST165" s="17"/>
      <c r="SU165" s="17"/>
      <c r="SV165" s="17"/>
      <c r="SW165" s="17"/>
      <c r="SX165" s="17"/>
      <c r="SY165" s="17"/>
      <c r="SZ165" s="17"/>
      <c r="TA165" s="17"/>
      <c r="TB165" s="17"/>
      <c r="TC165" s="17"/>
      <c r="TD165" s="17"/>
      <c r="TE165" s="17"/>
      <c r="TF165" s="17"/>
      <c r="TG165" s="17"/>
      <c r="TH165" s="17"/>
      <c r="TI165" s="17"/>
      <c r="TJ165" s="17"/>
      <c r="TK165" s="17"/>
      <c r="TL165" s="17"/>
      <c r="TM165" s="17"/>
      <c r="TN165" s="17"/>
      <c r="TO165" s="17"/>
      <c r="TP165" s="17"/>
      <c r="TQ165" s="17"/>
      <c r="TR165" s="17"/>
      <c r="TS165" s="15"/>
      <c r="TT165" s="15"/>
    </row>
    <row r="166" spans="1:540" ht="9.6"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33"/>
      <c r="X166" s="34"/>
      <c r="Y166" s="34"/>
      <c r="Z166" s="34"/>
      <c r="AA166" s="34"/>
      <c r="AB166" s="34"/>
      <c r="AC166" s="34"/>
      <c r="AD166" s="34"/>
      <c r="AE166" s="34"/>
      <c r="AF166" s="34"/>
      <c r="AG166" s="34"/>
      <c r="AH166" s="34"/>
      <c r="AI166" s="34"/>
      <c r="AJ166" s="34"/>
      <c r="AK166" s="37"/>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20"/>
      <c r="BX166" s="64"/>
      <c r="BY166" s="17"/>
      <c r="BZ166" s="17"/>
      <c r="CA166" s="34"/>
      <c r="CB166" s="34"/>
      <c r="CC166" s="34"/>
      <c r="CD166" s="34"/>
      <c r="CE166" s="17"/>
      <c r="CF166" s="17"/>
      <c r="CG166" s="25"/>
      <c r="CH166" s="17"/>
      <c r="CI166" s="34"/>
      <c r="CJ166" s="25"/>
      <c r="CK166" s="42"/>
      <c r="CL166" s="42"/>
      <c r="CM166" s="42"/>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23"/>
      <c r="DL166" s="18"/>
      <c r="DM166" s="15"/>
      <c r="DN166" s="15"/>
      <c r="DO166" s="15"/>
      <c r="DP166" s="15"/>
      <c r="DQ166" s="25"/>
      <c r="DR166" s="34"/>
      <c r="DS166" s="34"/>
      <c r="DT166" s="34"/>
      <c r="DU166" s="17"/>
      <c r="DV166" s="20"/>
      <c r="DW166" s="15"/>
      <c r="DX166" s="15"/>
      <c r="DY166" s="15"/>
      <c r="DZ166" s="15"/>
      <c r="EA166" s="15"/>
      <c r="EB166" s="33"/>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17"/>
      <c r="EY166" s="17"/>
      <c r="EZ166" s="25"/>
      <c r="FA166" s="22"/>
      <c r="FB166" s="16"/>
      <c r="FC166" s="29"/>
      <c r="FD166" s="21"/>
      <c r="FE166" s="33"/>
      <c r="FF166" s="23"/>
      <c r="FG166" s="17"/>
      <c r="FH166" s="17"/>
      <c r="FI166" s="34"/>
      <c r="FJ166" s="17"/>
      <c r="FK166" s="17"/>
      <c r="FL166" s="34"/>
      <c r="FM166" s="23"/>
      <c r="FN166" s="39"/>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8"/>
      <c r="HA166" s="34"/>
      <c r="HB166" s="17"/>
      <c r="HC166" s="34"/>
      <c r="HD166" s="34"/>
      <c r="HE166" s="34"/>
      <c r="HF166" s="34"/>
      <c r="HG166" s="34"/>
      <c r="HH166" s="34"/>
      <c r="HI166" s="34"/>
      <c r="HJ166" s="34"/>
      <c r="HK166" s="34"/>
      <c r="HL166" s="34"/>
      <c r="HM166" s="34"/>
      <c r="HN166" s="34"/>
      <c r="HO166" s="17"/>
      <c r="HP166" s="23"/>
      <c r="HQ166" s="20"/>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c r="IQ166" s="15"/>
      <c r="IR166" s="16"/>
      <c r="IS166" s="17"/>
      <c r="IT166" s="17"/>
      <c r="IU166" s="17"/>
      <c r="IV166" s="17"/>
      <c r="IW166" s="17"/>
      <c r="IX166" s="17"/>
      <c r="IY166" s="17"/>
      <c r="IZ166" s="17"/>
      <c r="JA166" s="17"/>
      <c r="JB166" s="17"/>
      <c r="JC166" s="17"/>
      <c r="JD166" s="17"/>
      <c r="JE166" s="17"/>
      <c r="JF166" s="17"/>
      <c r="JG166" s="17"/>
      <c r="JH166" s="17"/>
      <c r="JI166" s="17"/>
      <c r="JJ166" s="17"/>
      <c r="JK166" s="17"/>
      <c r="JL166" s="17"/>
      <c r="JM166" s="17"/>
      <c r="JN166" s="17"/>
      <c r="JO166" s="17"/>
      <c r="JP166" s="17"/>
      <c r="JQ166" s="17"/>
      <c r="JR166" s="17"/>
      <c r="JS166" s="17"/>
      <c r="JT166" s="17"/>
      <c r="JU166" s="17"/>
      <c r="JV166" s="17"/>
      <c r="JW166" s="17"/>
      <c r="JX166" s="17"/>
      <c r="JY166" s="17"/>
      <c r="JZ166" s="17"/>
      <c r="KA166" s="17"/>
      <c r="KB166" s="17"/>
      <c r="KC166" s="17"/>
      <c r="KD166" s="17"/>
      <c r="KE166" s="17"/>
      <c r="KF166" s="17"/>
      <c r="KG166" s="17"/>
      <c r="KH166" s="17"/>
      <c r="KI166" s="17"/>
      <c r="KJ166" s="17"/>
      <c r="KK166" s="17"/>
      <c r="KL166" s="17"/>
      <c r="KM166" s="25"/>
      <c r="KN166" s="18"/>
      <c r="KO166" s="18"/>
      <c r="KP166" s="18"/>
      <c r="KQ166" s="18"/>
      <c r="KR166" s="18"/>
      <c r="KS166" s="18"/>
      <c r="KT166" s="18"/>
      <c r="KU166" s="18"/>
      <c r="KV166" s="18"/>
      <c r="KW166" s="18"/>
      <c r="KX166" s="18"/>
      <c r="KY166" s="18"/>
      <c r="KZ166" s="20"/>
      <c r="LA166" s="33"/>
      <c r="LB166" s="17"/>
      <c r="LC166" s="17"/>
      <c r="LD166" s="17"/>
      <c r="LE166" s="17"/>
      <c r="LF166" s="17"/>
      <c r="LG166" s="17"/>
      <c r="LH166" s="17"/>
      <c r="LI166" s="17"/>
      <c r="LJ166" s="17"/>
      <c r="LK166" s="17"/>
      <c r="LL166" s="17"/>
      <c r="LM166" s="17"/>
      <c r="LN166" s="17"/>
      <c r="LO166" s="17"/>
      <c r="LP166" s="17"/>
      <c r="LQ166" s="17"/>
      <c r="LR166" s="17"/>
      <c r="LS166" s="17"/>
      <c r="LT166" s="17"/>
      <c r="LU166" s="17"/>
      <c r="LV166" s="17"/>
      <c r="LW166" s="17"/>
      <c r="LX166" s="17"/>
      <c r="LY166" s="17"/>
      <c r="LZ166" s="17"/>
      <c r="MA166" s="17"/>
      <c r="MB166" s="17"/>
      <c r="MC166" s="17"/>
      <c r="MD166" s="17"/>
      <c r="ME166" s="17"/>
      <c r="MF166" s="17"/>
      <c r="MG166" s="17"/>
      <c r="MH166" s="17"/>
      <c r="MI166" s="17"/>
      <c r="MJ166" s="23"/>
      <c r="MK166" s="18"/>
      <c r="ML166" s="20"/>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8"/>
      <c r="NO166" s="18"/>
      <c r="NP166" s="18"/>
      <c r="NQ166" s="18"/>
      <c r="NR166" s="18"/>
      <c r="NS166" s="18"/>
      <c r="NT166" s="18"/>
      <c r="NU166" s="18"/>
      <c r="NV166" s="19"/>
      <c r="NW166" s="20"/>
      <c r="NX166" s="33"/>
      <c r="NY166" s="17"/>
      <c r="NZ166" s="17"/>
      <c r="OA166" s="17"/>
      <c r="OB166" s="17"/>
      <c r="OC166" s="23"/>
      <c r="OD166" s="18"/>
      <c r="OE166" s="18"/>
      <c r="OF166" s="18"/>
      <c r="OG166" s="18"/>
      <c r="OH166" s="33"/>
      <c r="OI166" s="17"/>
      <c r="OJ166" s="17"/>
      <c r="OK166" s="17"/>
      <c r="OL166" s="17"/>
      <c r="OM166" s="17"/>
      <c r="ON166" s="29"/>
      <c r="OO166" s="20"/>
      <c r="OP166" s="18"/>
      <c r="OQ166" s="18"/>
      <c r="OR166" s="18"/>
      <c r="OS166" s="18"/>
      <c r="OT166" s="18"/>
      <c r="OU166" s="18"/>
      <c r="OV166" s="18"/>
      <c r="OW166" s="18"/>
      <c r="OX166" s="18"/>
      <c r="OY166" s="18"/>
      <c r="OZ166" s="18"/>
      <c r="PA166" s="18"/>
      <c r="PB166" s="18"/>
      <c r="PC166" s="18"/>
      <c r="PD166" s="18"/>
      <c r="PE166" s="18"/>
      <c r="PF166" s="18"/>
      <c r="PG166" s="18"/>
      <c r="PH166" s="18"/>
      <c r="PI166" s="18"/>
      <c r="PJ166" s="18"/>
      <c r="PK166" s="18"/>
      <c r="PL166" s="18"/>
      <c r="PM166" s="18"/>
      <c r="PN166" s="18"/>
      <c r="PO166" s="18"/>
      <c r="PP166" s="18"/>
      <c r="PQ166" s="18"/>
      <c r="PR166" s="18"/>
      <c r="PS166" s="18"/>
      <c r="PT166" s="18"/>
      <c r="PU166" s="18"/>
      <c r="PV166" s="18"/>
      <c r="PW166" s="18"/>
      <c r="PX166" s="18"/>
      <c r="PY166" s="18"/>
      <c r="PZ166" s="24"/>
      <c r="QA166" s="17"/>
      <c r="QB166" s="17"/>
      <c r="QC166" s="17"/>
      <c r="QD166" s="17"/>
      <c r="QE166" s="17"/>
      <c r="QF166" s="17"/>
      <c r="QG166" s="17"/>
      <c r="QH166" s="17"/>
      <c r="QI166" s="17"/>
      <c r="QJ166" s="17"/>
      <c r="QK166" s="17"/>
      <c r="QL166" s="17"/>
      <c r="QM166" s="17"/>
      <c r="QN166" s="17"/>
      <c r="QO166" s="17"/>
      <c r="QP166" s="17"/>
      <c r="QQ166" s="17"/>
      <c r="QR166" s="17"/>
      <c r="QS166" s="17"/>
      <c r="QT166" s="17"/>
      <c r="QU166" s="17"/>
      <c r="QV166" s="17"/>
      <c r="QW166" s="17"/>
      <c r="QX166" s="17"/>
      <c r="QY166" s="17"/>
      <c r="QZ166" s="17"/>
      <c r="RA166" s="17"/>
      <c r="RB166" s="17"/>
      <c r="RC166" s="17"/>
      <c r="RD166" s="17"/>
      <c r="RE166" s="17"/>
      <c r="RF166" s="17"/>
      <c r="RG166" s="17"/>
      <c r="RH166" s="17"/>
      <c r="RI166" s="17"/>
      <c r="RJ166" s="17"/>
      <c r="RK166" s="29"/>
      <c r="RL166" s="19"/>
      <c r="RM166" s="20"/>
      <c r="RN166" s="20"/>
      <c r="RO166" s="20"/>
      <c r="RP166" s="20"/>
      <c r="RQ166" s="20"/>
      <c r="RR166" s="20"/>
      <c r="RS166" s="20"/>
      <c r="RT166" s="20"/>
      <c r="RU166" s="20"/>
      <c r="RV166" s="20"/>
      <c r="RW166" s="20"/>
      <c r="RX166" s="29"/>
      <c r="RY166" s="17"/>
      <c r="RZ166" s="17"/>
      <c r="SA166" s="17"/>
      <c r="SB166" s="17"/>
      <c r="SC166" s="17"/>
      <c r="SD166" s="17"/>
      <c r="SE166" s="17"/>
      <c r="SF166" s="17"/>
      <c r="SG166" s="17"/>
      <c r="SH166" s="17"/>
      <c r="SI166" s="17"/>
      <c r="SJ166" s="17"/>
      <c r="SK166" s="17"/>
      <c r="SL166" s="17"/>
      <c r="SM166" s="17"/>
      <c r="SN166" s="17"/>
      <c r="SO166" s="17"/>
      <c r="SP166" s="17"/>
      <c r="SQ166" s="17"/>
      <c r="SR166" s="17"/>
      <c r="SS166" s="17"/>
      <c r="ST166" s="17"/>
      <c r="SU166" s="17"/>
      <c r="SV166" s="17"/>
      <c r="SW166" s="17"/>
      <c r="SX166" s="17"/>
      <c r="SY166" s="17"/>
      <c r="SZ166" s="17"/>
      <c r="TA166" s="17"/>
      <c r="TB166" s="17"/>
      <c r="TC166" s="17"/>
      <c r="TD166" s="17"/>
      <c r="TE166" s="17"/>
      <c r="TF166" s="17"/>
      <c r="TG166" s="17"/>
      <c r="TH166" s="17"/>
      <c r="TI166" s="17"/>
      <c r="TJ166" s="17"/>
      <c r="TK166" s="17"/>
      <c r="TL166" s="17"/>
      <c r="TM166" s="17"/>
      <c r="TN166" s="17"/>
      <c r="TO166" s="17"/>
      <c r="TP166" s="17"/>
      <c r="TQ166" s="17"/>
      <c r="TR166" s="17"/>
      <c r="TS166" s="15"/>
      <c r="TT166" s="15"/>
    </row>
    <row r="167" spans="1:540" ht="9.6" customHeight="1">
      <c r="A167" s="15"/>
      <c r="B167" s="15"/>
      <c r="C167" s="15"/>
      <c r="D167" s="15"/>
      <c r="E167" s="15"/>
      <c r="F167" s="15"/>
      <c r="G167" s="15"/>
      <c r="H167" s="15"/>
      <c r="I167" s="15"/>
      <c r="J167" s="15"/>
      <c r="K167" s="15"/>
      <c r="L167" s="15"/>
      <c r="M167" s="15"/>
      <c r="N167" s="15"/>
      <c r="O167" s="15"/>
      <c r="P167" s="15"/>
      <c r="Q167" s="15"/>
      <c r="R167" s="15"/>
      <c r="S167" s="15"/>
      <c r="T167" s="15"/>
      <c r="U167" s="15"/>
      <c r="V167" s="20"/>
      <c r="W167" s="23"/>
      <c r="X167" s="34"/>
      <c r="Y167" s="34"/>
      <c r="Z167" s="34"/>
      <c r="AA167" s="34"/>
      <c r="AB167" s="34"/>
      <c r="AC167" s="34"/>
      <c r="AD167" s="34"/>
      <c r="AE167" s="34"/>
      <c r="AF167" s="34"/>
      <c r="AG167" s="34"/>
      <c r="AH167" s="34"/>
      <c r="AI167" s="34"/>
      <c r="AJ167" s="34"/>
      <c r="AK167" s="25"/>
      <c r="AL167" s="20"/>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24"/>
      <c r="BZ167" s="30"/>
      <c r="CA167" s="25"/>
      <c r="CB167" s="34"/>
      <c r="CC167" s="34"/>
      <c r="CD167" s="31"/>
      <c r="CE167" s="16"/>
      <c r="CF167" s="29"/>
      <c r="CG167" s="35"/>
      <c r="CH167" s="19"/>
      <c r="CI167" s="19"/>
      <c r="CJ167" s="19"/>
      <c r="CK167" s="19"/>
      <c r="CL167" s="19"/>
      <c r="CM167" s="39"/>
      <c r="CN167" s="21"/>
      <c r="CO167" s="28"/>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17"/>
      <c r="DL167" s="23"/>
      <c r="DM167" s="15"/>
      <c r="DN167" s="15"/>
      <c r="DO167" s="15"/>
      <c r="DP167" s="24"/>
      <c r="DQ167" s="34"/>
      <c r="DR167" s="34"/>
      <c r="DS167" s="34"/>
      <c r="DT167" s="34"/>
      <c r="DU167" s="17"/>
      <c r="DV167" s="29"/>
      <c r="DW167" s="15"/>
      <c r="DX167" s="15"/>
      <c r="DY167" s="15"/>
      <c r="DZ167" s="15"/>
      <c r="EA167" s="19"/>
      <c r="EB167" s="31"/>
      <c r="EC167" s="34"/>
      <c r="ED167" s="34"/>
      <c r="EE167" s="34"/>
      <c r="EF167" s="34"/>
      <c r="EG167" s="34"/>
      <c r="EH167" s="34"/>
      <c r="EI167" s="34"/>
      <c r="EJ167" s="34"/>
      <c r="EK167" s="34"/>
      <c r="EL167" s="34"/>
      <c r="EM167" s="34"/>
      <c r="EN167" s="34"/>
      <c r="EO167" s="34"/>
      <c r="EP167" s="34"/>
      <c r="EQ167" s="34"/>
      <c r="ER167" s="34"/>
      <c r="ES167" s="34"/>
      <c r="ET167" s="34"/>
      <c r="EU167" s="34"/>
      <c r="EV167" s="17"/>
      <c r="EW167" s="38"/>
      <c r="EX167" s="29"/>
      <c r="EY167" s="24"/>
      <c r="EZ167" s="19"/>
      <c r="FA167" s="20"/>
      <c r="FB167" s="20"/>
      <c r="FC167" s="15"/>
      <c r="FD167" s="15"/>
      <c r="FE167" s="15"/>
      <c r="FF167" s="18"/>
      <c r="FG167" s="24"/>
      <c r="FH167" s="33"/>
      <c r="FI167" s="23"/>
      <c r="FJ167" s="34"/>
      <c r="FK167" s="23"/>
      <c r="FL167" s="29"/>
      <c r="FM167" s="20"/>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20"/>
      <c r="GZ167" s="38"/>
      <c r="HA167" s="34"/>
      <c r="HB167" s="34"/>
      <c r="HC167" s="34"/>
      <c r="HD167" s="34"/>
      <c r="HE167" s="34"/>
      <c r="HF167" s="34"/>
      <c r="HG167" s="34"/>
      <c r="HH167" s="34"/>
      <c r="HI167" s="34"/>
      <c r="HJ167" s="34"/>
      <c r="HK167" s="34"/>
      <c r="HL167" s="34"/>
      <c r="HM167" s="34"/>
      <c r="HN167" s="34"/>
      <c r="HO167" s="34"/>
      <c r="HP167" s="34"/>
      <c r="HQ167" s="24"/>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c r="IQ167" s="15"/>
      <c r="IR167" s="16"/>
      <c r="IS167" s="17"/>
      <c r="IT167" s="17"/>
      <c r="IU167" s="17"/>
      <c r="IV167" s="17"/>
      <c r="IW167" s="17"/>
      <c r="IX167" s="17"/>
      <c r="IY167" s="17"/>
      <c r="IZ167" s="17"/>
      <c r="JA167" s="17"/>
      <c r="JB167" s="17"/>
      <c r="JC167" s="17"/>
      <c r="JD167" s="17"/>
      <c r="JE167" s="17"/>
      <c r="JF167" s="17"/>
      <c r="JG167" s="17"/>
      <c r="JH167" s="17"/>
      <c r="JI167" s="17"/>
      <c r="JJ167" s="17"/>
      <c r="JK167" s="17"/>
      <c r="JL167" s="17"/>
      <c r="JM167" s="17"/>
      <c r="JN167" s="17"/>
      <c r="JO167" s="17"/>
      <c r="JP167" s="17"/>
      <c r="JQ167" s="17"/>
      <c r="JR167" s="17"/>
      <c r="JS167" s="17"/>
      <c r="JT167" s="17"/>
      <c r="JU167" s="17"/>
      <c r="JV167" s="17"/>
      <c r="JW167" s="17"/>
      <c r="JX167" s="17"/>
      <c r="JY167" s="17"/>
      <c r="JZ167" s="17"/>
      <c r="KA167" s="17"/>
      <c r="KB167" s="17"/>
      <c r="KC167" s="17"/>
      <c r="KD167" s="17"/>
      <c r="KE167" s="17"/>
      <c r="KF167" s="17"/>
      <c r="KG167" s="17"/>
      <c r="KH167" s="17"/>
      <c r="KI167" s="17"/>
      <c r="KJ167" s="17"/>
      <c r="KK167" s="17"/>
      <c r="KL167" s="17"/>
      <c r="KM167" s="28"/>
      <c r="KN167" s="20"/>
      <c r="KO167" s="18"/>
      <c r="KP167" s="18"/>
      <c r="KQ167" s="18"/>
      <c r="KR167" s="18"/>
      <c r="KS167" s="18"/>
      <c r="KT167" s="18"/>
      <c r="KU167" s="18"/>
      <c r="KV167" s="18"/>
      <c r="KW167" s="18"/>
      <c r="KX167" s="18"/>
      <c r="KY167" s="18"/>
      <c r="KZ167" s="20"/>
      <c r="LA167" s="45"/>
      <c r="LB167" s="17"/>
      <c r="LC167" s="17"/>
      <c r="LD167" s="17"/>
      <c r="LE167" s="17"/>
      <c r="LF167" s="17"/>
      <c r="LG167" s="17"/>
      <c r="LH167" s="17"/>
      <c r="LI167" s="17"/>
      <c r="LJ167" s="17"/>
      <c r="LK167" s="17"/>
      <c r="LL167" s="17"/>
      <c r="LM167" s="17"/>
      <c r="LN167" s="17"/>
      <c r="LO167" s="17"/>
      <c r="LP167" s="17"/>
      <c r="LQ167" s="17"/>
      <c r="LR167" s="17"/>
      <c r="LS167" s="17"/>
      <c r="LT167" s="17"/>
      <c r="LU167" s="17"/>
      <c r="LV167" s="17"/>
      <c r="LW167" s="17"/>
      <c r="LX167" s="17"/>
      <c r="LY167" s="17"/>
      <c r="LZ167" s="17"/>
      <c r="MA167" s="17"/>
      <c r="MB167" s="17"/>
      <c r="MC167" s="17"/>
      <c r="MD167" s="17"/>
      <c r="ME167" s="17"/>
      <c r="MF167" s="17"/>
      <c r="MG167" s="17"/>
      <c r="MH167" s="17"/>
      <c r="MI167" s="17"/>
      <c r="MJ167" s="17"/>
      <c r="MK167" s="25"/>
      <c r="ML167" s="19"/>
      <c r="MM167" s="20"/>
      <c r="MN167" s="18"/>
      <c r="MO167" s="18"/>
      <c r="MP167" s="18"/>
      <c r="MQ167" s="18"/>
      <c r="MR167" s="18"/>
      <c r="MS167" s="18"/>
      <c r="MT167" s="20"/>
      <c r="MU167" s="20"/>
      <c r="MV167" s="18"/>
      <c r="MW167" s="18"/>
      <c r="MX167" s="18"/>
      <c r="MY167" s="18"/>
      <c r="MZ167" s="18"/>
      <c r="NA167" s="18"/>
      <c r="NB167" s="20"/>
      <c r="NC167" s="18"/>
      <c r="ND167" s="18"/>
      <c r="NE167" s="18"/>
      <c r="NF167" s="18"/>
      <c r="NG167" s="18"/>
      <c r="NH167" s="18"/>
      <c r="NI167" s="18"/>
      <c r="NJ167" s="18"/>
      <c r="NK167" s="18"/>
      <c r="NL167" s="18"/>
      <c r="NM167" s="18"/>
      <c r="NN167" s="18"/>
      <c r="NO167" s="18"/>
      <c r="NP167" s="18"/>
      <c r="NQ167" s="18"/>
      <c r="NR167" s="18"/>
      <c r="NS167" s="18"/>
      <c r="NT167" s="18"/>
      <c r="NU167" s="18"/>
      <c r="NV167" s="18"/>
      <c r="NW167" s="18"/>
      <c r="NX167" s="19"/>
      <c r="NY167" s="17"/>
      <c r="NZ167" s="17"/>
      <c r="OA167" s="17"/>
      <c r="OB167" s="17"/>
      <c r="OC167" s="29"/>
      <c r="OD167" s="20"/>
      <c r="OE167" s="18"/>
      <c r="OF167" s="18"/>
      <c r="OG167" s="18"/>
      <c r="OH167" s="24"/>
      <c r="OI167" s="17"/>
      <c r="OJ167" s="17"/>
      <c r="OK167" s="17"/>
      <c r="OL167" s="17"/>
      <c r="OM167" s="17"/>
      <c r="ON167" s="29"/>
      <c r="OO167" s="18"/>
      <c r="OP167" s="18"/>
      <c r="OQ167" s="18"/>
      <c r="OR167" s="18"/>
      <c r="OS167" s="18"/>
      <c r="OT167" s="18"/>
      <c r="OU167" s="18"/>
      <c r="OV167" s="18"/>
      <c r="OW167" s="18"/>
      <c r="OX167" s="18"/>
      <c r="OY167" s="18"/>
      <c r="OZ167" s="18"/>
      <c r="PA167" s="18"/>
      <c r="PB167" s="18"/>
      <c r="PC167" s="18"/>
      <c r="PD167" s="18"/>
      <c r="PE167" s="18"/>
      <c r="PF167" s="18"/>
      <c r="PG167" s="18"/>
      <c r="PH167" s="18"/>
      <c r="PI167" s="18"/>
      <c r="PJ167" s="20"/>
      <c r="PK167" s="18"/>
      <c r="PL167" s="20"/>
      <c r="PM167" s="20"/>
      <c r="PN167" s="18"/>
      <c r="PO167" s="24"/>
      <c r="PP167" s="19"/>
      <c r="PQ167" s="18"/>
      <c r="PR167" s="20"/>
      <c r="PS167" s="18"/>
      <c r="PT167" s="18"/>
      <c r="PU167" s="18"/>
      <c r="PV167" s="18"/>
      <c r="PW167" s="20"/>
      <c r="PX167" s="18"/>
      <c r="PY167" s="29"/>
      <c r="PZ167" s="17"/>
      <c r="QA167" s="17"/>
      <c r="QB167" s="17"/>
      <c r="QC167" s="17"/>
      <c r="QD167" s="17"/>
      <c r="QE167" s="17"/>
      <c r="QF167" s="17"/>
      <c r="QG167" s="17"/>
      <c r="QH167" s="17"/>
      <c r="QI167" s="17"/>
      <c r="QJ167" s="17"/>
      <c r="QK167" s="17"/>
      <c r="QL167" s="17"/>
      <c r="QM167" s="17"/>
      <c r="QN167" s="17"/>
      <c r="QO167" s="17"/>
      <c r="QP167" s="17"/>
      <c r="QQ167" s="17"/>
      <c r="QR167" s="17"/>
      <c r="QS167" s="17"/>
      <c r="QT167" s="17"/>
      <c r="QU167" s="17"/>
      <c r="QV167" s="17"/>
      <c r="QW167" s="17"/>
      <c r="QX167" s="17"/>
      <c r="QY167" s="17"/>
      <c r="QZ167" s="17"/>
      <c r="RA167" s="17"/>
      <c r="RB167" s="17"/>
      <c r="RC167" s="17"/>
      <c r="RD167" s="17"/>
      <c r="RE167" s="17"/>
      <c r="RF167" s="17"/>
      <c r="RG167" s="17"/>
      <c r="RH167" s="17"/>
      <c r="RI167" s="17"/>
      <c r="RJ167" s="19"/>
      <c r="RK167" s="20"/>
      <c r="RL167" s="18"/>
      <c r="RM167" s="18"/>
      <c r="RN167" s="18"/>
      <c r="RO167" s="18"/>
      <c r="RP167" s="18"/>
      <c r="RQ167" s="18"/>
      <c r="RR167" s="18"/>
      <c r="RS167" s="18"/>
      <c r="RT167" s="18"/>
      <c r="RU167" s="18"/>
      <c r="RV167" s="18"/>
      <c r="RW167" s="18"/>
      <c r="RX167" s="20"/>
      <c r="RY167" s="29"/>
      <c r="RZ167" s="17"/>
      <c r="SA167" s="17"/>
      <c r="SB167" s="17"/>
      <c r="SC167" s="17"/>
      <c r="SD167" s="17"/>
      <c r="SE167" s="17"/>
      <c r="SF167" s="17"/>
      <c r="SG167" s="17"/>
      <c r="SH167" s="17"/>
      <c r="SI167" s="17"/>
      <c r="SJ167" s="17"/>
      <c r="SK167" s="17"/>
      <c r="SL167" s="17"/>
      <c r="SM167" s="17"/>
      <c r="SN167" s="17"/>
      <c r="SO167" s="17"/>
      <c r="SP167" s="17"/>
      <c r="SQ167" s="17"/>
      <c r="SR167" s="17"/>
      <c r="SS167" s="17"/>
      <c r="ST167" s="17"/>
      <c r="SU167" s="17"/>
      <c r="SV167" s="17"/>
      <c r="SW167" s="17"/>
      <c r="SX167" s="17"/>
      <c r="SY167" s="17"/>
      <c r="SZ167" s="17"/>
      <c r="TA167" s="17"/>
      <c r="TB167" s="17"/>
      <c r="TC167" s="17"/>
      <c r="TD167" s="17"/>
      <c r="TE167" s="17"/>
      <c r="TF167" s="17"/>
      <c r="TG167" s="17"/>
      <c r="TH167" s="17"/>
      <c r="TI167" s="17"/>
      <c r="TJ167" s="17"/>
      <c r="TK167" s="17"/>
      <c r="TL167" s="17"/>
      <c r="TM167" s="17"/>
      <c r="TN167" s="17"/>
      <c r="TO167" s="17"/>
      <c r="TP167" s="17"/>
      <c r="TQ167" s="17"/>
      <c r="TR167" s="17"/>
      <c r="TS167" s="15"/>
      <c r="TT167" s="15"/>
    </row>
    <row r="168" spans="1:540" ht="9.6" customHeight="1">
      <c r="A168" s="15"/>
      <c r="B168" s="15"/>
      <c r="C168" s="15"/>
      <c r="D168" s="15"/>
      <c r="E168" s="15"/>
      <c r="F168" s="15"/>
      <c r="G168" s="15"/>
      <c r="H168" s="15"/>
      <c r="I168" s="15"/>
      <c r="J168" s="15"/>
      <c r="K168" s="15"/>
      <c r="L168" s="15"/>
      <c r="M168" s="15"/>
      <c r="N168" s="15"/>
      <c r="O168" s="15"/>
      <c r="P168" s="15"/>
      <c r="Q168" s="15"/>
      <c r="R168" s="15"/>
      <c r="S168" s="15"/>
      <c r="T168" s="15"/>
      <c r="U168" s="15"/>
      <c r="V168" s="18"/>
      <c r="W168" s="23"/>
      <c r="X168" s="34"/>
      <c r="Y168" s="34"/>
      <c r="Z168" s="34"/>
      <c r="AA168" s="34"/>
      <c r="AB168" s="34"/>
      <c r="AC168" s="34"/>
      <c r="AD168" s="34"/>
      <c r="AE168" s="34"/>
      <c r="AF168" s="34"/>
      <c r="AG168" s="34"/>
      <c r="AH168" s="34"/>
      <c r="AI168" s="34"/>
      <c r="AJ168" s="34"/>
      <c r="AK168" s="17"/>
      <c r="AL168" s="19"/>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20"/>
      <c r="CA168" s="18"/>
      <c r="CB168" s="24"/>
      <c r="CC168" s="24"/>
      <c r="CD168" s="20"/>
      <c r="CE168" s="20"/>
      <c r="CF168" s="15"/>
      <c r="CG168" s="15"/>
      <c r="CH168" s="15"/>
      <c r="CI168" s="15"/>
      <c r="CJ168" s="15"/>
      <c r="CK168" s="15"/>
      <c r="CL168" s="15"/>
      <c r="CM168" s="15"/>
      <c r="CN168" s="15"/>
      <c r="CO168" s="15"/>
      <c r="CP168" s="35"/>
      <c r="CQ168" s="17"/>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3"/>
      <c r="DN168" s="15"/>
      <c r="DO168" s="20"/>
      <c r="DP168" s="23"/>
      <c r="DQ168" s="34"/>
      <c r="DR168" s="34"/>
      <c r="DS168" s="34"/>
      <c r="DT168" s="34"/>
      <c r="DU168" s="34"/>
      <c r="DV168" s="17"/>
      <c r="DW168" s="24"/>
      <c r="DX168" s="20"/>
      <c r="DY168" s="20"/>
      <c r="DZ168" s="35"/>
      <c r="EA168" s="23"/>
      <c r="EB168" s="34"/>
      <c r="EC168" s="34"/>
      <c r="ED168" s="34"/>
      <c r="EE168" s="34"/>
      <c r="EF168" s="34"/>
      <c r="EG168" s="34"/>
      <c r="EH168" s="34"/>
      <c r="EI168" s="34"/>
      <c r="EJ168" s="34"/>
      <c r="EK168" s="34"/>
      <c r="EL168" s="34"/>
      <c r="EM168" s="34"/>
      <c r="EN168" s="34"/>
      <c r="EO168" s="34"/>
      <c r="EP168" s="34"/>
      <c r="EQ168" s="34"/>
      <c r="ER168" s="34"/>
      <c r="ES168" s="34"/>
      <c r="ET168" s="17"/>
      <c r="EU168" s="38"/>
      <c r="EV168" s="19"/>
      <c r="EW168" s="20"/>
      <c r="EX168" s="15"/>
      <c r="EY168" s="15"/>
      <c r="EZ168" s="15"/>
      <c r="FA168" s="15"/>
      <c r="FB168" s="15"/>
      <c r="FC168" s="15"/>
      <c r="FD168" s="15"/>
      <c r="FE168" s="15"/>
      <c r="FF168" s="15"/>
      <c r="FG168" s="15"/>
      <c r="FH168" s="15"/>
      <c r="FI168" s="20"/>
      <c r="FJ168" s="20"/>
      <c r="FK168" s="20"/>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24"/>
      <c r="GZ168" s="17"/>
      <c r="HA168" s="34"/>
      <c r="HB168" s="34"/>
      <c r="HC168" s="34"/>
      <c r="HD168" s="34"/>
      <c r="HE168" s="34"/>
      <c r="HF168" s="34"/>
      <c r="HG168" s="34"/>
      <c r="HH168" s="34"/>
      <c r="HI168" s="34"/>
      <c r="HJ168" s="34"/>
      <c r="HK168" s="34"/>
      <c r="HL168" s="34"/>
      <c r="HM168" s="34"/>
      <c r="HN168" s="34"/>
      <c r="HO168" s="34"/>
      <c r="HP168" s="17"/>
      <c r="HQ168" s="25"/>
      <c r="HR168" s="15"/>
      <c r="HS168" s="15"/>
      <c r="HT168" s="15"/>
      <c r="HU168" s="15"/>
      <c r="HV168" s="15"/>
      <c r="HW168" s="15"/>
      <c r="HX168" s="15"/>
      <c r="HY168" s="15"/>
      <c r="HZ168" s="15"/>
      <c r="IA168" s="15"/>
      <c r="IB168" s="15"/>
      <c r="IC168" s="15"/>
      <c r="ID168" s="15"/>
      <c r="IE168" s="15"/>
      <c r="IF168" s="15"/>
      <c r="IG168" s="15"/>
      <c r="IH168" s="15"/>
      <c r="II168" s="15"/>
      <c r="IJ168" s="15"/>
      <c r="IK168" s="15"/>
      <c r="IL168" s="15"/>
      <c r="IM168" s="15"/>
      <c r="IN168" s="15"/>
      <c r="IO168" s="15"/>
      <c r="IP168" s="15"/>
      <c r="IQ168" s="15"/>
      <c r="IR168" s="16"/>
      <c r="IS168" s="17"/>
      <c r="IT168" s="17"/>
      <c r="IU168" s="17"/>
      <c r="IV168" s="17"/>
      <c r="IW168" s="17"/>
      <c r="IX168" s="17"/>
      <c r="IY168" s="17"/>
      <c r="IZ168" s="17"/>
      <c r="JA168" s="17"/>
      <c r="JB168" s="17"/>
      <c r="JC168" s="17"/>
      <c r="JD168" s="17"/>
      <c r="JE168" s="17"/>
      <c r="JF168" s="17"/>
      <c r="JG168" s="17"/>
      <c r="JH168" s="17"/>
      <c r="JI168" s="17"/>
      <c r="JJ168" s="17"/>
      <c r="JK168" s="17"/>
      <c r="JL168" s="17"/>
      <c r="JM168" s="17"/>
      <c r="JN168" s="17"/>
      <c r="JO168" s="17"/>
      <c r="JP168" s="17"/>
      <c r="JQ168" s="17"/>
      <c r="JR168" s="17"/>
      <c r="JS168" s="17"/>
      <c r="JT168" s="17"/>
      <c r="JU168" s="17"/>
      <c r="JV168" s="17"/>
      <c r="JW168" s="17"/>
      <c r="JX168" s="17"/>
      <c r="JY168" s="17"/>
      <c r="JZ168" s="17"/>
      <c r="KA168" s="17"/>
      <c r="KB168" s="17"/>
      <c r="KC168" s="17"/>
      <c r="KD168" s="17"/>
      <c r="KE168" s="17"/>
      <c r="KF168" s="17"/>
      <c r="KG168" s="17"/>
      <c r="KH168" s="17"/>
      <c r="KI168" s="17"/>
      <c r="KJ168" s="17"/>
      <c r="KK168" s="17"/>
      <c r="KL168" s="17"/>
      <c r="KM168" s="24"/>
      <c r="KN168" s="18"/>
      <c r="KO168" s="18"/>
      <c r="KP168" s="18"/>
      <c r="KQ168" s="18"/>
      <c r="KR168" s="18"/>
      <c r="KS168" s="18"/>
      <c r="KT168" s="18"/>
      <c r="KU168" s="18"/>
      <c r="KV168" s="18"/>
      <c r="KW168" s="18"/>
      <c r="KX168" s="18"/>
      <c r="KY168" s="18"/>
      <c r="KZ168" s="18"/>
      <c r="LA168" s="18"/>
      <c r="LB168" s="17"/>
      <c r="LC168" s="17"/>
      <c r="LD168" s="17"/>
      <c r="LE168" s="17"/>
      <c r="LF168" s="17"/>
      <c r="LG168" s="17"/>
      <c r="LH168" s="17"/>
      <c r="LI168" s="17"/>
      <c r="LJ168" s="17"/>
      <c r="LK168" s="17"/>
      <c r="LL168" s="17"/>
      <c r="LM168" s="17"/>
      <c r="LN168" s="17"/>
      <c r="LO168" s="17"/>
      <c r="LP168" s="17"/>
      <c r="LQ168" s="17"/>
      <c r="LR168" s="17"/>
      <c r="LS168" s="17"/>
      <c r="LT168" s="17"/>
      <c r="LU168" s="17"/>
      <c r="LV168" s="17"/>
      <c r="LW168" s="17"/>
      <c r="LX168" s="17"/>
      <c r="LY168" s="17"/>
      <c r="LZ168" s="17"/>
      <c r="MA168" s="17"/>
      <c r="MB168" s="17"/>
      <c r="MC168" s="17"/>
      <c r="MD168" s="17"/>
      <c r="ME168" s="17"/>
      <c r="MF168" s="17"/>
      <c r="MG168" s="17"/>
      <c r="MH168" s="17"/>
      <c r="MI168" s="17"/>
      <c r="MJ168" s="17"/>
      <c r="MK168" s="17"/>
      <c r="ML168" s="17"/>
      <c r="MM168" s="28"/>
      <c r="MN168" s="20"/>
      <c r="MO168" s="15"/>
      <c r="MP168" s="18"/>
      <c r="MQ168" s="18"/>
      <c r="MR168" s="15"/>
      <c r="MS168" s="20"/>
      <c r="MT168" s="19"/>
      <c r="MU168" s="24"/>
      <c r="MV168" s="29"/>
      <c r="MW168" s="26"/>
      <c r="MX168" s="29"/>
      <c r="MY168" s="26"/>
      <c r="MZ168" s="29"/>
      <c r="NA168" s="24"/>
      <c r="NB168" s="19"/>
      <c r="NC168" s="20"/>
      <c r="ND168" s="20"/>
      <c r="NE168" s="18"/>
      <c r="NF168" s="18"/>
      <c r="NG168" s="18"/>
      <c r="NH168" s="18"/>
      <c r="NI168" s="18"/>
      <c r="NJ168" s="18"/>
      <c r="NK168" s="18"/>
      <c r="NL168" s="18"/>
      <c r="NM168" s="18"/>
      <c r="NN168" s="18"/>
      <c r="NO168" s="18"/>
      <c r="NP168" s="18"/>
      <c r="NQ168" s="18"/>
      <c r="NR168" s="18"/>
      <c r="NS168" s="18"/>
      <c r="NT168" s="18"/>
      <c r="NU168" s="18"/>
      <c r="NV168" s="18"/>
      <c r="NW168" s="18"/>
      <c r="NX168" s="20"/>
      <c r="NY168" s="75"/>
      <c r="NZ168" s="17"/>
      <c r="OA168" s="17"/>
      <c r="OB168" s="17"/>
      <c r="OC168" s="24"/>
      <c r="OD168" s="18"/>
      <c r="OE168" s="18"/>
      <c r="OF168" s="18"/>
      <c r="OG168" s="18"/>
      <c r="OH168" s="19"/>
      <c r="OI168" s="25"/>
      <c r="OJ168" s="17"/>
      <c r="OK168" s="17"/>
      <c r="OL168" s="17"/>
      <c r="OM168" s="17"/>
      <c r="ON168" s="19"/>
      <c r="OO168" s="18"/>
      <c r="OP168" s="18"/>
      <c r="OQ168" s="18"/>
      <c r="OR168" s="18"/>
      <c r="OS168" s="18"/>
      <c r="OT168" s="18"/>
      <c r="OU168" s="18"/>
      <c r="OV168" s="18"/>
      <c r="OW168" s="18"/>
      <c r="OX168" s="18"/>
      <c r="OY168" s="18"/>
      <c r="OZ168" s="18"/>
      <c r="PA168" s="18"/>
      <c r="PB168" s="18"/>
      <c r="PC168" s="18"/>
      <c r="PD168" s="18"/>
      <c r="PE168" s="18"/>
      <c r="PF168" s="18"/>
      <c r="PG168" s="18"/>
      <c r="PH168" s="15"/>
      <c r="PI168" s="20"/>
      <c r="PJ168" s="19"/>
      <c r="PK168" s="40"/>
      <c r="PL168" s="23"/>
      <c r="PM168" s="17"/>
      <c r="PN168" s="17"/>
      <c r="PO168" s="17"/>
      <c r="PP168" s="17"/>
      <c r="PQ168" s="23"/>
      <c r="PR168" s="24"/>
      <c r="PS168" s="20"/>
      <c r="PT168" s="15"/>
      <c r="PU168" s="15"/>
      <c r="PV168" s="20"/>
      <c r="PW168" s="24"/>
      <c r="PX168" s="23"/>
      <c r="PY168" s="17"/>
      <c r="PZ168" s="17"/>
      <c r="QA168" s="17"/>
      <c r="QB168" s="17"/>
      <c r="QC168" s="17"/>
      <c r="QD168" s="17"/>
      <c r="QE168" s="17"/>
      <c r="QF168" s="17"/>
      <c r="QG168" s="17"/>
      <c r="QH168" s="17"/>
      <c r="QI168" s="17"/>
      <c r="QJ168" s="17"/>
      <c r="QK168" s="17"/>
      <c r="QL168" s="17"/>
      <c r="QM168" s="17"/>
      <c r="QN168" s="17"/>
      <c r="QO168" s="17"/>
      <c r="QP168" s="17"/>
      <c r="QQ168" s="17"/>
      <c r="QR168" s="17"/>
      <c r="QS168" s="17"/>
      <c r="QT168" s="17"/>
      <c r="QU168" s="17"/>
      <c r="QV168" s="17"/>
      <c r="QW168" s="17"/>
      <c r="QX168" s="17"/>
      <c r="QY168" s="17"/>
      <c r="QZ168" s="17"/>
      <c r="RA168" s="17"/>
      <c r="RB168" s="17"/>
      <c r="RC168" s="17"/>
      <c r="RD168" s="17"/>
      <c r="RE168" s="17"/>
      <c r="RF168" s="17"/>
      <c r="RG168" s="17"/>
      <c r="RH168" s="17"/>
      <c r="RI168" s="29"/>
      <c r="RJ168" s="20"/>
      <c r="RK168" s="18"/>
      <c r="RL168" s="18"/>
      <c r="RM168" s="18"/>
      <c r="RN168" s="18"/>
      <c r="RO168" s="18"/>
      <c r="RP168" s="18"/>
      <c r="RQ168" s="18"/>
      <c r="RR168" s="18"/>
      <c r="RS168" s="18"/>
      <c r="RT168" s="18"/>
      <c r="RU168" s="18"/>
      <c r="RV168" s="18"/>
      <c r="RW168" s="18"/>
      <c r="RX168" s="18"/>
      <c r="RY168" s="15"/>
      <c r="RZ168" s="43"/>
      <c r="SA168" s="17"/>
      <c r="SB168" s="17"/>
      <c r="SC168" s="17"/>
      <c r="SD168" s="17"/>
      <c r="SE168" s="17"/>
      <c r="SF168" s="17"/>
      <c r="SG168" s="17"/>
      <c r="SH168" s="17"/>
      <c r="SI168" s="17"/>
      <c r="SJ168" s="17"/>
      <c r="SK168" s="17"/>
      <c r="SL168" s="17"/>
      <c r="SM168" s="17"/>
      <c r="SN168" s="17"/>
      <c r="SO168" s="17"/>
      <c r="SP168" s="17"/>
      <c r="SQ168" s="17"/>
      <c r="SR168" s="17"/>
      <c r="SS168" s="17"/>
      <c r="ST168" s="17"/>
      <c r="SU168" s="17"/>
      <c r="SV168" s="17"/>
      <c r="SW168" s="17"/>
      <c r="SX168" s="17"/>
      <c r="SY168" s="17"/>
      <c r="SZ168" s="17"/>
      <c r="TA168" s="17"/>
      <c r="TB168" s="17"/>
      <c r="TC168" s="17"/>
      <c r="TD168" s="17"/>
      <c r="TE168" s="17"/>
      <c r="TF168" s="17"/>
      <c r="TG168" s="17"/>
      <c r="TH168" s="17"/>
      <c r="TI168" s="17"/>
      <c r="TJ168" s="17"/>
      <c r="TK168" s="17"/>
      <c r="TL168" s="17"/>
      <c r="TM168" s="17"/>
      <c r="TN168" s="17"/>
      <c r="TO168" s="17"/>
      <c r="TP168" s="17"/>
      <c r="TQ168" s="17"/>
      <c r="TR168" s="17"/>
      <c r="TS168" s="15"/>
      <c r="TT168" s="15"/>
    </row>
    <row r="169" spans="1:540" ht="9.6" customHeight="1">
      <c r="A169" s="15"/>
      <c r="B169" s="15"/>
      <c r="C169" s="15"/>
      <c r="D169" s="15"/>
      <c r="E169" s="15"/>
      <c r="F169" s="15"/>
      <c r="G169" s="15"/>
      <c r="H169" s="15"/>
      <c r="I169" s="15"/>
      <c r="J169" s="15"/>
      <c r="K169" s="15"/>
      <c r="L169" s="15"/>
      <c r="M169" s="15"/>
      <c r="N169" s="15"/>
      <c r="O169" s="15"/>
      <c r="P169" s="15"/>
      <c r="Q169" s="15"/>
      <c r="R169" s="15"/>
      <c r="S169" s="15"/>
      <c r="T169" s="15"/>
      <c r="U169" s="15"/>
      <c r="V169" s="19"/>
      <c r="W169" s="34"/>
      <c r="X169" s="34"/>
      <c r="Y169" s="34"/>
      <c r="Z169" s="34"/>
      <c r="AA169" s="34"/>
      <c r="AB169" s="34"/>
      <c r="AC169" s="34"/>
      <c r="AD169" s="34"/>
      <c r="AE169" s="34"/>
      <c r="AF169" s="34"/>
      <c r="AG169" s="34"/>
      <c r="AH169" s="34"/>
      <c r="AI169" s="34"/>
      <c r="AJ169" s="34"/>
      <c r="AK169" s="34"/>
      <c r="AL169" s="29"/>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29"/>
      <c r="CR169" s="42"/>
      <c r="CS169" s="34"/>
      <c r="CT169" s="34"/>
      <c r="CU169" s="34"/>
      <c r="CV169" s="34"/>
      <c r="CW169" s="34"/>
      <c r="CX169" s="34"/>
      <c r="CY169" s="34"/>
      <c r="CZ169" s="34"/>
      <c r="DA169" s="34"/>
      <c r="DB169" s="34"/>
      <c r="DC169" s="34"/>
      <c r="DD169" s="34"/>
      <c r="DE169" s="34"/>
      <c r="DF169" s="34"/>
      <c r="DG169" s="34"/>
      <c r="DH169" s="34"/>
      <c r="DI169" s="34"/>
      <c r="DJ169" s="34"/>
      <c r="DK169" s="34"/>
      <c r="DL169" s="34"/>
      <c r="DM169" s="17"/>
      <c r="DN169" s="33"/>
      <c r="DO169" s="23"/>
      <c r="DP169" s="34"/>
      <c r="DQ169" s="34"/>
      <c r="DR169" s="34"/>
      <c r="DS169" s="34"/>
      <c r="DT169" s="34"/>
      <c r="DU169" s="34"/>
      <c r="DV169" s="34"/>
      <c r="DW169" s="34"/>
      <c r="DX169" s="17"/>
      <c r="DY169" s="17"/>
      <c r="DZ169" s="34"/>
      <c r="EA169" s="34"/>
      <c r="EB169" s="34"/>
      <c r="EC169" s="34"/>
      <c r="ED169" s="34"/>
      <c r="EE169" s="34"/>
      <c r="EF169" s="34"/>
      <c r="EG169" s="34"/>
      <c r="EH169" s="34"/>
      <c r="EI169" s="34"/>
      <c r="EJ169" s="34"/>
      <c r="EK169" s="34"/>
      <c r="EL169" s="34"/>
      <c r="EM169" s="34"/>
      <c r="EN169" s="34"/>
      <c r="EO169" s="34"/>
      <c r="EP169" s="34"/>
      <c r="EQ169" s="34"/>
      <c r="ER169" s="34"/>
      <c r="ES169" s="79"/>
      <c r="ET169" s="18"/>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18"/>
      <c r="GY169" s="47"/>
      <c r="GZ169" s="34"/>
      <c r="HA169" s="34"/>
      <c r="HB169" s="34"/>
      <c r="HC169" s="34"/>
      <c r="HD169" s="34"/>
      <c r="HE169" s="34"/>
      <c r="HF169" s="34"/>
      <c r="HG169" s="34"/>
      <c r="HH169" s="34"/>
      <c r="HI169" s="34"/>
      <c r="HJ169" s="34"/>
      <c r="HK169" s="34"/>
      <c r="HL169" s="34"/>
      <c r="HM169" s="34"/>
      <c r="HN169" s="34"/>
      <c r="HO169" s="34"/>
      <c r="HP169" s="34"/>
      <c r="HQ169" s="17"/>
      <c r="HR169" s="18"/>
      <c r="HS169" s="15"/>
      <c r="HT169" s="15"/>
      <c r="HU169" s="15"/>
      <c r="HV169" s="15"/>
      <c r="HW169" s="15"/>
      <c r="HX169" s="15"/>
      <c r="HY169" s="15"/>
      <c r="HZ169" s="15"/>
      <c r="IA169" s="15"/>
      <c r="IB169" s="15"/>
      <c r="IC169" s="15"/>
      <c r="ID169" s="15"/>
      <c r="IE169" s="15"/>
      <c r="IF169" s="15"/>
      <c r="IG169" s="15"/>
      <c r="IH169" s="15"/>
      <c r="II169" s="15"/>
      <c r="IJ169" s="15"/>
      <c r="IK169" s="15"/>
      <c r="IL169" s="15"/>
      <c r="IM169" s="15"/>
      <c r="IN169" s="15"/>
      <c r="IO169" s="15"/>
      <c r="IP169" s="15"/>
      <c r="IQ169" s="15"/>
      <c r="IR169" s="16"/>
      <c r="IS169" s="17"/>
      <c r="IT169" s="17"/>
      <c r="IU169" s="17"/>
      <c r="IV169" s="17"/>
      <c r="IW169" s="17"/>
      <c r="IX169" s="17"/>
      <c r="IY169" s="17"/>
      <c r="IZ169" s="17"/>
      <c r="JA169" s="17"/>
      <c r="JB169" s="17"/>
      <c r="JC169" s="17"/>
      <c r="JD169" s="17"/>
      <c r="JE169" s="17"/>
      <c r="JF169" s="17"/>
      <c r="JG169" s="17"/>
      <c r="JH169" s="17"/>
      <c r="JI169" s="17"/>
      <c r="JJ169" s="17"/>
      <c r="JK169" s="17"/>
      <c r="JL169" s="17"/>
      <c r="JM169" s="17"/>
      <c r="JN169" s="17"/>
      <c r="JO169" s="17"/>
      <c r="JP169" s="17"/>
      <c r="JQ169" s="17"/>
      <c r="JR169" s="17"/>
      <c r="JS169" s="17"/>
      <c r="JT169" s="17"/>
      <c r="JU169" s="17"/>
      <c r="JV169" s="17"/>
      <c r="JW169" s="17"/>
      <c r="JX169" s="17"/>
      <c r="JY169" s="17"/>
      <c r="JZ169" s="17"/>
      <c r="KA169" s="17"/>
      <c r="KB169" s="17"/>
      <c r="KC169" s="17"/>
      <c r="KD169" s="17"/>
      <c r="KE169" s="17"/>
      <c r="KF169" s="17"/>
      <c r="KG169" s="17"/>
      <c r="KH169" s="17"/>
      <c r="KI169" s="17"/>
      <c r="KJ169" s="17"/>
      <c r="KK169" s="17"/>
      <c r="KL169" s="17"/>
      <c r="KM169" s="39"/>
      <c r="KN169" s="18"/>
      <c r="KO169" s="18"/>
      <c r="KP169" s="18"/>
      <c r="KQ169" s="18"/>
      <c r="KR169" s="18"/>
      <c r="KS169" s="18"/>
      <c r="KT169" s="18"/>
      <c r="KU169" s="18"/>
      <c r="KV169" s="18"/>
      <c r="KW169" s="18"/>
      <c r="KX169" s="18"/>
      <c r="KY169" s="18"/>
      <c r="KZ169" s="18"/>
      <c r="LA169" s="15"/>
      <c r="LB169" s="42"/>
      <c r="LC169" s="17"/>
      <c r="LD169" s="17"/>
      <c r="LE169" s="17"/>
      <c r="LF169" s="17"/>
      <c r="LG169" s="17"/>
      <c r="LH169" s="17"/>
      <c r="LI169" s="17"/>
      <c r="LJ169" s="17"/>
      <c r="LK169" s="17"/>
      <c r="LL169" s="17"/>
      <c r="LM169" s="17"/>
      <c r="LN169" s="17"/>
      <c r="LO169" s="17"/>
      <c r="LP169" s="17"/>
      <c r="LQ169" s="17"/>
      <c r="LR169" s="17"/>
      <c r="LS169" s="17"/>
      <c r="LT169" s="17"/>
      <c r="LU169" s="17"/>
      <c r="LV169" s="17"/>
      <c r="LW169" s="17"/>
      <c r="LX169" s="17"/>
      <c r="LY169" s="17"/>
      <c r="LZ169" s="17"/>
      <c r="MA169" s="17"/>
      <c r="MB169" s="17"/>
      <c r="MC169" s="17"/>
      <c r="MD169" s="17"/>
      <c r="ME169" s="17"/>
      <c r="MF169" s="17"/>
      <c r="MG169" s="17"/>
      <c r="MH169" s="17"/>
      <c r="MI169" s="17"/>
      <c r="MJ169" s="17"/>
      <c r="MK169" s="17"/>
      <c r="ML169" s="17"/>
      <c r="MM169" s="17"/>
      <c r="MN169" s="17"/>
      <c r="MO169" s="23"/>
      <c r="MP169" s="24"/>
      <c r="MQ169" s="40"/>
      <c r="MR169" s="23"/>
      <c r="MS169" s="17"/>
      <c r="MT169" s="17"/>
      <c r="MU169" s="17"/>
      <c r="MV169" s="17"/>
      <c r="MW169" s="17"/>
      <c r="MX169" s="17"/>
      <c r="MY169" s="17"/>
      <c r="MZ169" s="17"/>
      <c r="NA169" s="17"/>
      <c r="NB169" s="17"/>
      <c r="NC169" s="25"/>
      <c r="ND169" s="19"/>
      <c r="NE169" s="20"/>
      <c r="NF169" s="18"/>
      <c r="NG169" s="18"/>
      <c r="NH169" s="18"/>
      <c r="NI169" s="18"/>
      <c r="NJ169" s="18"/>
      <c r="NK169" s="18"/>
      <c r="NL169" s="18"/>
      <c r="NM169" s="18"/>
      <c r="NN169" s="18"/>
      <c r="NO169" s="18"/>
      <c r="NP169" s="18"/>
      <c r="NQ169" s="18"/>
      <c r="NR169" s="18"/>
      <c r="NS169" s="18"/>
      <c r="NT169" s="18"/>
      <c r="NU169" s="18"/>
      <c r="NV169" s="18"/>
      <c r="NW169" s="18"/>
      <c r="NX169" s="18"/>
      <c r="NY169" s="20"/>
      <c r="NZ169" s="29"/>
      <c r="OA169" s="17"/>
      <c r="OB169" s="33"/>
      <c r="OC169" s="20"/>
      <c r="OD169" s="18"/>
      <c r="OE169" s="18"/>
      <c r="OF169" s="18"/>
      <c r="OG169" s="18"/>
      <c r="OH169" s="18"/>
      <c r="OI169" s="19"/>
      <c r="OJ169" s="23"/>
      <c r="OK169" s="31"/>
      <c r="OL169" s="74"/>
      <c r="OM169" s="19"/>
      <c r="ON169" s="18"/>
      <c r="OO169" s="18"/>
      <c r="OP169" s="18"/>
      <c r="OQ169" s="18"/>
      <c r="OR169" s="18"/>
      <c r="OS169" s="18"/>
      <c r="OT169" s="18"/>
      <c r="OU169" s="18"/>
      <c r="OV169" s="18"/>
      <c r="OW169" s="18"/>
      <c r="OX169" s="18"/>
      <c r="OY169" s="18"/>
      <c r="OZ169" s="18"/>
      <c r="PA169" s="18"/>
      <c r="PB169" s="18"/>
      <c r="PC169" s="18"/>
      <c r="PD169" s="18"/>
      <c r="PE169" s="18"/>
      <c r="PF169" s="20"/>
      <c r="PG169" s="19"/>
      <c r="PH169" s="23"/>
      <c r="PI169" s="17"/>
      <c r="PJ169" s="17"/>
      <c r="PK169" s="17"/>
      <c r="PL169" s="17"/>
      <c r="PM169" s="17"/>
      <c r="PN169" s="17"/>
      <c r="PO169" s="17"/>
      <c r="PP169" s="17"/>
      <c r="PQ169" s="17"/>
      <c r="PR169" s="17"/>
      <c r="PS169" s="17"/>
      <c r="PT169" s="25"/>
      <c r="PU169" s="25"/>
      <c r="PV169" s="17"/>
      <c r="PW169" s="17"/>
      <c r="PX169" s="17"/>
      <c r="PY169" s="17"/>
      <c r="PZ169" s="17"/>
      <c r="QA169" s="17"/>
      <c r="QB169" s="17"/>
      <c r="QC169" s="17"/>
      <c r="QD169" s="17"/>
      <c r="QE169" s="17"/>
      <c r="QF169" s="17"/>
      <c r="QG169" s="17"/>
      <c r="QH169" s="17"/>
      <c r="QI169" s="17"/>
      <c r="QJ169" s="17"/>
      <c r="QK169" s="17"/>
      <c r="QL169" s="17"/>
      <c r="QM169" s="17"/>
      <c r="QN169" s="17"/>
      <c r="QO169" s="17"/>
      <c r="QP169" s="17"/>
      <c r="QQ169" s="17"/>
      <c r="QR169" s="17"/>
      <c r="QS169" s="17"/>
      <c r="QT169" s="17"/>
      <c r="QU169" s="17"/>
      <c r="QV169" s="17"/>
      <c r="QW169" s="17"/>
      <c r="QX169" s="17"/>
      <c r="QY169" s="17"/>
      <c r="QZ169" s="17"/>
      <c r="RA169" s="17"/>
      <c r="RB169" s="17"/>
      <c r="RC169" s="17"/>
      <c r="RD169" s="17"/>
      <c r="RE169" s="17"/>
      <c r="RF169" s="17"/>
      <c r="RG169" s="17"/>
      <c r="RH169" s="23"/>
      <c r="RI169" s="20"/>
      <c r="RJ169" s="18"/>
      <c r="RK169" s="18"/>
      <c r="RL169" s="18"/>
      <c r="RM169" s="18"/>
      <c r="RN169" s="18"/>
      <c r="RO169" s="18"/>
      <c r="RP169" s="18"/>
      <c r="RQ169" s="18"/>
      <c r="RR169" s="18"/>
      <c r="RS169" s="18"/>
      <c r="RT169" s="18"/>
      <c r="RU169" s="18"/>
      <c r="RV169" s="18"/>
      <c r="RW169" s="18"/>
      <c r="RX169" s="18"/>
      <c r="RY169" s="20"/>
      <c r="RZ169" s="18"/>
      <c r="SA169" s="17"/>
      <c r="SB169" s="17"/>
      <c r="SC169" s="17"/>
      <c r="SD169" s="17"/>
      <c r="SE169" s="17"/>
      <c r="SF169" s="17"/>
      <c r="SG169" s="17"/>
      <c r="SH169" s="17"/>
      <c r="SI169" s="17"/>
      <c r="SJ169" s="17"/>
      <c r="SK169" s="17"/>
      <c r="SL169" s="17"/>
      <c r="SM169" s="17"/>
      <c r="SN169" s="17"/>
      <c r="SO169" s="17"/>
      <c r="SP169" s="17"/>
      <c r="SQ169" s="17"/>
      <c r="SR169" s="17"/>
      <c r="SS169" s="17"/>
      <c r="ST169" s="17"/>
      <c r="SU169" s="17"/>
      <c r="SV169" s="17"/>
      <c r="SW169" s="17"/>
      <c r="SX169" s="17"/>
      <c r="SY169" s="17"/>
      <c r="SZ169" s="17"/>
      <c r="TA169" s="17"/>
      <c r="TB169" s="17"/>
      <c r="TC169" s="17"/>
      <c r="TD169" s="17"/>
      <c r="TE169" s="17"/>
      <c r="TF169" s="17"/>
      <c r="TG169" s="17"/>
      <c r="TH169" s="17"/>
      <c r="TI169" s="17"/>
      <c r="TJ169" s="17"/>
      <c r="TK169" s="17"/>
      <c r="TL169" s="17"/>
      <c r="TM169" s="17"/>
      <c r="TN169" s="17"/>
      <c r="TO169" s="17"/>
      <c r="TP169" s="17"/>
      <c r="TQ169" s="17"/>
      <c r="TR169" s="17"/>
      <c r="TS169" s="15"/>
      <c r="TT169" s="15"/>
    </row>
    <row r="170" spans="1:540" ht="9.6" customHeight="1">
      <c r="A170" s="15"/>
      <c r="B170" s="15"/>
      <c r="C170" s="15"/>
      <c r="D170" s="15"/>
      <c r="E170" s="15"/>
      <c r="F170" s="15"/>
      <c r="G170" s="15"/>
      <c r="H170" s="15"/>
      <c r="I170" s="15"/>
      <c r="J170" s="15"/>
      <c r="K170" s="15"/>
      <c r="L170" s="15"/>
      <c r="M170" s="15"/>
      <c r="N170" s="15"/>
      <c r="O170" s="15"/>
      <c r="P170" s="15"/>
      <c r="Q170" s="15"/>
      <c r="R170" s="15"/>
      <c r="S170" s="15"/>
      <c r="T170" s="15"/>
      <c r="U170" s="15"/>
      <c r="V170" s="45"/>
      <c r="W170" s="34"/>
      <c r="X170" s="34"/>
      <c r="Y170" s="34"/>
      <c r="Z170" s="34"/>
      <c r="AA170" s="34"/>
      <c r="AB170" s="34"/>
      <c r="AC170" s="34"/>
      <c r="AD170" s="34"/>
      <c r="AE170" s="34"/>
      <c r="AF170" s="34"/>
      <c r="AG170" s="34"/>
      <c r="AH170" s="34"/>
      <c r="AI170" s="34"/>
      <c r="AJ170" s="34"/>
      <c r="AK170" s="34"/>
      <c r="AL170" s="38"/>
      <c r="AM170" s="20"/>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20"/>
      <c r="CR170" s="38"/>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17"/>
      <c r="ES170" s="24"/>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29"/>
      <c r="GY170" s="34"/>
      <c r="GZ170" s="34"/>
      <c r="HA170" s="34"/>
      <c r="HB170" s="34"/>
      <c r="HC170" s="34"/>
      <c r="HD170" s="34"/>
      <c r="HE170" s="34"/>
      <c r="HF170" s="34"/>
      <c r="HG170" s="34"/>
      <c r="HH170" s="34"/>
      <c r="HI170" s="34"/>
      <c r="HJ170" s="34"/>
      <c r="HK170" s="34"/>
      <c r="HL170" s="34"/>
      <c r="HM170" s="34"/>
      <c r="HN170" s="34"/>
      <c r="HO170" s="34"/>
      <c r="HP170" s="34"/>
      <c r="HQ170" s="17"/>
      <c r="HR170" s="18"/>
      <c r="HS170" s="15"/>
      <c r="HT170" s="15"/>
      <c r="HU170" s="15"/>
      <c r="HV170" s="15"/>
      <c r="HW170" s="15"/>
      <c r="HX170" s="15"/>
      <c r="HY170" s="15"/>
      <c r="HZ170" s="15"/>
      <c r="IA170" s="15"/>
      <c r="IB170" s="15"/>
      <c r="IC170" s="15"/>
      <c r="ID170" s="15"/>
      <c r="IE170" s="15"/>
      <c r="IF170" s="15"/>
      <c r="IG170" s="15"/>
      <c r="IH170" s="15"/>
      <c r="II170" s="15"/>
      <c r="IJ170" s="15"/>
      <c r="IK170" s="15"/>
      <c r="IL170" s="15"/>
      <c r="IM170" s="15"/>
      <c r="IN170" s="15"/>
      <c r="IO170" s="15"/>
      <c r="IP170" s="15"/>
      <c r="IQ170" s="15"/>
      <c r="IR170" s="16"/>
      <c r="IS170" s="17"/>
      <c r="IT170" s="17"/>
      <c r="IU170" s="17"/>
      <c r="IV170" s="17"/>
      <c r="IW170" s="17"/>
      <c r="IX170" s="17"/>
      <c r="IY170" s="17"/>
      <c r="IZ170" s="17"/>
      <c r="JA170" s="17"/>
      <c r="JB170" s="17"/>
      <c r="JC170" s="17"/>
      <c r="JD170" s="17"/>
      <c r="JE170" s="17"/>
      <c r="JF170" s="17"/>
      <c r="JG170" s="17"/>
      <c r="JH170" s="17"/>
      <c r="JI170" s="17"/>
      <c r="JJ170" s="17"/>
      <c r="JK170" s="17"/>
      <c r="JL170" s="17"/>
      <c r="JM170" s="17"/>
      <c r="JN170" s="17"/>
      <c r="JO170" s="17"/>
      <c r="JP170" s="17"/>
      <c r="JQ170" s="17"/>
      <c r="JR170" s="17"/>
      <c r="JS170" s="17"/>
      <c r="JT170" s="17"/>
      <c r="JU170" s="17"/>
      <c r="JV170" s="17"/>
      <c r="JW170" s="17"/>
      <c r="JX170" s="17"/>
      <c r="JY170" s="17"/>
      <c r="JZ170" s="17"/>
      <c r="KA170" s="17"/>
      <c r="KB170" s="17"/>
      <c r="KC170" s="17"/>
      <c r="KD170" s="17"/>
      <c r="KE170" s="17"/>
      <c r="KF170" s="17"/>
      <c r="KG170" s="17"/>
      <c r="KH170" s="17"/>
      <c r="KI170" s="17"/>
      <c r="KJ170" s="17"/>
      <c r="KK170" s="17"/>
      <c r="KL170" s="17"/>
      <c r="KM170" s="19"/>
      <c r="KN170" s="18"/>
      <c r="KO170" s="18"/>
      <c r="KP170" s="18"/>
      <c r="KQ170" s="18"/>
      <c r="KR170" s="18"/>
      <c r="KS170" s="18"/>
      <c r="KT170" s="18"/>
      <c r="KU170" s="18"/>
      <c r="KV170" s="18"/>
      <c r="KW170" s="18"/>
      <c r="KX170" s="18"/>
      <c r="KY170" s="18"/>
      <c r="KZ170" s="18"/>
      <c r="LA170" s="20"/>
      <c r="LB170" s="33"/>
      <c r="LC170" s="17"/>
      <c r="LD170" s="17"/>
      <c r="LE170" s="17"/>
      <c r="LF170" s="17"/>
      <c r="LG170" s="17"/>
      <c r="LH170" s="17"/>
      <c r="LI170" s="17"/>
      <c r="LJ170" s="17"/>
      <c r="LK170" s="17"/>
      <c r="LL170" s="17"/>
      <c r="LM170" s="17"/>
      <c r="LN170" s="17"/>
      <c r="LO170" s="17"/>
      <c r="LP170" s="17"/>
      <c r="LQ170" s="17"/>
      <c r="LR170" s="17"/>
      <c r="LS170" s="17"/>
      <c r="LT170" s="17"/>
      <c r="LU170" s="17"/>
      <c r="LV170" s="17"/>
      <c r="LW170" s="17"/>
      <c r="LX170" s="17"/>
      <c r="LY170" s="17"/>
      <c r="LZ170" s="17"/>
      <c r="MA170" s="17"/>
      <c r="MB170" s="17"/>
      <c r="MC170" s="17"/>
      <c r="MD170" s="17"/>
      <c r="ME170" s="17"/>
      <c r="MF170" s="17"/>
      <c r="MG170" s="17"/>
      <c r="MH170" s="17"/>
      <c r="MI170" s="17"/>
      <c r="MJ170" s="17"/>
      <c r="MK170" s="17"/>
      <c r="ML170" s="17"/>
      <c r="MM170" s="17"/>
      <c r="MN170" s="17"/>
      <c r="MO170" s="17"/>
      <c r="MP170" s="17"/>
      <c r="MQ170" s="17"/>
      <c r="MR170" s="17"/>
      <c r="MS170" s="17"/>
      <c r="MT170" s="17"/>
      <c r="MU170" s="17"/>
      <c r="MV170" s="17"/>
      <c r="MW170" s="17"/>
      <c r="MX170" s="17"/>
      <c r="MY170" s="17"/>
      <c r="MZ170" s="17"/>
      <c r="NA170" s="17"/>
      <c r="NB170" s="17"/>
      <c r="NC170" s="17"/>
      <c r="ND170" s="23"/>
      <c r="NE170" s="20"/>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24"/>
      <c r="OB170" s="19"/>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9"/>
      <c r="PF170" s="46"/>
      <c r="PG170" s="17"/>
      <c r="PH170" s="17"/>
      <c r="PI170" s="17"/>
      <c r="PJ170" s="17"/>
      <c r="PK170" s="17"/>
      <c r="PL170" s="17"/>
      <c r="PM170" s="17"/>
      <c r="PN170" s="17"/>
      <c r="PO170" s="17"/>
      <c r="PP170" s="17"/>
      <c r="PQ170" s="17"/>
      <c r="PR170" s="17"/>
      <c r="PS170" s="17"/>
      <c r="PT170" s="17"/>
      <c r="PU170" s="17"/>
      <c r="PV170" s="17"/>
      <c r="PW170" s="17"/>
      <c r="PX170" s="17"/>
      <c r="PY170" s="17"/>
      <c r="PZ170" s="17"/>
      <c r="QA170" s="17"/>
      <c r="QB170" s="17"/>
      <c r="QC170" s="17"/>
      <c r="QD170" s="17"/>
      <c r="QE170" s="17"/>
      <c r="QF170" s="17"/>
      <c r="QG170" s="17"/>
      <c r="QH170" s="17"/>
      <c r="QI170" s="17"/>
      <c r="QJ170" s="17"/>
      <c r="QK170" s="17"/>
      <c r="QL170" s="17"/>
      <c r="QM170" s="17"/>
      <c r="QN170" s="17"/>
      <c r="QO170" s="17"/>
      <c r="QP170" s="17"/>
      <c r="QQ170" s="17"/>
      <c r="QR170" s="17"/>
      <c r="QS170" s="17"/>
      <c r="QT170" s="17"/>
      <c r="QU170" s="17"/>
      <c r="QV170" s="17"/>
      <c r="QW170" s="17"/>
      <c r="QX170" s="17"/>
      <c r="QY170" s="17"/>
      <c r="QZ170" s="17"/>
      <c r="RA170" s="17"/>
      <c r="RB170" s="17"/>
      <c r="RC170" s="17"/>
      <c r="RD170" s="17"/>
      <c r="RE170" s="17"/>
      <c r="RF170" s="17"/>
      <c r="RG170" s="17"/>
      <c r="RH170" s="35"/>
      <c r="RI170" s="18"/>
      <c r="RJ170" s="18"/>
      <c r="RK170" s="18"/>
      <c r="RL170" s="18"/>
      <c r="RM170" s="18"/>
      <c r="RN170" s="18"/>
      <c r="RO170" s="18"/>
      <c r="RP170" s="18"/>
      <c r="RQ170" s="18"/>
      <c r="RR170" s="18"/>
      <c r="RS170" s="18"/>
      <c r="RT170" s="18"/>
      <c r="RU170" s="18"/>
      <c r="RV170" s="18"/>
      <c r="RW170" s="18"/>
      <c r="RX170" s="18"/>
      <c r="RY170" s="18"/>
      <c r="RZ170" s="15"/>
      <c r="SA170" s="17"/>
      <c r="SB170" s="17"/>
      <c r="SC170" s="17"/>
      <c r="SD170" s="17"/>
      <c r="SE170" s="17"/>
      <c r="SF170" s="17"/>
      <c r="SG170" s="17"/>
      <c r="SH170" s="17"/>
      <c r="SI170" s="17"/>
      <c r="SJ170" s="17"/>
      <c r="SK170" s="17"/>
      <c r="SL170" s="17"/>
      <c r="SM170" s="17"/>
      <c r="SN170" s="17"/>
      <c r="SO170" s="17"/>
      <c r="SP170" s="17"/>
      <c r="SQ170" s="17"/>
      <c r="SR170" s="17"/>
      <c r="SS170" s="17"/>
      <c r="ST170" s="17"/>
      <c r="SU170" s="17"/>
      <c r="SV170" s="17"/>
      <c r="SW170" s="17"/>
      <c r="SX170" s="17"/>
      <c r="SY170" s="17"/>
      <c r="SZ170" s="17"/>
      <c r="TA170" s="17"/>
      <c r="TB170" s="17"/>
      <c r="TC170" s="17"/>
      <c r="TD170" s="17"/>
      <c r="TE170" s="17"/>
      <c r="TF170" s="17"/>
      <c r="TG170" s="17"/>
      <c r="TH170" s="17"/>
      <c r="TI170" s="17"/>
      <c r="TJ170" s="17"/>
      <c r="TK170" s="17"/>
      <c r="TL170" s="17"/>
      <c r="TM170" s="17"/>
      <c r="TN170" s="17"/>
      <c r="TO170" s="17"/>
      <c r="TP170" s="17"/>
      <c r="TQ170" s="17"/>
      <c r="TR170" s="17"/>
      <c r="TS170" s="15"/>
      <c r="TT170" s="15"/>
    </row>
    <row r="171" spans="1:540" ht="9.6" customHeight="1">
      <c r="A171" s="15"/>
      <c r="B171" s="15"/>
      <c r="C171" s="15"/>
      <c r="D171" s="15"/>
      <c r="E171" s="15"/>
      <c r="F171" s="15"/>
      <c r="G171" s="15"/>
      <c r="H171" s="15"/>
      <c r="I171" s="15"/>
      <c r="J171" s="15"/>
      <c r="K171" s="15"/>
      <c r="L171" s="15"/>
      <c r="M171" s="15"/>
      <c r="N171" s="15"/>
      <c r="O171" s="15"/>
      <c r="P171" s="15"/>
      <c r="Q171" s="15"/>
      <c r="R171" s="15"/>
      <c r="S171" s="15"/>
      <c r="T171" s="15"/>
      <c r="U171" s="15"/>
      <c r="V171" s="24"/>
      <c r="W171" s="34"/>
      <c r="X171" s="34"/>
      <c r="Y171" s="34"/>
      <c r="Z171" s="34"/>
      <c r="AA171" s="34"/>
      <c r="AB171" s="34"/>
      <c r="AC171" s="34"/>
      <c r="AD171" s="34"/>
      <c r="AE171" s="34"/>
      <c r="AF171" s="34"/>
      <c r="AG171" s="34"/>
      <c r="AH171" s="34"/>
      <c r="AI171" s="34"/>
      <c r="AJ171" s="34"/>
      <c r="AK171" s="34"/>
      <c r="AL171" s="17"/>
      <c r="AM171" s="19"/>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29"/>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17"/>
      <c r="ES171" s="28"/>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20"/>
      <c r="GX171" s="47"/>
      <c r="GY171" s="34"/>
      <c r="GZ171" s="34"/>
      <c r="HA171" s="34"/>
      <c r="HB171" s="34"/>
      <c r="HC171" s="34"/>
      <c r="HD171" s="34"/>
      <c r="HE171" s="34"/>
      <c r="HF171" s="34"/>
      <c r="HG171" s="34"/>
      <c r="HH171" s="34"/>
      <c r="HI171" s="34"/>
      <c r="HJ171" s="34"/>
      <c r="HK171" s="34"/>
      <c r="HL171" s="34"/>
      <c r="HM171" s="34"/>
      <c r="HN171" s="34"/>
      <c r="HO171" s="34"/>
      <c r="HP171" s="34"/>
      <c r="HQ171" s="17"/>
      <c r="HR171" s="18"/>
      <c r="HS171" s="15"/>
      <c r="HT171" s="15"/>
      <c r="HU171" s="15"/>
      <c r="HV171" s="15"/>
      <c r="HW171" s="15"/>
      <c r="HX171" s="15"/>
      <c r="HY171" s="15"/>
      <c r="HZ171" s="15"/>
      <c r="IA171" s="15"/>
      <c r="IB171" s="15"/>
      <c r="IC171" s="15"/>
      <c r="ID171" s="15"/>
      <c r="IE171" s="15"/>
      <c r="IF171" s="15"/>
      <c r="IG171" s="15"/>
      <c r="IH171" s="15"/>
      <c r="II171" s="15"/>
      <c r="IJ171" s="15"/>
      <c r="IK171" s="15"/>
      <c r="IL171" s="15"/>
      <c r="IM171" s="15"/>
      <c r="IN171" s="15"/>
      <c r="IO171" s="15"/>
      <c r="IP171" s="15"/>
      <c r="IQ171" s="15"/>
      <c r="IR171" s="16"/>
      <c r="IS171" s="17"/>
      <c r="IT171" s="17"/>
      <c r="IU171" s="17"/>
      <c r="IV171" s="17"/>
      <c r="IW171" s="17"/>
      <c r="IX171" s="17"/>
      <c r="IY171" s="17"/>
      <c r="IZ171" s="17"/>
      <c r="JA171" s="17"/>
      <c r="JB171" s="17"/>
      <c r="JC171" s="17"/>
      <c r="JD171" s="17"/>
      <c r="JE171" s="17"/>
      <c r="JF171" s="17"/>
      <c r="JG171" s="17"/>
      <c r="JH171" s="17"/>
      <c r="JI171" s="17"/>
      <c r="JJ171" s="17"/>
      <c r="JK171" s="17"/>
      <c r="JL171" s="17"/>
      <c r="JM171" s="17"/>
      <c r="JN171" s="17"/>
      <c r="JO171" s="17"/>
      <c r="JP171" s="17"/>
      <c r="JQ171" s="17"/>
      <c r="JR171" s="17"/>
      <c r="JS171" s="17"/>
      <c r="JT171" s="17"/>
      <c r="JU171" s="17"/>
      <c r="JV171" s="17"/>
      <c r="JW171" s="17"/>
      <c r="JX171" s="17"/>
      <c r="JY171" s="17"/>
      <c r="JZ171" s="17"/>
      <c r="KA171" s="17"/>
      <c r="KB171" s="17"/>
      <c r="KC171" s="17"/>
      <c r="KD171" s="17"/>
      <c r="KE171" s="17"/>
      <c r="KF171" s="17"/>
      <c r="KG171" s="17"/>
      <c r="KH171" s="17"/>
      <c r="KI171" s="17"/>
      <c r="KJ171" s="17"/>
      <c r="KK171" s="17"/>
      <c r="KL171" s="25"/>
      <c r="KM171" s="18"/>
      <c r="KN171" s="18"/>
      <c r="KO171" s="18"/>
      <c r="KP171" s="18"/>
      <c r="KQ171" s="18"/>
      <c r="KR171" s="18"/>
      <c r="KS171" s="18"/>
      <c r="KT171" s="18"/>
      <c r="KU171" s="18"/>
      <c r="KV171" s="18"/>
      <c r="KW171" s="18"/>
      <c r="KX171" s="18"/>
      <c r="KY171" s="18"/>
      <c r="KZ171" s="18"/>
      <c r="LA171" s="18"/>
      <c r="LB171" s="40"/>
      <c r="LC171" s="17"/>
      <c r="LD171" s="17"/>
      <c r="LE171" s="17"/>
      <c r="LF171" s="17"/>
      <c r="LG171" s="17"/>
      <c r="LH171" s="17"/>
      <c r="LI171" s="17"/>
      <c r="LJ171" s="17"/>
      <c r="LK171" s="17"/>
      <c r="LL171" s="17"/>
      <c r="LM171" s="17"/>
      <c r="LN171" s="17"/>
      <c r="LO171" s="17"/>
      <c r="LP171" s="17"/>
      <c r="LQ171" s="17"/>
      <c r="LR171" s="17"/>
      <c r="LS171" s="17"/>
      <c r="LT171" s="17"/>
      <c r="LU171" s="17"/>
      <c r="LV171" s="17"/>
      <c r="LW171" s="17"/>
      <c r="LX171" s="17"/>
      <c r="LY171" s="17"/>
      <c r="LZ171" s="17"/>
      <c r="MA171" s="17"/>
      <c r="MB171" s="17"/>
      <c r="MC171" s="17"/>
      <c r="MD171" s="17"/>
      <c r="ME171" s="17"/>
      <c r="MF171" s="17"/>
      <c r="MG171" s="17"/>
      <c r="MH171" s="17"/>
      <c r="MI171" s="17"/>
      <c r="MJ171" s="17"/>
      <c r="MK171" s="17"/>
      <c r="ML171" s="17"/>
      <c r="MM171" s="17"/>
      <c r="MN171" s="17"/>
      <c r="MO171" s="17"/>
      <c r="MP171" s="17"/>
      <c r="MQ171" s="17"/>
      <c r="MR171" s="17"/>
      <c r="MS171" s="17"/>
      <c r="MT171" s="17"/>
      <c r="MU171" s="17"/>
      <c r="MV171" s="17"/>
      <c r="MW171" s="17"/>
      <c r="MX171" s="17"/>
      <c r="MY171" s="17"/>
      <c r="MZ171" s="17"/>
      <c r="NA171" s="17"/>
      <c r="NB171" s="17"/>
      <c r="NC171" s="17"/>
      <c r="ND171" s="17"/>
      <c r="NE171" s="29"/>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c r="OH171" s="18"/>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23"/>
      <c r="PF171" s="17"/>
      <c r="PG171" s="17"/>
      <c r="PH171" s="17"/>
      <c r="PI171" s="17"/>
      <c r="PJ171" s="17"/>
      <c r="PK171" s="17"/>
      <c r="PL171" s="17"/>
      <c r="PM171" s="17"/>
      <c r="PN171" s="17"/>
      <c r="PO171" s="17"/>
      <c r="PP171" s="17"/>
      <c r="PQ171" s="17"/>
      <c r="PR171" s="17"/>
      <c r="PS171" s="17"/>
      <c r="PT171" s="17"/>
      <c r="PU171" s="17"/>
      <c r="PV171" s="17"/>
      <c r="PW171" s="17"/>
      <c r="PX171" s="17"/>
      <c r="PY171" s="17"/>
      <c r="PZ171" s="17"/>
      <c r="QA171" s="17"/>
      <c r="QB171" s="17"/>
      <c r="QC171" s="17"/>
      <c r="QD171" s="17"/>
      <c r="QE171" s="17"/>
      <c r="QF171" s="17"/>
      <c r="QG171" s="17"/>
      <c r="QH171" s="17"/>
      <c r="QI171" s="17"/>
      <c r="QJ171" s="17"/>
      <c r="QK171" s="17"/>
      <c r="QL171" s="17"/>
      <c r="QM171" s="17"/>
      <c r="QN171" s="17"/>
      <c r="QO171" s="17"/>
      <c r="QP171" s="17"/>
      <c r="QQ171" s="17"/>
      <c r="QR171" s="17"/>
      <c r="QS171" s="17"/>
      <c r="QT171" s="17"/>
      <c r="QU171" s="17"/>
      <c r="QV171" s="17"/>
      <c r="QW171" s="17"/>
      <c r="QX171" s="17"/>
      <c r="QY171" s="17"/>
      <c r="QZ171" s="17"/>
      <c r="RA171" s="17"/>
      <c r="RB171" s="17"/>
      <c r="RC171" s="17"/>
      <c r="RD171" s="17"/>
      <c r="RE171" s="17"/>
      <c r="RF171" s="17"/>
      <c r="RG171" s="23"/>
      <c r="RH171" s="20"/>
      <c r="RI171" s="18"/>
      <c r="RJ171" s="18"/>
      <c r="RK171" s="18"/>
      <c r="RL171" s="18"/>
      <c r="RM171" s="18"/>
      <c r="RN171" s="18"/>
      <c r="RO171" s="18"/>
      <c r="RP171" s="18"/>
      <c r="RQ171" s="18"/>
      <c r="RR171" s="18"/>
      <c r="RS171" s="18"/>
      <c r="RT171" s="18"/>
      <c r="RU171" s="18"/>
      <c r="RV171" s="18"/>
      <c r="RW171" s="18"/>
      <c r="RX171" s="18"/>
      <c r="RY171" s="18"/>
      <c r="RZ171" s="20"/>
      <c r="SA171" s="23"/>
      <c r="SB171" s="17"/>
      <c r="SC171" s="17"/>
      <c r="SD171" s="17"/>
      <c r="SE171" s="17"/>
      <c r="SF171" s="17"/>
      <c r="SG171" s="17"/>
      <c r="SH171" s="17"/>
      <c r="SI171" s="17"/>
      <c r="SJ171" s="17"/>
      <c r="SK171" s="17"/>
      <c r="SL171" s="17"/>
      <c r="SM171" s="17"/>
      <c r="SN171" s="17"/>
      <c r="SO171" s="17"/>
      <c r="SP171" s="17"/>
      <c r="SQ171" s="17"/>
      <c r="SR171" s="17"/>
      <c r="SS171" s="17"/>
      <c r="ST171" s="17"/>
      <c r="SU171" s="17"/>
      <c r="SV171" s="17"/>
      <c r="SW171" s="17"/>
      <c r="SX171" s="17"/>
      <c r="SY171" s="17"/>
      <c r="SZ171" s="17"/>
      <c r="TA171" s="17"/>
      <c r="TB171" s="17"/>
      <c r="TC171" s="17"/>
      <c r="TD171" s="17"/>
      <c r="TE171" s="17"/>
      <c r="TF171" s="17"/>
      <c r="TG171" s="17"/>
      <c r="TH171" s="17"/>
      <c r="TI171" s="17"/>
      <c r="TJ171" s="17"/>
      <c r="TK171" s="17"/>
      <c r="TL171" s="17"/>
      <c r="TM171" s="17"/>
      <c r="TN171" s="17"/>
      <c r="TO171" s="17"/>
      <c r="TP171" s="17"/>
      <c r="TQ171" s="17"/>
      <c r="TR171" s="17"/>
      <c r="TS171" s="15"/>
      <c r="TT171" s="15"/>
    </row>
    <row r="172" spans="1:540" ht="9.6" customHeight="1">
      <c r="A172" s="15"/>
      <c r="B172" s="15"/>
      <c r="C172" s="15"/>
      <c r="D172" s="15"/>
      <c r="E172" s="15"/>
      <c r="F172" s="15"/>
      <c r="G172" s="15"/>
      <c r="H172" s="15"/>
      <c r="I172" s="15"/>
      <c r="J172" s="15"/>
      <c r="K172" s="15"/>
      <c r="L172" s="15"/>
      <c r="M172" s="15"/>
      <c r="N172" s="15"/>
      <c r="O172" s="15"/>
      <c r="P172" s="15"/>
      <c r="Q172" s="15"/>
      <c r="R172" s="15"/>
      <c r="S172" s="15"/>
      <c r="T172" s="15"/>
      <c r="U172" s="15"/>
      <c r="V172" s="29"/>
      <c r="W172" s="34"/>
      <c r="X172" s="34"/>
      <c r="Y172" s="34"/>
      <c r="Z172" s="34"/>
      <c r="AA172" s="34"/>
      <c r="AB172" s="34"/>
      <c r="AC172" s="34"/>
      <c r="AD172" s="34"/>
      <c r="AE172" s="34"/>
      <c r="AF172" s="34"/>
      <c r="AG172" s="34"/>
      <c r="AH172" s="34"/>
      <c r="AI172" s="34"/>
      <c r="AJ172" s="34"/>
      <c r="AK172" s="34"/>
      <c r="AL172" s="34"/>
      <c r="AM172" s="23"/>
      <c r="AN172" s="20"/>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29"/>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17"/>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33"/>
      <c r="GX172" s="17"/>
      <c r="GY172" s="34"/>
      <c r="GZ172" s="34"/>
      <c r="HA172" s="34"/>
      <c r="HB172" s="34"/>
      <c r="HC172" s="34"/>
      <c r="HD172" s="34"/>
      <c r="HE172" s="34"/>
      <c r="HF172" s="34"/>
      <c r="HG172" s="34"/>
      <c r="HH172" s="34"/>
      <c r="HI172" s="34"/>
      <c r="HJ172" s="34"/>
      <c r="HK172" s="34"/>
      <c r="HL172" s="34"/>
      <c r="HM172" s="34"/>
      <c r="HN172" s="34"/>
      <c r="HO172" s="34"/>
      <c r="HP172" s="34"/>
      <c r="HQ172" s="17"/>
      <c r="HR172" s="18"/>
      <c r="HS172" s="15"/>
      <c r="HT172" s="15"/>
      <c r="HU172" s="15"/>
      <c r="HV172" s="15"/>
      <c r="HW172" s="15"/>
      <c r="HX172" s="15"/>
      <c r="HY172" s="15"/>
      <c r="HZ172" s="15"/>
      <c r="IA172" s="15"/>
      <c r="IB172" s="15"/>
      <c r="IC172" s="15"/>
      <c r="ID172" s="15"/>
      <c r="IE172" s="15"/>
      <c r="IF172" s="15"/>
      <c r="IG172" s="15"/>
      <c r="IH172" s="15"/>
      <c r="II172" s="15"/>
      <c r="IJ172" s="15"/>
      <c r="IK172" s="15"/>
      <c r="IL172" s="15"/>
      <c r="IM172" s="15"/>
      <c r="IN172" s="15"/>
      <c r="IO172" s="15"/>
      <c r="IP172" s="15"/>
      <c r="IQ172" s="15"/>
      <c r="IR172" s="16"/>
      <c r="IS172" s="17"/>
      <c r="IT172" s="17"/>
      <c r="IU172" s="17"/>
      <c r="IV172" s="17"/>
      <c r="IW172" s="17"/>
      <c r="IX172" s="17"/>
      <c r="IY172" s="17"/>
      <c r="IZ172" s="17"/>
      <c r="JA172" s="17"/>
      <c r="JB172" s="17"/>
      <c r="JC172" s="17"/>
      <c r="JD172" s="17"/>
      <c r="JE172" s="17"/>
      <c r="JF172" s="17"/>
      <c r="JG172" s="17"/>
      <c r="JH172" s="17"/>
      <c r="JI172" s="17"/>
      <c r="JJ172" s="17"/>
      <c r="JK172" s="17"/>
      <c r="JL172" s="17"/>
      <c r="JM172" s="17"/>
      <c r="JN172" s="17"/>
      <c r="JO172" s="17"/>
      <c r="JP172" s="17"/>
      <c r="JQ172" s="17"/>
      <c r="JR172" s="17"/>
      <c r="JS172" s="17"/>
      <c r="JT172" s="17"/>
      <c r="JU172" s="17"/>
      <c r="JV172" s="17"/>
      <c r="JW172" s="17"/>
      <c r="JX172" s="17"/>
      <c r="JY172" s="17"/>
      <c r="JZ172" s="17"/>
      <c r="KA172" s="17"/>
      <c r="KB172" s="17"/>
      <c r="KC172" s="17"/>
      <c r="KD172" s="17"/>
      <c r="KE172" s="17"/>
      <c r="KF172" s="17"/>
      <c r="KG172" s="17"/>
      <c r="KH172" s="17"/>
      <c r="KI172" s="17"/>
      <c r="KJ172" s="17"/>
      <c r="KK172" s="17"/>
      <c r="KL172" s="23"/>
      <c r="KM172" s="20"/>
      <c r="KN172" s="18"/>
      <c r="KO172" s="18"/>
      <c r="KP172" s="18"/>
      <c r="KQ172" s="18"/>
      <c r="KR172" s="18"/>
      <c r="KS172" s="18"/>
      <c r="KT172" s="18"/>
      <c r="KU172" s="18"/>
      <c r="KV172" s="18"/>
      <c r="KW172" s="18"/>
      <c r="KX172" s="18"/>
      <c r="KY172" s="18"/>
      <c r="KZ172" s="18"/>
      <c r="LA172" s="18"/>
      <c r="LB172" s="18"/>
      <c r="LC172" s="25"/>
      <c r="LD172" s="17"/>
      <c r="LE172" s="17"/>
      <c r="LF172" s="17"/>
      <c r="LG172" s="17"/>
      <c r="LH172" s="17"/>
      <c r="LI172" s="17"/>
      <c r="LJ172" s="17"/>
      <c r="LK172" s="17"/>
      <c r="LL172" s="17"/>
      <c r="LM172" s="17"/>
      <c r="LN172" s="17"/>
      <c r="LO172" s="17"/>
      <c r="LP172" s="17"/>
      <c r="LQ172" s="17"/>
      <c r="LR172" s="17"/>
      <c r="LS172" s="17"/>
      <c r="LT172" s="17"/>
      <c r="LU172" s="17"/>
      <c r="LV172" s="17"/>
      <c r="LW172" s="17"/>
      <c r="LX172" s="17"/>
      <c r="LY172" s="17"/>
      <c r="LZ172" s="17"/>
      <c r="MA172" s="17"/>
      <c r="MB172" s="17"/>
      <c r="MC172" s="17"/>
      <c r="MD172" s="17"/>
      <c r="ME172" s="17"/>
      <c r="MF172" s="17"/>
      <c r="MG172" s="17"/>
      <c r="MH172" s="17"/>
      <c r="MI172" s="17"/>
      <c r="MJ172" s="17"/>
      <c r="MK172" s="17"/>
      <c r="ML172" s="17"/>
      <c r="MM172" s="17"/>
      <c r="MN172" s="17"/>
      <c r="MO172" s="17"/>
      <c r="MP172" s="17"/>
      <c r="MQ172" s="17"/>
      <c r="MR172" s="17"/>
      <c r="MS172" s="17"/>
      <c r="MT172" s="17"/>
      <c r="MU172" s="17"/>
      <c r="MV172" s="17"/>
      <c r="MW172" s="17"/>
      <c r="MX172" s="17"/>
      <c r="MY172" s="17"/>
      <c r="MZ172" s="17"/>
      <c r="NA172" s="17"/>
      <c r="NB172" s="17"/>
      <c r="NC172" s="17"/>
      <c r="ND172" s="17"/>
      <c r="NE172" s="25"/>
      <c r="NF172" s="20"/>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c r="OI172" s="18"/>
      <c r="OJ172" s="18"/>
      <c r="OK172" s="18"/>
      <c r="OL172" s="18"/>
      <c r="OM172" s="18"/>
      <c r="ON172" s="18"/>
      <c r="OO172" s="18"/>
      <c r="OP172" s="18"/>
      <c r="OQ172" s="18"/>
      <c r="OR172" s="18"/>
      <c r="OS172" s="18"/>
      <c r="OT172" s="18"/>
      <c r="OU172" s="18"/>
      <c r="OV172" s="18"/>
      <c r="OW172" s="18"/>
      <c r="OX172" s="18"/>
      <c r="OY172" s="18"/>
      <c r="OZ172" s="18"/>
      <c r="PA172" s="18"/>
      <c r="PB172" s="18"/>
      <c r="PC172" s="18"/>
      <c r="PD172" s="20"/>
      <c r="PE172" s="33"/>
      <c r="PF172" s="17"/>
      <c r="PG172" s="17"/>
      <c r="PH172" s="17"/>
      <c r="PI172" s="17"/>
      <c r="PJ172" s="17"/>
      <c r="PK172" s="17"/>
      <c r="PL172" s="17"/>
      <c r="PM172" s="17"/>
      <c r="PN172" s="17"/>
      <c r="PO172" s="17"/>
      <c r="PP172" s="17"/>
      <c r="PQ172" s="17"/>
      <c r="PR172" s="17"/>
      <c r="PS172" s="17"/>
      <c r="PT172" s="17"/>
      <c r="PU172" s="17"/>
      <c r="PV172" s="17"/>
      <c r="PW172" s="17"/>
      <c r="PX172" s="17"/>
      <c r="PY172" s="17"/>
      <c r="PZ172" s="17"/>
      <c r="QA172" s="17"/>
      <c r="QB172" s="17"/>
      <c r="QC172" s="17"/>
      <c r="QD172" s="17"/>
      <c r="QE172" s="17"/>
      <c r="QF172" s="17"/>
      <c r="QG172" s="17"/>
      <c r="QH172" s="17"/>
      <c r="QI172" s="17"/>
      <c r="QJ172" s="17"/>
      <c r="QK172" s="17"/>
      <c r="QL172" s="17"/>
      <c r="QM172" s="17"/>
      <c r="QN172" s="17"/>
      <c r="QO172" s="17"/>
      <c r="QP172" s="17"/>
      <c r="QQ172" s="17"/>
      <c r="QR172" s="17"/>
      <c r="QS172" s="17"/>
      <c r="QT172" s="17"/>
      <c r="QU172" s="17"/>
      <c r="QV172" s="17"/>
      <c r="QW172" s="17"/>
      <c r="QX172" s="17"/>
      <c r="QY172" s="17"/>
      <c r="QZ172" s="17"/>
      <c r="RA172" s="17"/>
      <c r="RB172" s="17"/>
      <c r="RC172" s="17"/>
      <c r="RD172" s="17"/>
      <c r="RE172" s="17"/>
      <c r="RF172" s="17"/>
      <c r="RG172" s="19"/>
      <c r="RH172" s="20"/>
      <c r="RI172" s="18"/>
      <c r="RJ172" s="18"/>
      <c r="RK172" s="18"/>
      <c r="RL172" s="18"/>
      <c r="RM172" s="18"/>
      <c r="RN172" s="18"/>
      <c r="RO172" s="18"/>
      <c r="RP172" s="18"/>
      <c r="RQ172" s="18"/>
      <c r="RR172" s="18"/>
      <c r="RS172" s="18"/>
      <c r="RT172" s="18"/>
      <c r="RU172" s="18"/>
      <c r="RV172" s="18"/>
      <c r="RW172" s="18"/>
      <c r="RX172" s="18"/>
      <c r="RY172" s="18"/>
      <c r="RZ172" s="15"/>
      <c r="SA172" s="23"/>
      <c r="SB172" s="17"/>
      <c r="SC172" s="17"/>
      <c r="SD172" s="17"/>
      <c r="SE172" s="17"/>
      <c r="SF172" s="17"/>
      <c r="SG172" s="17"/>
      <c r="SH172" s="17"/>
      <c r="SI172" s="17"/>
      <c r="SJ172" s="17"/>
      <c r="SK172" s="17"/>
      <c r="SL172" s="17"/>
      <c r="SM172" s="17"/>
      <c r="SN172" s="17"/>
      <c r="SO172" s="17"/>
      <c r="SP172" s="17"/>
      <c r="SQ172" s="17"/>
      <c r="SR172" s="17"/>
      <c r="SS172" s="17"/>
      <c r="ST172" s="17"/>
      <c r="SU172" s="17"/>
      <c r="SV172" s="17"/>
      <c r="SW172" s="17"/>
      <c r="SX172" s="17"/>
      <c r="SY172" s="17"/>
      <c r="SZ172" s="17"/>
      <c r="TA172" s="17"/>
      <c r="TB172" s="17"/>
      <c r="TC172" s="17"/>
      <c r="TD172" s="17"/>
      <c r="TE172" s="17"/>
      <c r="TF172" s="17"/>
      <c r="TG172" s="17"/>
      <c r="TH172" s="17"/>
      <c r="TI172" s="17"/>
      <c r="TJ172" s="17"/>
      <c r="TK172" s="17"/>
      <c r="TL172" s="17"/>
      <c r="TM172" s="17"/>
      <c r="TN172" s="17"/>
      <c r="TO172" s="17"/>
      <c r="TP172" s="17"/>
      <c r="TQ172" s="17"/>
      <c r="TR172" s="17"/>
      <c r="TS172" s="15"/>
      <c r="TT172" s="15"/>
    </row>
    <row r="173" spans="1:540" ht="9.6" customHeight="1">
      <c r="A173" s="15"/>
      <c r="B173" s="15"/>
      <c r="C173" s="15"/>
      <c r="D173" s="15"/>
      <c r="E173" s="15"/>
      <c r="F173" s="15"/>
      <c r="G173" s="15"/>
      <c r="H173" s="15"/>
      <c r="I173" s="15"/>
      <c r="J173" s="15"/>
      <c r="K173" s="15"/>
      <c r="L173" s="15"/>
      <c r="M173" s="15"/>
      <c r="N173" s="15"/>
      <c r="O173" s="15"/>
      <c r="P173" s="15"/>
      <c r="Q173" s="15"/>
      <c r="R173" s="15"/>
      <c r="S173" s="15"/>
      <c r="T173" s="15"/>
      <c r="U173" s="15"/>
      <c r="V173" s="26"/>
      <c r="W173" s="34"/>
      <c r="X173" s="34"/>
      <c r="Y173" s="34"/>
      <c r="Z173" s="34"/>
      <c r="AA173" s="34"/>
      <c r="AB173" s="34"/>
      <c r="AC173" s="34"/>
      <c r="AD173" s="34"/>
      <c r="AE173" s="34"/>
      <c r="AF173" s="34"/>
      <c r="AG173" s="34"/>
      <c r="AH173" s="34"/>
      <c r="AI173" s="34"/>
      <c r="AJ173" s="34"/>
      <c r="AK173" s="34"/>
      <c r="AL173" s="34"/>
      <c r="AM173" s="34"/>
      <c r="AN173" s="17"/>
      <c r="AO173" s="35"/>
      <c r="AP173" s="20"/>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20"/>
      <c r="CR173" s="22"/>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17"/>
      <c r="ET173" s="18"/>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20"/>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15"/>
      <c r="HS173" s="15"/>
      <c r="HT173" s="15"/>
      <c r="HU173" s="15"/>
      <c r="HV173" s="15"/>
      <c r="HW173" s="15"/>
      <c r="HX173" s="15"/>
      <c r="HY173" s="15"/>
      <c r="HZ173" s="15"/>
      <c r="IA173" s="15"/>
      <c r="IB173" s="15"/>
      <c r="IC173" s="15"/>
      <c r="ID173" s="15"/>
      <c r="IE173" s="15"/>
      <c r="IF173" s="15"/>
      <c r="IG173" s="15"/>
      <c r="IH173" s="15"/>
      <c r="II173" s="15"/>
      <c r="IJ173" s="15"/>
      <c r="IK173" s="15"/>
      <c r="IL173" s="15"/>
      <c r="IM173" s="15"/>
      <c r="IN173" s="15"/>
      <c r="IO173" s="15"/>
      <c r="IP173" s="15"/>
      <c r="IQ173" s="15"/>
      <c r="IR173" s="16"/>
      <c r="IS173" s="17"/>
      <c r="IT173" s="17"/>
      <c r="IU173" s="17"/>
      <c r="IV173" s="17"/>
      <c r="IW173" s="17"/>
      <c r="IX173" s="17"/>
      <c r="IY173" s="17"/>
      <c r="IZ173" s="17"/>
      <c r="JA173" s="17"/>
      <c r="JB173" s="17"/>
      <c r="JC173" s="17"/>
      <c r="JD173" s="17"/>
      <c r="JE173" s="17"/>
      <c r="JF173" s="17"/>
      <c r="JG173" s="17"/>
      <c r="JH173" s="17"/>
      <c r="JI173" s="17"/>
      <c r="JJ173" s="17"/>
      <c r="JK173" s="17"/>
      <c r="JL173" s="17"/>
      <c r="JM173" s="17"/>
      <c r="JN173" s="17"/>
      <c r="JO173" s="17"/>
      <c r="JP173" s="17"/>
      <c r="JQ173" s="17"/>
      <c r="JR173" s="17"/>
      <c r="JS173" s="17"/>
      <c r="JT173" s="17"/>
      <c r="JU173" s="17"/>
      <c r="JV173" s="17"/>
      <c r="JW173" s="17"/>
      <c r="JX173" s="17"/>
      <c r="JY173" s="17"/>
      <c r="JZ173" s="17"/>
      <c r="KA173" s="17"/>
      <c r="KB173" s="17"/>
      <c r="KC173" s="17"/>
      <c r="KD173" s="17"/>
      <c r="KE173" s="17"/>
      <c r="KF173" s="17"/>
      <c r="KG173" s="17"/>
      <c r="KH173" s="17"/>
      <c r="KI173" s="17"/>
      <c r="KJ173" s="17"/>
      <c r="KK173" s="17"/>
      <c r="KL173" s="23"/>
      <c r="KM173" s="20"/>
      <c r="KN173" s="18"/>
      <c r="KO173" s="18"/>
      <c r="KP173" s="18"/>
      <c r="KQ173" s="18"/>
      <c r="KR173" s="18"/>
      <c r="KS173" s="18"/>
      <c r="KT173" s="18"/>
      <c r="KU173" s="18"/>
      <c r="KV173" s="18"/>
      <c r="KW173" s="18"/>
      <c r="KX173" s="18"/>
      <c r="KY173" s="18"/>
      <c r="KZ173" s="18"/>
      <c r="LA173" s="18"/>
      <c r="LB173" s="18"/>
      <c r="LC173" s="24"/>
      <c r="LD173" s="25"/>
      <c r="LE173" s="17"/>
      <c r="LF173" s="17"/>
      <c r="LG173" s="17"/>
      <c r="LH173" s="17"/>
      <c r="LI173" s="17"/>
      <c r="LJ173" s="17"/>
      <c r="LK173" s="17"/>
      <c r="LL173" s="17"/>
      <c r="LM173" s="17"/>
      <c r="LN173" s="17"/>
      <c r="LO173" s="17"/>
      <c r="LP173" s="17"/>
      <c r="LQ173" s="17"/>
      <c r="LR173" s="17"/>
      <c r="LS173" s="17"/>
      <c r="LT173" s="17"/>
      <c r="LU173" s="17"/>
      <c r="LV173" s="17"/>
      <c r="LW173" s="17"/>
      <c r="LX173" s="17"/>
      <c r="LY173" s="17"/>
      <c r="LZ173" s="17"/>
      <c r="MA173" s="17"/>
      <c r="MB173" s="17"/>
      <c r="MC173" s="17"/>
      <c r="MD173" s="17"/>
      <c r="ME173" s="17"/>
      <c r="MF173" s="17"/>
      <c r="MG173" s="17"/>
      <c r="MH173" s="17"/>
      <c r="MI173" s="17"/>
      <c r="MJ173" s="17"/>
      <c r="MK173" s="17"/>
      <c r="ML173" s="17"/>
      <c r="MM173" s="17"/>
      <c r="MN173" s="17"/>
      <c r="MO173" s="17"/>
      <c r="MP173" s="17"/>
      <c r="MQ173" s="17"/>
      <c r="MR173" s="17"/>
      <c r="MS173" s="17"/>
      <c r="MT173" s="17"/>
      <c r="MU173" s="17"/>
      <c r="MV173" s="17"/>
      <c r="MW173" s="17"/>
      <c r="MX173" s="17"/>
      <c r="MY173" s="17"/>
      <c r="MZ173" s="17"/>
      <c r="NA173" s="17"/>
      <c r="NB173" s="17"/>
      <c r="NC173" s="17"/>
      <c r="ND173" s="17"/>
      <c r="NE173" s="25"/>
      <c r="NF173" s="20"/>
      <c r="NG173" s="18"/>
      <c r="NH173" s="18"/>
      <c r="NI173" s="18"/>
      <c r="NJ173" s="18"/>
      <c r="NK173" s="18"/>
      <c r="NL173" s="18"/>
      <c r="NM173" s="18"/>
      <c r="NN173" s="18"/>
      <c r="NO173" s="18"/>
      <c r="NP173" s="18"/>
      <c r="NQ173" s="18"/>
      <c r="NR173" s="18"/>
      <c r="NS173" s="18"/>
      <c r="NT173" s="18"/>
      <c r="NU173" s="18"/>
      <c r="NV173" s="18"/>
      <c r="NW173" s="18"/>
      <c r="NX173" s="18"/>
      <c r="NY173" s="18"/>
      <c r="NZ173" s="18"/>
      <c r="OA173" s="18"/>
      <c r="OB173" s="18"/>
      <c r="OC173" s="18"/>
      <c r="OD173" s="18"/>
      <c r="OE173" s="18"/>
      <c r="OF173" s="18"/>
      <c r="OG173" s="18"/>
      <c r="OH173" s="18"/>
      <c r="OI173" s="18"/>
      <c r="OJ173" s="18"/>
      <c r="OK173" s="18"/>
      <c r="OL173" s="18"/>
      <c r="OM173" s="18"/>
      <c r="ON173" s="18"/>
      <c r="OO173" s="18"/>
      <c r="OP173" s="18"/>
      <c r="OQ173" s="18"/>
      <c r="OR173" s="18"/>
      <c r="OS173" s="18"/>
      <c r="OT173" s="18"/>
      <c r="OU173" s="18"/>
      <c r="OV173" s="18"/>
      <c r="OW173" s="18"/>
      <c r="OX173" s="18"/>
      <c r="OY173" s="18"/>
      <c r="OZ173" s="18"/>
      <c r="PA173" s="18"/>
      <c r="PB173" s="18"/>
      <c r="PC173" s="18"/>
      <c r="PD173" s="18"/>
      <c r="PE173" s="29"/>
      <c r="PF173" s="17"/>
      <c r="PG173" s="17"/>
      <c r="PH173" s="17"/>
      <c r="PI173" s="17"/>
      <c r="PJ173" s="17"/>
      <c r="PK173" s="17"/>
      <c r="PL173" s="17"/>
      <c r="PM173" s="17"/>
      <c r="PN173" s="17"/>
      <c r="PO173" s="17"/>
      <c r="PP173" s="17"/>
      <c r="PQ173" s="17"/>
      <c r="PR173" s="17"/>
      <c r="PS173" s="17"/>
      <c r="PT173" s="17"/>
      <c r="PU173" s="17"/>
      <c r="PV173" s="17"/>
      <c r="PW173" s="17"/>
      <c r="PX173" s="17"/>
      <c r="PY173" s="17"/>
      <c r="PZ173" s="17"/>
      <c r="QA173" s="17"/>
      <c r="QB173" s="17"/>
      <c r="QC173" s="17"/>
      <c r="QD173" s="17"/>
      <c r="QE173" s="17"/>
      <c r="QF173" s="17"/>
      <c r="QG173" s="17"/>
      <c r="QH173" s="17"/>
      <c r="QI173" s="17"/>
      <c r="QJ173" s="17"/>
      <c r="QK173" s="17"/>
      <c r="QL173" s="17"/>
      <c r="QM173" s="17"/>
      <c r="QN173" s="17"/>
      <c r="QO173" s="17"/>
      <c r="QP173" s="17"/>
      <c r="QQ173" s="17"/>
      <c r="QR173" s="17"/>
      <c r="QS173" s="17"/>
      <c r="QT173" s="17"/>
      <c r="QU173" s="17"/>
      <c r="QV173" s="17"/>
      <c r="QW173" s="17"/>
      <c r="QX173" s="17"/>
      <c r="QY173" s="17"/>
      <c r="QZ173" s="17"/>
      <c r="RA173" s="17"/>
      <c r="RB173" s="17"/>
      <c r="RC173" s="17"/>
      <c r="RD173" s="17"/>
      <c r="RE173" s="17"/>
      <c r="RF173" s="31"/>
      <c r="RG173" s="20"/>
      <c r="RH173" s="18"/>
      <c r="RI173" s="18"/>
      <c r="RJ173" s="18"/>
      <c r="RK173" s="18"/>
      <c r="RL173" s="18"/>
      <c r="RM173" s="18"/>
      <c r="RN173" s="18"/>
      <c r="RO173" s="18"/>
      <c r="RP173" s="18"/>
      <c r="RQ173" s="18"/>
      <c r="RR173" s="18"/>
      <c r="RS173" s="18"/>
      <c r="RT173" s="18"/>
      <c r="RU173" s="18"/>
      <c r="RV173" s="18"/>
      <c r="RW173" s="18"/>
      <c r="RX173" s="18"/>
      <c r="RY173" s="18"/>
      <c r="RZ173" s="20"/>
      <c r="SA173" s="17"/>
      <c r="SB173" s="17"/>
      <c r="SC173" s="17"/>
      <c r="SD173" s="17"/>
      <c r="SE173" s="17"/>
      <c r="SF173" s="17"/>
      <c r="SG173" s="17"/>
      <c r="SH173" s="17"/>
      <c r="SI173" s="17"/>
      <c r="SJ173" s="17"/>
      <c r="SK173" s="17"/>
      <c r="SL173" s="17"/>
      <c r="SM173" s="17"/>
      <c r="SN173" s="17"/>
      <c r="SO173" s="17"/>
      <c r="SP173" s="17"/>
      <c r="SQ173" s="17"/>
      <c r="SR173" s="17"/>
      <c r="SS173" s="17"/>
      <c r="ST173" s="17"/>
      <c r="SU173" s="17"/>
      <c r="SV173" s="17"/>
      <c r="SW173" s="17"/>
      <c r="SX173" s="17"/>
      <c r="SY173" s="17"/>
      <c r="SZ173" s="17"/>
      <c r="TA173" s="17"/>
      <c r="TB173" s="17"/>
      <c r="TC173" s="17"/>
      <c r="TD173" s="17"/>
      <c r="TE173" s="17"/>
      <c r="TF173" s="17"/>
      <c r="TG173" s="17"/>
      <c r="TH173" s="17"/>
      <c r="TI173" s="17"/>
      <c r="TJ173" s="17"/>
      <c r="TK173" s="17"/>
      <c r="TL173" s="17"/>
      <c r="TM173" s="17"/>
      <c r="TN173" s="17"/>
      <c r="TO173" s="17"/>
      <c r="TP173" s="17"/>
      <c r="TQ173" s="17"/>
      <c r="TR173" s="17"/>
      <c r="TS173" s="15"/>
      <c r="TT173" s="15"/>
    </row>
    <row r="174" spans="1:540" ht="9.6" customHeight="1">
      <c r="A174" s="15"/>
      <c r="B174" s="15"/>
      <c r="C174" s="15"/>
      <c r="D174" s="15"/>
      <c r="E174" s="15"/>
      <c r="F174" s="15"/>
      <c r="G174" s="15"/>
      <c r="H174" s="15"/>
      <c r="I174" s="15"/>
      <c r="J174" s="15"/>
      <c r="K174" s="15"/>
      <c r="L174" s="15"/>
      <c r="M174" s="15"/>
      <c r="N174" s="15"/>
      <c r="O174" s="15"/>
      <c r="P174" s="15"/>
      <c r="Q174" s="15"/>
      <c r="R174" s="15"/>
      <c r="S174" s="15"/>
      <c r="T174" s="15"/>
      <c r="U174" s="15"/>
      <c r="V174" s="16"/>
      <c r="W174" s="34"/>
      <c r="X174" s="34"/>
      <c r="Y174" s="34"/>
      <c r="Z174" s="34"/>
      <c r="AA174" s="34"/>
      <c r="AB174" s="34"/>
      <c r="AC174" s="34"/>
      <c r="AD174" s="34"/>
      <c r="AE174" s="34"/>
      <c r="AF174" s="34"/>
      <c r="AG174" s="34"/>
      <c r="AH174" s="34"/>
      <c r="AI174" s="34"/>
      <c r="AJ174" s="34"/>
      <c r="AK174" s="34"/>
      <c r="AL174" s="34"/>
      <c r="AM174" s="34"/>
      <c r="AN174" s="34"/>
      <c r="AO174" s="17"/>
      <c r="AP174" s="23"/>
      <c r="AQ174" s="4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9"/>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17"/>
      <c r="ET174" s="24"/>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41"/>
      <c r="GW174" s="34"/>
      <c r="GX174" s="34"/>
      <c r="GY174" s="34"/>
      <c r="GZ174" s="34"/>
      <c r="HA174" s="34"/>
      <c r="HB174" s="34"/>
      <c r="HC174" s="34"/>
      <c r="HD174" s="34"/>
      <c r="HE174" s="34"/>
      <c r="HF174" s="34"/>
      <c r="HG174" s="34"/>
      <c r="HH174" s="34"/>
      <c r="HI174" s="34"/>
      <c r="HJ174" s="34"/>
      <c r="HK174" s="34"/>
      <c r="HL174" s="34"/>
      <c r="HM174" s="34"/>
      <c r="HN174" s="34"/>
      <c r="HO174" s="34"/>
      <c r="HP174" s="34"/>
      <c r="HQ174" s="43"/>
      <c r="HR174" s="15"/>
      <c r="HS174" s="15"/>
      <c r="HT174" s="15"/>
      <c r="HU174" s="15"/>
      <c r="HV174" s="15"/>
      <c r="HW174" s="15"/>
      <c r="HX174" s="15"/>
      <c r="HY174" s="15"/>
      <c r="HZ174" s="15"/>
      <c r="IA174" s="15"/>
      <c r="IB174" s="15"/>
      <c r="IC174" s="15"/>
      <c r="ID174" s="15"/>
      <c r="IE174" s="15"/>
      <c r="IF174" s="15"/>
      <c r="IG174" s="15"/>
      <c r="IH174" s="15"/>
      <c r="II174" s="15"/>
      <c r="IJ174" s="15"/>
      <c r="IK174" s="15"/>
      <c r="IL174" s="15"/>
      <c r="IM174" s="15"/>
      <c r="IN174" s="15"/>
      <c r="IO174" s="15"/>
      <c r="IP174" s="15"/>
      <c r="IQ174" s="15"/>
      <c r="IR174" s="16"/>
      <c r="IS174" s="17"/>
      <c r="IT174" s="17"/>
      <c r="IU174" s="17"/>
      <c r="IV174" s="17"/>
      <c r="IW174" s="17"/>
      <c r="IX174" s="17"/>
      <c r="IY174" s="17"/>
      <c r="IZ174" s="17"/>
      <c r="JA174" s="17"/>
      <c r="JB174" s="17"/>
      <c r="JC174" s="17"/>
      <c r="JD174" s="17"/>
      <c r="JE174" s="17"/>
      <c r="JF174" s="17"/>
      <c r="JG174" s="17"/>
      <c r="JH174" s="17"/>
      <c r="JI174" s="17"/>
      <c r="JJ174" s="17"/>
      <c r="JK174" s="17"/>
      <c r="JL174" s="17"/>
      <c r="JM174" s="17"/>
      <c r="JN174" s="17"/>
      <c r="JO174" s="17"/>
      <c r="JP174" s="17"/>
      <c r="JQ174" s="17"/>
      <c r="JR174" s="17"/>
      <c r="JS174" s="17"/>
      <c r="JT174" s="17"/>
      <c r="JU174" s="17"/>
      <c r="JV174" s="17"/>
      <c r="JW174" s="17"/>
      <c r="JX174" s="17"/>
      <c r="JY174" s="17"/>
      <c r="JZ174" s="17"/>
      <c r="KA174" s="17"/>
      <c r="KB174" s="17"/>
      <c r="KC174" s="17"/>
      <c r="KD174" s="17"/>
      <c r="KE174" s="17"/>
      <c r="KF174" s="17"/>
      <c r="KG174" s="17"/>
      <c r="KH174" s="17"/>
      <c r="KI174" s="17"/>
      <c r="KJ174" s="17"/>
      <c r="KK174" s="17"/>
      <c r="KL174" s="23"/>
      <c r="KM174" s="20"/>
      <c r="KN174" s="18"/>
      <c r="KO174" s="18"/>
      <c r="KP174" s="18"/>
      <c r="KQ174" s="18"/>
      <c r="KR174" s="18"/>
      <c r="KS174" s="18"/>
      <c r="KT174" s="18"/>
      <c r="KU174" s="18"/>
      <c r="KV174" s="18"/>
      <c r="KW174" s="18"/>
      <c r="KX174" s="18"/>
      <c r="KY174" s="18"/>
      <c r="KZ174" s="18"/>
      <c r="LA174" s="18"/>
      <c r="LB174" s="18"/>
      <c r="LC174" s="18"/>
      <c r="LD174" s="19"/>
      <c r="LE174" s="23"/>
      <c r="LF174" s="17"/>
      <c r="LG174" s="17"/>
      <c r="LH174" s="17"/>
      <c r="LI174" s="17"/>
      <c r="LJ174" s="17"/>
      <c r="LK174" s="17"/>
      <c r="LL174" s="17"/>
      <c r="LM174" s="17"/>
      <c r="LN174" s="17"/>
      <c r="LO174" s="17"/>
      <c r="LP174" s="17"/>
      <c r="LQ174" s="17"/>
      <c r="LR174" s="17"/>
      <c r="LS174" s="17"/>
      <c r="LT174" s="17"/>
      <c r="LU174" s="17"/>
      <c r="LV174" s="17"/>
      <c r="LW174" s="17"/>
      <c r="LX174" s="17"/>
      <c r="LY174" s="17"/>
      <c r="LZ174" s="17"/>
      <c r="MA174" s="17"/>
      <c r="MB174" s="17"/>
      <c r="MC174" s="17"/>
      <c r="MD174" s="17"/>
      <c r="ME174" s="17"/>
      <c r="MF174" s="17"/>
      <c r="MG174" s="17"/>
      <c r="MH174" s="17"/>
      <c r="MI174" s="17"/>
      <c r="MJ174" s="17"/>
      <c r="MK174" s="17"/>
      <c r="ML174" s="17"/>
      <c r="MM174" s="17"/>
      <c r="MN174" s="17"/>
      <c r="MO174" s="17"/>
      <c r="MP174" s="17"/>
      <c r="MQ174" s="17"/>
      <c r="MR174" s="17"/>
      <c r="MS174" s="17"/>
      <c r="MT174" s="17"/>
      <c r="MU174" s="17"/>
      <c r="MV174" s="17"/>
      <c r="MW174" s="17"/>
      <c r="MX174" s="17"/>
      <c r="MY174" s="17"/>
      <c r="MZ174" s="17"/>
      <c r="NA174" s="17"/>
      <c r="NB174" s="17"/>
      <c r="NC174" s="17"/>
      <c r="ND174" s="17"/>
      <c r="NE174" s="33"/>
      <c r="NF174" s="20"/>
      <c r="NG174" s="18"/>
      <c r="NH174" s="18"/>
      <c r="NI174" s="18"/>
      <c r="NJ174" s="18"/>
      <c r="NK174" s="18"/>
      <c r="NL174" s="18"/>
      <c r="NM174" s="18"/>
      <c r="NN174" s="18"/>
      <c r="NO174" s="18"/>
      <c r="NP174" s="18"/>
      <c r="NQ174" s="18"/>
      <c r="NR174" s="18"/>
      <c r="NS174" s="18"/>
      <c r="NT174" s="18"/>
      <c r="NU174" s="18"/>
      <c r="NV174" s="18"/>
      <c r="NW174" s="18"/>
      <c r="NX174" s="18"/>
      <c r="NY174" s="18"/>
      <c r="NZ174" s="18"/>
      <c r="OA174" s="18"/>
      <c r="OB174" s="18"/>
      <c r="OC174" s="18"/>
      <c r="OD174" s="18"/>
      <c r="OE174" s="18"/>
      <c r="OF174" s="18"/>
      <c r="OG174" s="18"/>
      <c r="OH174" s="18"/>
      <c r="OI174" s="18"/>
      <c r="OJ174" s="18"/>
      <c r="OK174" s="18"/>
      <c r="OL174" s="18"/>
      <c r="OM174" s="18"/>
      <c r="ON174" s="18"/>
      <c r="OO174" s="18"/>
      <c r="OP174" s="18"/>
      <c r="OQ174" s="18"/>
      <c r="OR174" s="18"/>
      <c r="OS174" s="18"/>
      <c r="OT174" s="18"/>
      <c r="OU174" s="18"/>
      <c r="OV174" s="18"/>
      <c r="OW174" s="18"/>
      <c r="OX174" s="18"/>
      <c r="OY174" s="18"/>
      <c r="OZ174" s="18"/>
      <c r="PA174" s="18"/>
      <c r="PB174" s="18"/>
      <c r="PC174" s="18"/>
      <c r="PD174" s="18"/>
      <c r="PE174" s="24"/>
      <c r="PF174" s="17"/>
      <c r="PG174" s="17"/>
      <c r="PH174" s="17"/>
      <c r="PI174" s="17"/>
      <c r="PJ174" s="17"/>
      <c r="PK174" s="17"/>
      <c r="PL174" s="17"/>
      <c r="PM174" s="17"/>
      <c r="PN174" s="17"/>
      <c r="PO174" s="17"/>
      <c r="PP174" s="17"/>
      <c r="PQ174" s="17"/>
      <c r="PR174" s="17"/>
      <c r="PS174" s="17"/>
      <c r="PT174" s="17"/>
      <c r="PU174" s="17"/>
      <c r="PV174" s="17"/>
      <c r="PW174" s="17"/>
      <c r="PX174" s="17"/>
      <c r="PY174" s="17"/>
      <c r="PZ174" s="17"/>
      <c r="QA174" s="17"/>
      <c r="QB174" s="17"/>
      <c r="QC174" s="17"/>
      <c r="QD174" s="17"/>
      <c r="QE174" s="17"/>
      <c r="QF174" s="17"/>
      <c r="QG174" s="17"/>
      <c r="QH174" s="17"/>
      <c r="QI174" s="17"/>
      <c r="QJ174" s="17"/>
      <c r="QK174" s="17"/>
      <c r="QL174" s="17"/>
      <c r="QM174" s="17"/>
      <c r="QN174" s="17"/>
      <c r="QO174" s="17"/>
      <c r="QP174" s="17"/>
      <c r="QQ174" s="17"/>
      <c r="QR174" s="17"/>
      <c r="QS174" s="17"/>
      <c r="QT174" s="17"/>
      <c r="QU174" s="17"/>
      <c r="QV174" s="17"/>
      <c r="QW174" s="17"/>
      <c r="QX174" s="17"/>
      <c r="QY174" s="17"/>
      <c r="QZ174" s="17"/>
      <c r="RA174" s="17"/>
      <c r="RB174" s="17"/>
      <c r="RC174" s="17"/>
      <c r="RD174" s="17"/>
      <c r="RE174" s="17"/>
      <c r="RF174" s="24"/>
      <c r="RG174" s="20"/>
      <c r="RH174" s="18"/>
      <c r="RI174" s="18"/>
      <c r="RJ174" s="18"/>
      <c r="RK174" s="18"/>
      <c r="RL174" s="18"/>
      <c r="RM174" s="18"/>
      <c r="RN174" s="18"/>
      <c r="RO174" s="18"/>
      <c r="RP174" s="18"/>
      <c r="RQ174" s="18"/>
      <c r="RR174" s="18"/>
      <c r="RS174" s="18"/>
      <c r="RT174" s="18"/>
      <c r="RU174" s="18"/>
      <c r="RV174" s="18"/>
      <c r="RW174" s="18"/>
      <c r="RX174" s="18"/>
      <c r="RY174" s="19"/>
      <c r="RZ174" s="20"/>
      <c r="SA174" s="17"/>
      <c r="SB174" s="17"/>
      <c r="SC174" s="17"/>
      <c r="SD174" s="17"/>
      <c r="SE174" s="17"/>
      <c r="SF174" s="17"/>
      <c r="SG174" s="17"/>
      <c r="SH174" s="17"/>
      <c r="SI174" s="17"/>
      <c r="SJ174" s="17"/>
      <c r="SK174" s="17"/>
      <c r="SL174" s="17"/>
      <c r="SM174" s="17"/>
      <c r="SN174" s="17"/>
      <c r="SO174" s="17"/>
      <c r="SP174" s="17"/>
      <c r="SQ174" s="17"/>
      <c r="SR174" s="17"/>
      <c r="SS174" s="17"/>
      <c r="ST174" s="17"/>
      <c r="SU174" s="17"/>
      <c r="SV174" s="17"/>
      <c r="SW174" s="17"/>
      <c r="SX174" s="17"/>
      <c r="SY174" s="17"/>
      <c r="SZ174" s="17"/>
      <c r="TA174" s="17"/>
      <c r="TB174" s="17"/>
      <c r="TC174" s="17"/>
      <c r="TD174" s="17"/>
      <c r="TE174" s="17"/>
      <c r="TF174" s="17"/>
      <c r="TG174" s="17"/>
      <c r="TH174" s="17"/>
      <c r="TI174" s="17"/>
      <c r="TJ174" s="17"/>
      <c r="TK174" s="17"/>
      <c r="TL174" s="17"/>
      <c r="TM174" s="17"/>
      <c r="TN174" s="17"/>
      <c r="TO174" s="17"/>
      <c r="TP174" s="17"/>
      <c r="TQ174" s="17"/>
      <c r="TR174" s="17"/>
      <c r="TS174" s="15"/>
      <c r="TT174" s="15"/>
    </row>
    <row r="175" spans="1:540" ht="9.6" customHeight="1">
      <c r="A175" s="15"/>
      <c r="B175" s="15"/>
      <c r="C175" s="15"/>
      <c r="D175" s="15"/>
      <c r="E175" s="15"/>
      <c r="F175" s="15"/>
      <c r="G175" s="15"/>
      <c r="H175" s="15"/>
      <c r="I175" s="15"/>
      <c r="J175" s="15"/>
      <c r="K175" s="15"/>
      <c r="L175" s="15"/>
      <c r="M175" s="15"/>
      <c r="N175" s="15"/>
      <c r="O175" s="15"/>
      <c r="P175" s="15"/>
      <c r="Q175" s="15"/>
      <c r="R175" s="15"/>
      <c r="S175" s="15"/>
      <c r="T175" s="15"/>
      <c r="U175" s="35"/>
      <c r="V175" s="23"/>
      <c r="W175" s="34"/>
      <c r="X175" s="34"/>
      <c r="Y175" s="34"/>
      <c r="Z175" s="34"/>
      <c r="AA175" s="34"/>
      <c r="AB175" s="34"/>
      <c r="AC175" s="34"/>
      <c r="AD175" s="34"/>
      <c r="AE175" s="34"/>
      <c r="AF175" s="34"/>
      <c r="AG175" s="34"/>
      <c r="AH175" s="34"/>
      <c r="AI175" s="34"/>
      <c r="AJ175" s="34"/>
      <c r="AK175" s="34"/>
      <c r="AL175" s="34"/>
      <c r="AM175" s="34"/>
      <c r="AN175" s="34"/>
      <c r="AO175" s="34"/>
      <c r="AP175" s="34"/>
      <c r="AQ175" s="17"/>
      <c r="AR175" s="16"/>
      <c r="AS175" s="24"/>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24"/>
      <c r="CR175" s="17"/>
      <c r="CS175" s="25"/>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17"/>
      <c r="ET175" s="44"/>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20"/>
      <c r="GV175" s="31"/>
      <c r="GW175" s="17"/>
      <c r="GX175" s="34"/>
      <c r="GY175" s="34"/>
      <c r="GZ175" s="34"/>
      <c r="HA175" s="34"/>
      <c r="HB175" s="34"/>
      <c r="HC175" s="34"/>
      <c r="HD175" s="34"/>
      <c r="HE175" s="34"/>
      <c r="HF175" s="34"/>
      <c r="HG175" s="34"/>
      <c r="HH175" s="34"/>
      <c r="HI175" s="34"/>
      <c r="HJ175" s="34"/>
      <c r="HK175" s="34"/>
      <c r="HL175" s="34"/>
      <c r="HM175" s="34"/>
      <c r="HN175" s="34"/>
      <c r="HO175" s="34"/>
      <c r="HP175" s="34"/>
      <c r="HQ175" s="29"/>
      <c r="HR175" s="15"/>
      <c r="HS175" s="15"/>
      <c r="HT175" s="15"/>
      <c r="HU175" s="15"/>
      <c r="HV175" s="15"/>
      <c r="HW175" s="15"/>
      <c r="HX175" s="15"/>
      <c r="HY175" s="15"/>
      <c r="HZ175" s="15"/>
      <c r="IA175" s="15"/>
      <c r="IB175" s="15"/>
      <c r="IC175" s="15"/>
      <c r="ID175" s="15"/>
      <c r="IE175" s="15"/>
      <c r="IF175" s="15"/>
      <c r="IG175" s="15"/>
      <c r="IH175" s="15"/>
      <c r="II175" s="15"/>
      <c r="IJ175" s="15"/>
      <c r="IK175" s="15"/>
      <c r="IL175" s="15"/>
      <c r="IM175" s="15"/>
      <c r="IN175" s="15"/>
      <c r="IO175" s="15"/>
      <c r="IP175" s="15"/>
      <c r="IQ175" s="15"/>
      <c r="IR175" s="16"/>
      <c r="IS175" s="17"/>
      <c r="IT175" s="17"/>
      <c r="IU175" s="17"/>
      <c r="IV175" s="17"/>
      <c r="IW175" s="17"/>
      <c r="IX175" s="17"/>
      <c r="IY175" s="17"/>
      <c r="IZ175" s="17"/>
      <c r="JA175" s="17"/>
      <c r="JB175" s="17"/>
      <c r="JC175" s="17"/>
      <c r="JD175" s="17"/>
      <c r="JE175" s="17"/>
      <c r="JF175" s="17"/>
      <c r="JG175" s="17"/>
      <c r="JH175" s="17"/>
      <c r="JI175" s="17"/>
      <c r="JJ175" s="17"/>
      <c r="JK175" s="17"/>
      <c r="JL175" s="17"/>
      <c r="JM175" s="17"/>
      <c r="JN175" s="17"/>
      <c r="JO175" s="17"/>
      <c r="JP175" s="17"/>
      <c r="JQ175" s="17"/>
      <c r="JR175" s="17"/>
      <c r="JS175" s="17"/>
      <c r="JT175" s="17"/>
      <c r="JU175" s="17"/>
      <c r="JV175" s="17"/>
      <c r="JW175" s="17"/>
      <c r="JX175" s="17"/>
      <c r="JY175" s="17"/>
      <c r="JZ175" s="17"/>
      <c r="KA175" s="17"/>
      <c r="KB175" s="17"/>
      <c r="KC175" s="17"/>
      <c r="KD175" s="17"/>
      <c r="KE175" s="17"/>
      <c r="KF175" s="17"/>
      <c r="KG175" s="17"/>
      <c r="KH175" s="17"/>
      <c r="KI175" s="17"/>
      <c r="KJ175" s="17"/>
      <c r="KK175" s="17"/>
      <c r="KL175" s="29"/>
      <c r="KM175" s="20"/>
      <c r="KN175" s="18"/>
      <c r="KO175" s="18"/>
      <c r="KP175" s="18"/>
      <c r="KQ175" s="18"/>
      <c r="KR175" s="18"/>
      <c r="KS175" s="18"/>
      <c r="KT175" s="18"/>
      <c r="KU175" s="18"/>
      <c r="KV175" s="18"/>
      <c r="KW175" s="18"/>
      <c r="KX175" s="18"/>
      <c r="KY175" s="18"/>
      <c r="KZ175" s="18"/>
      <c r="LA175" s="18"/>
      <c r="LB175" s="18"/>
      <c r="LC175" s="18"/>
      <c r="LD175" s="18"/>
      <c r="LE175" s="20"/>
      <c r="LF175" s="45"/>
      <c r="LG175" s="23"/>
      <c r="LH175" s="17"/>
      <c r="LI175" s="17"/>
      <c r="LJ175" s="17"/>
      <c r="LK175" s="17"/>
      <c r="LL175" s="17"/>
      <c r="LM175" s="17"/>
      <c r="LN175" s="17"/>
      <c r="LO175" s="17"/>
      <c r="LP175" s="17"/>
      <c r="LQ175" s="17"/>
      <c r="LR175" s="17"/>
      <c r="LS175" s="17"/>
      <c r="LT175" s="17"/>
      <c r="LU175" s="17"/>
      <c r="LV175" s="17"/>
      <c r="LW175" s="17"/>
      <c r="LX175" s="17"/>
      <c r="LY175" s="17"/>
      <c r="LZ175" s="17"/>
      <c r="MA175" s="17"/>
      <c r="MB175" s="17"/>
      <c r="MC175" s="17"/>
      <c r="MD175" s="17"/>
      <c r="ME175" s="17"/>
      <c r="MF175" s="17"/>
      <c r="MG175" s="17"/>
      <c r="MH175" s="17"/>
      <c r="MI175" s="17"/>
      <c r="MJ175" s="17"/>
      <c r="MK175" s="17"/>
      <c r="ML175" s="17"/>
      <c r="MM175" s="17"/>
      <c r="MN175" s="17"/>
      <c r="MO175" s="17"/>
      <c r="MP175" s="17"/>
      <c r="MQ175" s="17"/>
      <c r="MR175" s="17"/>
      <c r="MS175" s="17"/>
      <c r="MT175" s="17"/>
      <c r="MU175" s="17"/>
      <c r="MV175" s="17"/>
      <c r="MW175" s="17"/>
      <c r="MX175" s="17"/>
      <c r="MY175" s="17"/>
      <c r="MZ175" s="17"/>
      <c r="NA175" s="17"/>
      <c r="NB175" s="17"/>
      <c r="NC175" s="17"/>
      <c r="ND175" s="17"/>
      <c r="NE175" s="19"/>
      <c r="NF175" s="18"/>
      <c r="NG175" s="18"/>
      <c r="NH175" s="18"/>
      <c r="NI175" s="18"/>
      <c r="NJ175" s="18"/>
      <c r="NK175" s="18"/>
      <c r="NL175" s="18"/>
      <c r="NM175" s="18"/>
      <c r="NN175" s="18"/>
      <c r="NO175" s="18"/>
      <c r="NP175" s="18"/>
      <c r="NQ175" s="18"/>
      <c r="NR175" s="18"/>
      <c r="NS175" s="18"/>
      <c r="NT175" s="18"/>
      <c r="NU175" s="18"/>
      <c r="NV175" s="18"/>
      <c r="NW175" s="18"/>
      <c r="NX175" s="18"/>
      <c r="NY175" s="18"/>
      <c r="NZ175" s="18"/>
      <c r="OA175" s="18"/>
      <c r="OB175" s="18"/>
      <c r="OC175" s="18"/>
      <c r="OD175" s="18"/>
      <c r="OE175" s="18"/>
      <c r="OF175" s="18"/>
      <c r="OG175" s="18"/>
      <c r="OH175" s="18"/>
      <c r="OI175" s="18"/>
      <c r="OJ175" s="18"/>
      <c r="OK175" s="18"/>
      <c r="OL175" s="18"/>
      <c r="OM175" s="18"/>
      <c r="ON175" s="18"/>
      <c r="OO175" s="18"/>
      <c r="OP175" s="18"/>
      <c r="OQ175" s="18"/>
      <c r="OR175" s="18"/>
      <c r="OS175" s="18"/>
      <c r="OT175" s="18"/>
      <c r="OU175" s="18"/>
      <c r="OV175" s="18"/>
      <c r="OW175" s="18"/>
      <c r="OX175" s="18"/>
      <c r="OY175" s="18"/>
      <c r="OZ175" s="18"/>
      <c r="PA175" s="18"/>
      <c r="PB175" s="18"/>
      <c r="PC175" s="18"/>
      <c r="PD175" s="18"/>
      <c r="PE175" s="18"/>
      <c r="PF175" s="25"/>
      <c r="PG175" s="17"/>
      <c r="PH175" s="17"/>
      <c r="PI175" s="17"/>
      <c r="PJ175" s="17"/>
      <c r="PK175" s="17"/>
      <c r="PL175" s="17"/>
      <c r="PM175" s="17"/>
      <c r="PN175" s="17"/>
      <c r="PO175" s="17"/>
      <c r="PP175" s="17"/>
      <c r="PQ175" s="17"/>
      <c r="PR175" s="17"/>
      <c r="PS175" s="17"/>
      <c r="PT175" s="17"/>
      <c r="PU175" s="17"/>
      <c r="PV175" s="17"/>
      <c r="PW175" s="17"/>
      <c r="PX175" s="17"/>
      <c r="PY175" s="17"/>
      <c r="PZ175" s="17"/>
      <c r="QA175" s="17"/>
      <c r="QB175" s="17"/>
      <c r="QC175" s="17"/>
      <c r="QD175" s="17"/>
      <c r="QE175" s="17"/>
      <c r="QF175" s="17"/>
      <c r="QG175" s="17"/>
      <c r="QH175" s="17"/>
      <c r="QI175" s="17"/>
      <c r="QJ175" s="17"/>
      <c r="QK175" s="17"/>
      <c r="QL175" s="17"/>
      <c r="QM175" s="17"/>
      <c r="QN175" s="17"/>
      <c r="QO175" s="17"/>
      <c r="QP175" s="17"/>
      <c r="QQ175" s="17"/>
      <c r="QR175" s="17"/>
      <c r="QS175" s="17"/>
      <c r="QT175" s="17"/>
      <c r="QU175" s="17"/>
      <c r="QV175" s="17"/>
      <c r="QW175" s="17"/>
      <c r="QX175" s="17"/>
      <c r="QY175" s="17"/>
      <c r="QZ175" s="17"/>
      <c r="RA175" s="17"/>
      <c r="RB175" s="17"/>
      <c r="RC175" s="17"/>
      <c r="RD175" s="17"/>
      <c r="RE175" s="25"/>
      <c r="RF175" s="20"/>
      <c r="RG175" s="18"/>
      <c r="RH175" s="18"/>
      <c r="RI175" s="18"/>
      <c r="RJ175" s="18"/>
      <c r="RK175" s="18"/>
      <c r="RL175" s="18"/>
      <c r="RM175" s="18"/>
      <c r="RN175" s="18"/>
      <c r="RO175" s="18"/>
      <c r="RP175" s="18"/>
      <c r="RQ175" s="18"/>
      <c r="RR175" s="18"/>
      <c r="RS175" s="18"/>
      <c r="RT175" s="18"/>
      <c r="RU175" s="18"/>
      <c r="RV175" s="18"/>
      <c r="RW175" s="18"/>
      <c r="RX175" s="18"/>
      <c r="RY175" s="18"/>
      <c r="RZ175" s="19"/>
      <c r="SA175" s="17"/>
      <c r="SB175" s="17"/>
      <c r="SC175" s="17"/>
      <c r="SD175" s="17"/>
      <c r="SE175" s="17"/>
      <c r="SF175" s="17"/>
      <c r="SG175" s="17"/>
      <c r="SH175" s="17"/>
      <c r="SI175" s="17"/>
      <c r="SJ175" s="17"/>
      <c r="SK175" s="17"/>
      <c r="SL175" s="17"/>
      <c r="SM175" s="17"/>
      <c r="SN175" s="17"/>
      <c r="SO175" s="17"/>
      <c r="SP175" s="17"/>
      <c r="SQ175" s="17"/>
      <c r="SR175" s="17"/>
      <c r="SS175" s="17"/>
      <c r="ST175" s="17"/>
      <c r="SU175" s="17"/>
      <c r="SV175" s="17"/>
      <c r="SW175" s="17"/>
      <c r="SX175" s="17"/>
      <c r="SY175" s="17"/>
      <c r="SZ175" s="17"/>
      <c r="TA175" s="17"/>
      <c r="TB175" s="17"/>
      <c r="TC175" s="17"/>
      <c r="TD175" s="17"/>
      <c r="TE175" s="17"/>
      <c r="TF175" s="17"/>
      <c r="TG175" s="17"/>
      <c r="TH175" s="17"/>
      <c r="TI175" s="17"/>
      <c r="TJ175" s="17"/>
      <c r="TK175" s="17"/>
      <c r="TL175" s="17"/>
      <c r="TM175" s="17"/>
      <c r="TN175" s="17"/>
      <c r="TO175" s="17"/>
      <c r="TP175" s="17"/>
      <c r="TQ175" s="17"/>
      <c r="TR175" s="17"/>
      <c r="TS175" s="15"/>
      <c r="TT175" s="15"/>
    </row>
    <row r="176" spans="1:540" ht="9.6" customHeight="1">
      <c r="A176" s="15"/>
      <c r="B176" s="15"/>
      <c r="C176" s="15"/>
      <c r="D176" s="15"/>
      <c r="E176" s="15"/>
      <c r="F176" s="15"/>
      <c r="G176" s="15"/>
      <c r="H176" s="15"/>
      <c r="I176" s="15"/>
      <c r="J176" s="15"/>
      <c r="K176" s="15"/>
      <c r="L176" s="15"/>
      <c r="M176" s="15"/>
      <c r="N176" s="15"/>
      <c r="O176" s="15"/>
      <c r="P176" s="15"/>
      <c r="Q176" s="15"/>
      <c r="R176" s="20"/>
      <c r="S176" s="29"/>
      <c r="T176" s="25"/>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17"/>
      <c r="AT176" s="33"/>
      <c r="AU176" s="19"/>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40"/>
      <c r="CR176" s="17"/>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3"/>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19"/>
      <c r="GV176" s="17"/>
      <c r="GW176" s="34"/>
      <c r="GX176" s="34"/>
      <c r="GY176" s="34"/>
      <c r="GZ176" s="34"/>
      <c r="HA176" s="34"/>
      <c r="HB176" s="34"/>
      <c r="HC176" s="34"/>
      <c r="HD176" s="34"/>
      <c r="HE176" s="34"/>
      <c r="HF176" s="34"/>
      <c r="HG176" s="34"/>
      <c r="HH176" s="34"/>
      <c r="HI176" s="34"/>
      <c r="HJ176" s="34"/>
      <c r="HK176" s="34"/>
      <c r="HL176" s="34"/>
      <c r="HM176" s="34"/>
      <c r="HN176" s="34"/>
      <c r="HO176" s="34"/>
      <c r="HP176" s="17"/>
      <c r="HQ176" s="27"/>
      <c r="HR176" s="15"/>
      <c r="HS176" s="15"/>
      <c r="HT176" s="15"/>
      <c r="HU176" s="15"/>
      <c r="HV176" s="15"/>
      <c r="HW176" s="15"/>
      <c r="HX176" s="15"/>
      <c r="HY176" s="15"/>
      <c r="HZ176" s="15"/>
      <c r="IA176" s="15"/>
      <c r="IB176" s="15"/>
      <c r="IC176" s="15"/>
      <c r="ID176" s="15"/>
      <c r="IE176" s="15"/>
      <c r="IF176" s="15"/>
      <c r="IG176" s="15"/>
      <c r="IH176" s="15"/>
      <c r="II176" s="15"/>
      <c r="IJ176" s="15"/>
      <c r="IK176" s="15"/>
      <c r="IL176" s="15"/>
      <c r="IM176" s="15"/>
      <c r="IN176" s="15"/>
      <c r="IO176" s="15"/>
      <c r="IP176" s="15"/>
      <c r="IQ176" s="15"/>
      <c r="IR176" s="16"/>
      <c r="IS176" s="17"/>
      <c r="IT176" s="17"/>
      <c r="IU176" s="17"/>
      <c r="IV176" s="17"/>
      <c r="IW176" s="17"/>
      <c r="IX176" s="17"/>
      <c r="IY176" s="17"/>
      <c r="IZ176" s="17"/>
      <c r="JA176" s="17"/>
      <c r="JB176" s="17"/>
      <c r="JC176" s="17"/>
      <c r="JD176" s="17"/>
      <c r="JE176" s="17"/>
      <c r="JF176" s="17"/>
      <c r="JG176" s="17"/>
      <c r="JH176" s="17"/>
      <c r="JI176" s="17"/>
      <c r="JJ176" s="17"/>
      <c r="JK176" s="17"/>
      <c r="JL176" s="17"/>
      <c r="JM176" s="17"/>
      <c r="JN176" s="17"/>
      <c r="JO176" s="17"/>
      <c r="JP176" s="17"/>
      <c r="JQ176" s="17"/>
      <c r="JR176" s="17"/>
      <c r="JS176" s="17"/>
      <c r="JT176" s="17"/>
      <c r="JU176" s="17"/>
      <c r="JV176" s="17"/>
      <c r="JW176" s="17"/>
      <c r="JX176" s="17"/>
      <c r="JY176" s="17"/>
      <c r="JZ176" s="17"/>
      <c r="KA176" s="17"/>
      <c r="KB176" s="17"/>
      <c r="KC176" s="17"/>
      <c r="KD176" s="17"/>
      <c r="KE176" s="17"/>
      <c r="KF176" s="17"/>
      <c r="KG176" s="17"/>
      <c r="KH176" s="17"/>
      <c r="KI176" s="17"/>
      <c r="KJ176" s="17"/>
      <c r="KK176" s="25"/>
      <c r="KL176" s="18"/>
      <c r="KM176" s="18"/>
      <c r="KN176" s="18"/>
      <c r="KO176" s="18"/>
      <c r="KP176" s="18"/>
      <c r="KQ176" s="18"/>
      <c r="KR176" s="18"/>
      <c r="KS176" s="18"/>
      <c r="KT176" s="18"/>
      <c r="KU176" s="18"/>
      <c r="KV176" s="18"/>
      <c r="KW176" s="18"/>
      <c r="KX176" s="18"/>
      <c r="KY176" s="18"/>
      <c r="KZ176" s="18"/>
      <c r="LA176" s="18"/>
      <c r="LB176" s="18"/>
      <c r="LC176" s="18"/>
      <c r="LD176" s="18"/>
      <c r="LE176" s="18"/>
      <c r="LF176" s="20"/>
      <c r="LG176" s="18"/>
      <c r="LH176" s="40"/>
      <c r="LI176" s="34"/>
      <c r="LJ176" s="17"/>
      <c r="LK176" s="17"/>
      <c r="LL176" s="17"/>
      <c r="LM176" s="17"/>
      <c r="LN176" s="17"/>
      <c r="LO176" s="17"/>
      <c r="LP176" s="17"/>
      <c r="LQ176" s="17"/>
      <c r="LR176" s="17"/>
      <c r="LS176" s="17"/>
      <c r="LT176" s="17"/>
      <c r="LU176" s="17"/>
      <c r="LV176" s="17"/>
      <c r="LW176" s="17"/>
      <c r="LX176" s="17"/>
      <c r="LY176" s="17"/>
      <c r="LZ176" s="17"/>
      <c r="MA176" s="17"/>
      <c r="MB176" s="17"/>
      <c r="MC176" s="17"/>
      <c r="MD176" s="17"/>
      <c r="ME176" s="17"/>
      <c r="MF176" s="17"/>
      <c r="MG176" s="17"/>
      <c r="MH176" s="17"/>
      <c r="MI176" s="17"/>
      <c r="MJ176" s="17"/>
      <c r="MK176" s="17"/>
      <c r="ML176" s="17"/>
      <c r="MM176" s="17"/>
      <c r="MN176" s="17"/>
      <c r="MO176" s="17"/>
      <c r="MP176" s="17"/>
      <c r="MQ176" s="17"/>
      <c r="MR176" s="17"/>
      <c r="MS176" s="17"/>
      <c r="MT176" s="17"/>
      <c r="MU176" s="17"/>
      <c r="MV176" s="17"/>
      <c r="MW176" s="17"/>
      <c r="MX176" s="17"/>
      <c r="MY176" s="17"/>
      <c r="MZ176" s="17"/>
      <c r="NA176" s="17"/>
      <c r="NB176" s="17"/>
      <c r="NC176" s="17"/>
      <c r="ND176" s="25"/>
      <c r="NE176" s="19"/>
      <c r="NF176" s="20"/>
      <c r="NG176" s="18"/>
      <c r="NH176" s="18"/>
      <c r="NI176" s="18"/>
      <c r="NJ176" s="18"/>
      <c r="NK176" s="18"/>
      <c r="NL176" s="18"/>
      <c r="NM176" s="18"/>
      <c r="NN176" s="18"/>
      <c r="NO176" s="18"/>
      <c r="NP176" s="18"/>
      <c r="NQ176" s="18"/>
      <c r="NR176" s="18"/>
      <c r="NS176" s="18"/>
      <c r="NT176" s="18"/>
      <c r="NU176" s="18"/>
      <c r="NV176" s="18"/>
      <c r="NW176" s="18"/>
      <c r="NX176" s="18"/>
      <c r="NY176" s="18"/>
      <c r="NZ176" s="18"/>
      <c r="OA176" s="18"/>
      <c r="OB176" s="18"/>
      <c r="OC176" s="18"/>
      <c r="OD176" s="18"/>
      <c r="OE176" s="18"/>
      <c r="OF176" s="18"/>
      <c r="OG176" s="18"/>
      <c r="OH176" s="18"/>
      <c r="OI176" s="18"/>
      <c r="OJ176" s="18"/>
      <c r="OK176" s="18"/>
      <c r="OL176" s="18"/>
      <c r="OM176" s="18"/>
      <c r="ON176" s="18"/>
      <c r="OO176" s="18"/>
      <c r="OP176" s="18"/>
      <c r="OQ176" s="18"/>
      <c r="OR176" s="18"/>
      <c r="OS176" s="18"/>
      <c r="OT176" s="18"/>
      <c r="OU176" s="18"/>
      <c r="OV176" s="18"/>
      <c r="OW176" s="18"/>
      <c r="OX176" s="18"/>
      <c r="OY176" s="18"/>
      <c r="OZ176" s="18"/>
      <c r="PA176" s="18"/>
      <c r="PB176" s="18"/>
      <c r="PC176" s="18"/>
      <c r="PD176" s="18"/>
      <c r="PE176" s="18"/>
      <c r="PF176" s="23"/>
      <c r="PG176" s="17"/>
      <c r="PH176" s="17"/>
      <c r="PI176" s="17"/>
      <c r="PJ176" s="17"/>
      <c r="PK176" s="17"/>
      <c r="PL176" s="17"/>
      <c r="PM176" s="17"/>
      <c r="PN176" s="17"/>
      <c r="PO176" s="17"/>
      <c r="PP176" s="17"/>
      <c r="PQ176" s="17"/>
      <c r="PR176" s="17"/>
      <c r="PS176" s="17"/>
      <c r="PT176" s="17"/>
      <c r="PU176" s="17"/>
      <c r="PV176" s="17"/>
      <c r="PW176" s="17"/>
      <c r="PX176" s="17"/>
      <c r="PY176" s="17"/>
      <c r="PZ176" s="17"/>
      <c r="QA176" s="17"/>
      <c r="QB176" s="17"/>
      <c r="QC176" s="17"/>
      <c r="QD176" s="17"/>
      <c r="QE176" s="17"/>
      <c r="QF176" s="17"/>
      <c r="QG176" s="17"/>
      <c r="QH176" s="17"/>
      <c r="QI176" s="17"/>
      <c r="QJ176" s="17"/>
      <c r="QK176" s="17"/>
      <c r="QL176" s="17"/>
      <c r="QM176" s="17"/>
      <c r="QN176" s="17"/>
      <c r="QO176" s="17"/>
      <c r="QP176" s="17"/>
      <c r="QQ176" s="17"/>
      <c r="QR176" s="17"/>
      <c r="QS176" s="17"/>
      <c r="QT176" s="17"/>
      <c r="QU176" s="17"/>
      <c r="QV176" s="17"/>
      <c r="QW176" s="17"/>
      <c r="QX176" s="17"/>
      <c r="QY176" s="17"/>
      <c r="QZ176" s="17"/>
      <c r="RA176" s="17"/>
      <c r="RB176" s="17"/>
      <c r="RC176" s="17"/>
      <c r="RD176" s="17"/>
      <c r="RE176" s="24"/>
      <c r="RF176" s="18"/>
      <c r="RG176" s="18"/>
      <c r="RH176" s="18"/>
      <c r="RI176" s="18"/>
      <c r="RJ176" s="18"/>
      <c r="RK176" s="18"/>
      <c r="RL176" s="18"/>
      <c r="RM176" s="18"/>
      <c r="RN176" s="18"/>
      <c r="RO176" s="18"/>
      <c r="RP176" s="18"/>
      <c r="RQ176" s="18"/>
      <c r="RR176" s="18"/>
      <c r="RS176" s="18"/>
      <c r="RT176" s="18"/>
      <c r="RU176" s="18"/>
      <c r="RV176" s="18"/>
      <c r="RW176" s="18"/>
      <c r="RX176" s="18"/>
      <c r="RY176" s="20"/>
      <c r="RZ176" s="24"/>
      <c r="SA176" s="17"/>
      <c r="SB176" s="17"/>
      <c r="SC176" s="17"/>
      <c r="SD176" s="17"/>
      <c r="SE176" s="17"/>
      <c r="SF176" s="17"/>
      <c r="SG176" s="17"/>
      <c r="SH176" s="17"/>
      <c r="SI176" s="17"/>
      <c r="SJ176" s="17"/>
      <c r="SK176" s="17"/>
      <c r="SL176" s="17"/>
      <c r="SM176" s="17"/>
      <c r="SN176" s="17"/>
      <c r="SO176" s="17"/>
      <c r="SP176" s="17"/>
      <c r="SQ176" s="17"/>
      <c r="SR176" s="17"/>
      <c r="SS176" s="17"/>
      <c r="ST176" s="17"/>
      <c r="SU176" s="17"/>
      <c r="SV176" s="17"/>
      <c r="SW176" s="17"/>
      <c r="SX176" s="17"/>
      <c r="SY176" s="17"/>
      <c r="SZ176" s="17"/>
      <c r="TA176" s="17"/>
      <c r="TB176" s="17"/>
      <c r="TC176" s="17"/>
      <c r="TD176" s="17"/>
      <c r="TE176" s="17"/>
      <c r="TF176" s="17"/>
      <c r="TG176" s="17"/>
      <c r="TH176" s="17"/>
      <c r="TI176" s="17"/>
      <c r="TJ176" s="17"/>
      <c r="TK176" s="17"/>
      <c r="TL176" s="17"/>
      <c r="TM176" s="17"/>
      <c r="TN176" s="17"/>
      <c r="TO176" s="17"/>
      <c r="TP176" s="17"/>
      <c r="TQ176" s="17"/>
      <c r="TR176" s="17"/>
      <c r="TS176" s="15"/>
      <c r="TT176" s="15"/>
    </row>
    <row r="177" spans="1:540" ht="9.6" customHeight="1">
      <c r="A177" s="15"/>
      <c r="B177" s="15"/>
      <c r="C177" s="15"/>
      <c r="D177" s="15"/>
      <c r="E177" s="15"/>
      <c r="F177" s="15"/>
      <c r="G177" s="15"/>
      <c r="H177" s="15"/>
      <c r="I177" s="15"/>
      <c r="J177" s="15"/>
      <c r="K177" s="15"/>
      <c r="L177" s="15"/>
      <c r="M177" s="15"/>
      <c r="N177" s="15"/>
      <c r="O177" s="15"/>
      <c r="P177" s="15"/>
      <c r="Q177" s="24"/>
      <c r="R177" s="17"/>
      <c r="S177" s="17"/>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17"/>
      <c r="AU177" s="34"/>
      <c r="AV177" s="23"/>
      <c r="AW177" s="19"/>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40"/>
      <c r="CR177" s="17"/>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3"/>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20"/>
      <c r="GU177" s="23"/>
      <c r="GV177" s="34"/>
      <c r="GW177" s="34"/>
      <c r="GX177" s="34"/>
      <c r="GY177" s="34"/>
      <c r="GZ177" s="34"/>
      <c r="HA177" s="34"/>
      <c r="HB177" s="34"/>
      <c r="HC177" s="34"/>
      <c r="HD177" s="34"/>
      <c r="HE177" s="34"/>
      <c r="HF177" s="34"/>
      <c r="HG177" s="34"/>
      <c r="HH177" s="34"/>
      <c r="HI177" s="34"/>
      <c r="HJ177" s="34"/>
      <c r="HK177" s="34"/>
      <c r="HL177" s="34"/>
      <c r="HM177" s="34"/>
      <c r="HN177" s="34"/>
      <c r="HO177" s="34"/>
      <c r="HP177" s="17"/>
      <c r="HQ177" s="39"/>
      <c r="HR177" s="15"/>
      <c r="HS177" s="15"/>
      <c r="HT177" s="15"/>
      <c r="HU177" s="15"/>
      <c r="HV177" s="15"/>
      <c r="HW177" s="15"/>
      <c r="HX177" s="15"/>
      <c r="HY177" s="15"/>
      <c r="HZ177" s="15"/>
      <c r="IA177" s="15"/>
      <c r="IB177" s="15"/>
      <c r="IC177" s="15"/>
      <c r="ID177" s="15"/>
      <c r="IE177" s="15"/>
      <c r="IF177" s="15"/>
      <c r="IG177" s="15"/>
      <c r="IH177" s="15"/>
      <c r="II177" s="15"/>
      <c r="IJ177" s="15"/>
      <c r="IK177" s="15"/>
      <c r="IL177" s="15"/>
      <c r="IM177" s="15"/>
      <c r="IN177" s="15"/>
      <c r="IO177" s="15"/>
      <c r="IP177" s="15"/>
      <c r="IQ177" s="15"/>
      <c r="IR177" s="16"/>
      <c r="IS177" s="17"/>
      <c r="IT177" s="17"/>
      <c r="IU177" s="17"/>
      <c r="IV177" s="17"/>
      <c r="IW177" s="17"/>
      <c r="IX177" s="17"/>
      <c r="IY177" s="17"/>
      <c r="IZ177" s="17"/>
      <c r="JA177" s="17"/>
      <c r="JB177" s="17"/>
      <c r="JC177" s="17"/>
      <c r="JD177" s="17"/>
      <c r="JE177" s="17"/>
      <c r="JF177" s="17"/>
      <c r="JG177" s="17"/>
      <c r="JH177" s="17"/>
      <c r="JI177" s="17"/>
      <c r="JJ177" s="17"/>
      <c r="JK177" s="17"/>
      <c r="JL177" s="17"/>
      <c r="JM177" s="17"/>
      <c r="JN177" s="17"/>
      <c r="JO177" s="17"/>
      <c r="JP177" s="17"/>
      <c r="JQ177" s="17"/>
      <c r="JR177" s="17"/>
      <c r="JS177" s="17"/>
      <c r="JT177" s="17"/>
      <c r="JU177" s="17"/>
      <c r="JV177" s="17"/>
      <c r="JW177" s="17"/>
      <c r="JX177" s="17"/>
      <c r="JY177" s="17"/>
      <c r="JZ177" s="17"/>
      <c r="KA177" s="17"/>
      <c r="KB177" s="17"/>
      <c r="KC177" s="17"/>
      <c r="KD177" s="17"/>
      <c r="KE177" s="17"/>
      <c r="KF177" s="17"/>
      <c r="KG177" s="17"/>
      <c r="KH177" s="17"/>
      <c r="KI177" s="40"/>
      <c r="KJ177" s="18"/>
      <c r="KK177" s="15"/>
      <c r="KL177" s="18"/>
      <c r="KM177" s="18"/>
      <c r="KN177" s="18"/>
      <c r="KO177" s="18"/>
      <c r="KP177" s="18"/>
      <c r="KQ177" s="18"/>
      <c r="KR177" s="18"/>
      <c r="KS177" s="18"/>
      <c r="KT177" s="18"/>
      <c r="KU177" s="18"/>
      <c r="KV177" s="18"/>
      <c r="KW177" s="18"/>
      <c r="KX177" s="18"/>
      <c r="KY177" s="18"/>
      <c r="KZ177" s="18"/>
      <c r="LA177" s="18"/>
      <c r="LB177" s="18"/>
      <c r="LC177" s="18"/>
      <c r="LD177" s="18"/>
      <c r="LE177" s="18"/>
      <c r="LF177" s="18"/>
      <c r="LG177" s="18"/>
      <c r="LH177" s="20"/>
      <c r="LI177" s="20"/>
      <c r="LJ177" s="40"/>
      <c r="LK177" s="34"/>
      <c r="LL177" s="17"/>
      <c r="LM177" s="17"/>
      <c r="LN177" s="17"/>
      <c r="LO177" s="17"/>
      <c r="LP177" s="17"/>
      <c r="LQ177" s="17"/>
      <c r="LR177" s="17"/>
      <c r="LS177" s="17"/>
      <c r="LT177" s="17"/>
      <c r="LU177" s="17"/>
      <c r="LV177" s="17"/>
      <c r="LW177" s="17"/>
      <c r="LX177" s="17"/>
      <c r="LY177" s="17"/>
      <c r="LZ177" s="17"/>
      <c r="MA177" s="17"/>
      <c r="MB177" s="17"/>
      <c r="MC177" s="17"/>
      <c r="MD177" s="17"/>
      <c r="ME177" s="17"/>
      <c r="MF177" s="17"/>
      <c r="MG177" s="17"/>
      <c r="MH177" s="17"/>
      <c r="MI177" s="17"/>
      <c r="MJ177" s="17"/>
      <c r="MK177" s="17"/>
      <c r="ML177" s="17"/>
      <c r="MM177" s="17"/>
      <c r="MN177" s="17"/>
      <c r="MO177" s="17"/>
      <c r="MP177" s="17"/>
      <c r="MQ177" s="17"/>
      <c r="MR177" s="17"/>
      <c r="MS177" s="17"/>
      <c r="MT177" s="17"/>
      <c r="MU177" s="17"/>
      <c r="MV177" s="17"/>
      <c r="MW177" s="17"/>
      <c r="MX177" s="17"/>
      <c r="MY177" s="17"/>
      <c r="MZ177" s="17"/>
      <c r="NA177" s="17"/>
      <c r="NB177" s="17"/>
      <c r="NC177" s="17"/>
      <c r="ND177" s="25"/>
      <c r="NE177" s="19"/>
      <c r="NF177" s="18"/>
      <c r="NG177" s="18"/>
      <c r="NH177" s="18"/>
      <c r="NI177" s="18"/>
      <c r="NJ177" s="18"/>
      <c r="NK177" s="18"/>
      <c r="NL177" s="18"/>
      <c r="NM177" s="18"/>
      <c r="NN177" s="18"/>
      <c r="NO177" s="18"/>
      <c r="NP177" s="18"/>
      <c r="NQ177" s="18"/>
      <c r="NR177" s="18"/>
      <c r="NS177" s="18"/>
      <c r="NT177" s="18"/>
      <c r="NU177" s="18"/>
      <c r="NV177" s="18"/>
      <c r="NW177" s="18"/>
      <c r="NX177" s="18"/>
      <c r="NY177" s="18"/>
      <c r="NZ177" s="18"/>
      <c r="OA177" s="18"/>
      <c r="OB177" s="18"/>
      <c r="OC177" s="18"/>
      <c r="OD177" s="18"/>
      <c r="OE177" s="18"/>
      <c r="OF177" s="18"/>
      <c r="OG177" s="18"/>
      <c r="OH177" s="18"/>
      <c r="OI177" s="18"/>
      <c r="OJ177" s="18"/>
      <c r="OK177" s="18"/>
      <c r="OL177" s="18"/>
      <c r="OM177" s="18"/>
      <c r="ON177" s="18"/>
      <c r="OO177" s="18"/>
      <c r="OP177" s="18"/>
      <c r="OQ177" s="18"/>
      <c r="OR177" s="18"/>
      <c r="OS177" s="18"/>
      <c r="OT177" s="18"/>
      <c r="OU177" s="18"/>
      <c r="OV177" s="18"/>
      <c r="OW177" s="18"/>
      <c r="OX177" s="18"/>
      <c r="OY177" s="18"/>
      <c r="OZ177" s="18"/>
      <c r="PA177" s="18"/>
      <c r="PB177" s="18"/>
      <c r="PC177" s="18"/>
      <c r="PD177" s="18"/>
      <c r="PE177" s="18"/>
      <c r="PF177" s="37"/>
      <c r="PG177" s="17"/>
      <c r="PH177" s="17"/>
      <c r="PI177" s="17"/>
      <c r="PJ177" s="17"/>
      <c r="PK177" s="17"/>
      <c r="PL177" s="17"/>
      <c r="PM177" s="17"/>
      <c r="PN177" s="17"/>
      <c r="PO177" s="17"/>
      <c r="PP177" s="17"/>
      <c r="PQ177" s="17"/>
      <c r="PR177" s="17"/>
      <c r="PS177" s="17"/>
      <c r="PT177" s="17"/>
      <c r="PU177" s="17"/>
      <c r="PV177" s="17"/>
      <c r="PW177" s="17"/>
      <c r="PX177" s="17"/>
      <c r="PY177" s="17"/>
      <c r="PZ177" s="17"/>
      <c r="QA177" s="17"/>
      <c r="QB177" s="17"/>
      <c r="QC177" s="17"/>
      <c r="QD177" s="17"/>
      <c r="QE177" s="17"/>
      <c r="QF177" s="17"/>
      <c r="QG177" s="17"/>
      <c r="QH177" s="17"/>
      <c r="QI177" s="17"/>
      <c r="QJ177" s="17"/>
      <c r="QK177" s="17"/>
      <c r="QL177" s="17"/>
      <c r="QM177" s="17"/>
      <c r="QN177" s="17"/>
      <c r="QO177" s="17"/>
      <c r="QP177" s="17"/>
      <c r="QQ177" s="17"/>
      <c r="QR177" s="17"/>
      <c r="QS177" s="17"/>
      <c r="QT177" s="17"/>
      <c r="QU177" s="17"/>
      <c r="QV177" s="17"/>
      <c r="QW177" s="17"/>
      <c r="QX177" s="17"/>
      <c r="QY177" s="17"/>
      <c r="QZ177" s="17"/>
      <c r="RA177" s="17"/>
      <c r="RB177" s="17"/>
      <c r="RC177" s="17"/>
      <c r="RD177" s="25"/>
      <c r="RE177" s="19"/>
      <c r="RF177" s="18"/>
      <c r="RG177" s="18"/>
      <c r="RH177" s="18"/>
      <c r="RI177" s="18"/>
      <c r="RJ177" s="18"/>
      <c r="RK177" s="18"/>
      <c r="RL177" s="18"/>
      <c r="RM177" s="18"/>
      <c r="RN177" s="18"/>
      <c r="RO177" s="18"/>
      <c r="RP177" s="18"/>
      <c r="RQ177" s="18"/>
      <c r="RR177" s="18"/>
      <c r="RS177" s="18"/>
      <c r="RT177" s="18"/>
      <c r="RU177" s="18"/>
      <c r="RV177" s="18"/>
      <c r="RW177" s="18"/>
      <c r="RX177" s="18"/>
      <c r="RY177" s="15"/>
      <c r="RZ177" s="16"/>
      <c r="SA177" s="17"/>
      <c r="SB177" s="17"/>
      <c r="SC177" s="17"/>
      <c r="SD177" s="17"/>
      <c r="SE177" s="17"/>
      <c r="SF177" s="17"/>
      <c r="SG177" s="17"/>
      <c r="SH177" s="17"/>
      <c r="SI177" s="17"/>
      <c r="SJ177" s="17"/>
      <c r="SK177" s="17"/>
      <c r="SL177" s="17"/>
      <c r="SM177" s="17"/>
      <c r="SN177" s="17"/>
      <c r="SO177" s="17"/>
      <c r="SP177" s="17"/>
      <c r="SQ177" s="17"/>
      <c r="SR177" s="17"/>
      <c r="SS177" s="17"/>
      <c r="ST177" s="17"/>
      <c r="SU177" s="17"/>
      <c r="SV177" s="17"/>
      <c r="SW177" s="17"/>
      <c r="SX177" s="17"/>
      <c r="SY177" s="17"/>
      <c r="SZ177" s="17"/>
      <c r="TA177" s="17"/>
      <c r="TB177" s="17"/>
      <c r="TC177" s="17"/>
      <c r="TD177" s="17"/>
      <c r="TE177" s="17"/>
      <c r="TF177" s="17"/>
      <c r="TG177" s="17"/>
      <c r="TH177" s="17"/>
      <c r="TI177" s="17"/>
      <c r="TJ177" s="17"/>
      <c r="TK177" s="17"/>
      <c r="TL177" s="17"/>
      <c r="TM177" s="17"/>
      <c r="TN177" s="17"/>
      <c r="TO177" s="17"/>
      <c r="TP177" s="17"/>
      <c r="TQ177" s="17"/>
      <c r="TR177" s="17"/>
      <c r="TS177" s="15"/>
      <c r="TT177" s="15"/>
    </row>
    <row r="178" spans="1:540" ht="9.6" customHeight="1">
      <c r="A178" s="15"/>
      <c r="B178" s="15"/>
      <c r="C178" s="15"/>
      <c r="D178" s="15"/>
      <c r="E178" s="15"/>
      <c r="F178" s="15"/>
      <c r="G178" s="15"/>
      <c r="H178" s="15"/>
      <c r="I178" s="15"/>
      <c r="J178" s="15"/>
      <c r="K178" s="15"/>
      <c r="L178" s="15"/>
      <c r="M178" s="15"/>
      <c r="N178" s="15"/>
      <c r="O178" s="15"/>
      <c r="P178" s="18"/>
      <c r="Q178" s="17"/>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17"/>
      <c r="AW178" s="25"/>
      <c r="AX178" s="23"/>
      <c r="AY178" s="35"/>
      <c r="AZ178" s="20"/>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24"/>
      <c r="CR178" s="17"/>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3"/>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40"/>
      <c r="GU178" s="17"/>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19"/>
      <c r="HR178" s="15"/>
      <c r="HS178" s="15"/>
      <c r="HT178" s="15"/>
      <c r="HU178" s="15"/>
      <c r="HV178" s="15"/>
      <c r="HW178" s="15"/>
      <c r="HX178" s="15"/>
      <c r="HY178" s="15"/>
      <c r="HZ178" s="15"/>
      <c r="IA178" s="15"/>
      <c r="IB178" s="15"/>
      <c r="IC178" s="15"/>
      <c r="ID178" s="15"/>
      <c r="IE178" s="15"/>
      <c r="IF178" s="15"/>
      <c r="IG178" s="15"/>
      <c r="IH178" s="15"/>
      <c r="II178" s="15"/>
      <c r="IJ178" s="15"/>
      <c r="IK178" s="15"/>
      <c r="IL178" s="15"/>
      <c r="IM178" s="15"/>
      <c r="IN178" s="15"/>
      <c r="IO178" s="15"/>
      <c r="IP178" s="15"/>
      <c r="IQ178" s="15"/>
      <c r="IR178" s="16"/>
      <c r="IS178" s="17"/>
      <c r="IT178" s="17"/>
      <c r="IU178" s="17"/>
      <c r="IV178" s="17"/>
      <c r="IW178" s="17"/>
      <c r="IX178" s="17"/>
      <c r="IY178" s="17"/>
      <c r="IZ178" s="17"/>
      <c r="JA178" s="17"/>
      <c r="JB178" s="17"/>
      <c r="JC178" s="17"/>
      <c r="JD178" s="17"/>
      <c r="JE178" s="17"/>
      <c r="JF178" s="17"/>
      <c r="JG178" s="17"/>
      <c r="JH178" s="17"/>
      <c r="JI178" s="17"/>
      <c r="JJ178" s="17"/>
      <c r="JK178" s="17"/>
      <c r="JL178" s="17"/>
      <c r="JM178" s="17"/>
      <c r="JN178" s="17"/>
      <c r="JO178" s="17"/>
      <c r="JP178" s="17"/>
      <c r="JQ178" s="17"/>
      <c r="JR178" s="17"/>
      <c r="JS178" s="17"/>
      <c r="JT178" s="17"/>
      <c r="JU178" s="17"/>
      <c r="JV178" s="17"/>
      <c r="JW178" s="17"/>
      <c r="JX178" s="17"/>
      <c r="JY178" s="17"/>
      <c r="JZ178" s="17"/>
      <c r="KA178" s="17"/>
      <c r="KB178" s="17"/>
      <c r="KC178" s="17"/>
      <c r="KD178" s="17"/>
      <c r="KE178" s="17"/>
      <c r="KF178" s="17"/>
      <c r="KG178" s="17"/>
      <c r="KH178" s="18"/>
      <c r="KI178" s="20"/>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20"/>
      <c r="LK178" s="18"/>
      <c r="LL178" s="29"/>
      <c r="LM178" s="23"/>
      <c r="LN178" s="17"/>
      <c r="LO178" s="17"/>
      <c r="LP178" s="17"/>
      <c r="LQ178" s="17"/>
      <c r="LR178" s="17"/>
      <c r="LS178" s="17"/>
      <c r="LT178" s="17"/>
      <c r="LU178" s="17"/>
      <c r="LV178" s="17"/>
      <c r="LW178" s="17"/>
      <c r="LX178" s="17"/>
      <c r="LY178" s="17"/>
      <c r="LZ178" s="17"/>
      <c r="MA178" s="17"/>
      <c r="MB178" s="17"/>
      <c r="MC178" s="17"/>
      <c r="MD178" s="17"/>
      <c r="ME178" s="17"/>
      <c r="MF178" s="17"/>
      <c r="MG178" s="17"/>
      <c r="MH178" s="17"/>
      <c r="MI178" s="17"/>
      <c r="MJ178" s="17"/>
      <c r="MK178" s="17"/>
      <c r="ML178" s="17"/>
      <c r="MM178" s="17"/>
      <c r="MN178" s="17"/>
      <c r="MO178" s="17"/>
      <c r="MP178" s="17"/>
      <c r="MQ178" s="17"/>
      <c r="MR178" s="17"/>
      <c r="MS178" s="17"/>
      <c r="MT178" s="17"/>
      <c r="MU178" s="17"/>
      <c r="MV178" s="17"/>
      <c r="MW178" s="17"/>
      <c r="MX178" s="17"/>
      <c r="MY178" s="17"/>
      <c r="MZ178" s="17"/>
      <c r="NA178" s="17"/>
      <c r="NB178" s="17"/>
      <c r="NC178" s="17"/>
      <c r="ND178" s="25"/>
      <c r="NE178" s="19"/>
      <c r="NF178" s="18"/>
      <c r="NG178" s="18"/>
      <c r="NH178" s="18"/>
      <c r="NI178" s="18"/>
      <c r="NJ178" s="18"/>
      <c r="NK178" s="18"/>
      <c r="NL178" s="18"/>
      <c r="NM178" s="18"/>
      <c r="NN178" s="18"/>
      <c r="NO178" s="18"/>
      <c r="NP178" s="18"/>
      <c r="NQ178" s="18"/>
      <c r="NR178" s="18"/>
      <c r="NS178" s="18"/>
      <c r="NT178" s="18"/>
      <c r="NU178" s="18"/>
      <c r="NV178" s="18"/>
      <c r="NW178" s="18"/>
      <c r="NX178" s="18"/>
      <c r="NY178" s="18"/>
      <c r="NZ178" s="18"/>
      <c r="OA178" s="18"/>
      <c r="OB178" s="18"/>
      <c r="OC178" s="18"/>
      <c r="OD178" s="18"/>
      <c r="OE178" s="18"/>
      <c r="OF178" s="18"/>
      <c r="OG178" s="18"/>
      <c r="OH178" s="18"/>
      <c r="OI178" s="18"/>
      <c r="OJ178" s="18"/>
      <c r="OK178" s="18"/>
      <c r="OL178" s="18"/>
      <c r="OM178" s="18"/>
      <c r="ON178" s="18"/>
      <c r="OO178" s="18"/>
      <c r="OP178" s="18"/>
      <c r="OQ178" s="18"/>
      <c r="OR178" s="18"/>
      <c r="OS178" s="18"/>
      <c r="OT178" s="18"/>
      <c r="OU178" s="18"/>
      <c r="OV178" s="18"/>
      <c r="OW178" s="18"/>
      <c r="OX178" s="18"/>
      <c r="OY178" s="18"/>
      <c r="OZ178" s="18"/>
      <c r="PA178" s="18"/>
      <c r="PB178" s="18"/>
      <c r="PC178" s="18"/>
      <c r="PD178" s="18"/>
      <c r="PE178" s="18"/>
      <c r="PF178" s="16"/>
      <c r="PG178" s="17"/>
      <c r="PH178" s="17"/>
      <c r="PI178" s="17"/>
      <c r="PJ178" s="17"/>
      <c r="PK178" s="17"/>
      <c r="PL178" s="17"/>
      <c r="PM178" s="17"/>
      <c r="PN178" s="17"/>
      <c r="PO178" s="17"/>
      <c r="PP178" s="17"/>
      <c r="PQ178" s="17"/>
      <c r="PR178" s="17"/>
      <c r="PS178" s="17"/>
      <c r="PT178" s="17"/>
      <c r="PU178" s="17"/>
      <c r="PV178" s="17"/>
      <c r="PW178" s="17"/>
      <c r="PX178" s="17"/>
      <c r="PY178" s="17"/>
      <c r="PZ178" s="17"/>
      <c r="QA178" s="17"/>
      <c r="QB178" s="17"/>
      <c r="QC178" s="17"/>
      <c r="QD178" s="17"/>
      <c r="QE178" s="17"/>
      <c r="QF178" s="17"/>
      <c r="QG178" s="17"/>
      <c r="QH178" s="17"/>
      <c r="QI178" s="17"/>
      <c r="QJ178" s="17"/>
      <c r="QK178" s="17"/>
      <c r="QL178" s="17"/>
      <c r="QM178" s="17"/>
      <c r="QN178" s="17"/>
      <c r="QO178" s="17"/>
      <c r="QP178" s="17"/>
      <c r="QQ178" s="17"/>
      <c r="QR178" s="17"/>
      <c r="QS178" s="17"/>
      <c r="QT178" s="17"/>
      <c r="QU178" s="17"/>
      <c r="QV178" s="17"/>
      <c r="QW178" s="17"/>
      <c r="QX178" s="17"/>
      <c r="QY178" s="17"/>
      <c r="QZ178" s="17"/>
      <c r="RA178" s="17"/>
      <c r="RB178" s="17"/>
      <c r="RC178" s="17"/>
      <c r="RD178" s="29"/>
      <c r="RE178" s="20"/>
      <c r="RF178" s="18"/>
      <c r="RG178" s="18"/>
      <c r="RH178" s="18"/>
      <c r="RI178" s="18"/>
      <c r="RJ178" s="18"/>
      <c r="RK178" s="18"/>
      <c r="RL178" s="18"/>
      <c r="RM178" s="18"/>
      <c r="RN178" s="18"/>
      <c r="RO178" s="18"/>
      <c r="RP178" s="18"/>
      <c r="RQ178" s="18"/>
      <c r="RR178" s="18"/>
      <c r="RS178" s="18"/>
      <c r="RT178" s="18"/>
      <c r="RU178" s="18"/>
      <c r="RV178" s="18"/>
      <c r="RW178" s="18"/>
      <c r="RX178" s="18"/>
      <c r="RY178" s="15"/>
      <c r="RZ178" s="25"/>
      <c r="SA178" s="17"/>
      <c r="SB178" s="17"/>
      <c r="SC178" s="17"/>
      <c r="SD178" s="17"/>
      <c r="SE178" s="17"/>
      <c r="SF178" s="17"/>
      <c r="SG178" s="17"/>
      <c r="SH178" s="17"/>
      <c r="SI178" s="17"/>
      <c r="SJ178" s="17"/>
      <c r="SK178" s="17"/>
      <c r="SL178" s="17"/>
      <c r="SM178" s="17"/>
      <c r="SN178" s="17"/>
      <c r="SO178" s="17"/>
      <c r="SP178" s="17"/>
      <c r="SQ178" s="17"/>
      <c r="SR178" s="17"/>
      <c r="SS178" s="17"/>
      <c r="ST178" s="17"/>
      <c r="SU178" s="17"/>
      <c r="SV178" s="17"/>
      <c r="SW178" s="17"/>
      <c r="SX178" s="17"/>
      <c r="SY178" s="17"/>
      <c r="SZ178" s="17"/>
      <c r="TA178" s="17"/>
      <c r="TB178" s="17"/>
      <c r="TC178" s="17"/>
      <c r="TD178" s="17"/>
      <c r="TE178" s="17"/>
      <c r="TF178" s="17"/>
      <c r="TG178" s="17"/>
      <c r="TH178" s="17"/>
      <c r="TI178" s="17"/>
      <c r="TJ178" s="17"/>
      <c r="TK178" s="17"/>
      <c r="TL178" s="17"/>
      <c r="TM178" s="17"/>
      <c r="TN178" s="17"/>
      <c r="TO178" s="17"/>
      <c r="TP178" s="17"/>
      <c r="TQ178" s="17"/>
      <c r="TR178" s="17"/>
      <c r="TS178" s="15"/>
      <c r="TT178" s="15"/>
    </row>
    <row r="179" spans="1:540" ht="9.6" customHeight="1">
      <c r="A179" s="15"/>
      <c r="B179" s="15"/>
      <c r="C179" s="15"/>
      <c r="D179" s="15"/>
      <c r="E179" s="15"/>
      <c r="F179" s="15"/>
      <c r="G179" s="15"/>
      <c r="H179" s="15"/>
      <c r="I179" s="15"/>
      <c r="J179" s="15"/>
      <c r="K179" s="15"/>
      <c r="L179" s="15"/>
      <c r="M179" s="15"/>
      <c r="N179" s="15"/>
      <c r="O179" s="18"/>
      <c r="P179" s="23"/>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17"/>
      <c r="AZ179" s="23"/>
      <c r="BA179" s="21"/>
      <c r="BB179" s="20"/>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9"/>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24"/>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20"/>
      <c r="GT179" s="23"/>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8"/>
      <c r="HR179" s="21"/>
      <c r="HS179" s="18"/>
      <c r="HT179" s="15"/>
      <c r="HU179" s="15"/>
      <c r="HV179" s="15"/>
      <c r="HW179" s="15"/>
      <c r="HX179" s="15"/>
      <c r="HY179" s="15"/>
      <c r="HZ179" s="15"/>
      <c r="IA179" s="15"/>
      <c r="IB179" s="15"/>
      <c r="IC179" s="15"/>
      <c r="ID179" s="15"/>
      <c r="IE179" s="15"/>
      <c r="IF179" s="15"/>
      <c r="IG179" s="15"/>
      <c r="IH179" s="15"/>
      <c r="II179" s="15"/>
      <c r="IJ179" s="15"/>
      <c r="IK179" s="15"/>
      <c r="IL179" s="15"/>
      <c r="IM179" s="15"/>
      <c r="IN179" s="15"/>
      <c r="IO179" s="15"/>
      <c r="IP179" s="15"/>
      <c r="IQ179" s="15"/>
      <c r="IR179" s="16"/>
      <c r="IS179" s="17"/>
      <c r="IT179" s="17"/>
      <c r="IU179" s="17"/>
      <c r="IV179" s="17"/>
      <c r="IW179" s="17"/>
      <c r="IX179" s="17"/>
      <c r="IY179" s="17"/>
      <c r="IZ179" s="17"/>
      <c r="JA179" s="17"/>
      <c r="JB179" s="17"/>
      <c r="JC179" s="17"/>
      <c r="JD179" s="17"/>
      <c r="JE179" s="17"/>
      <c r="JF179" s="17"/>
      <c r="JG179" s="17"/>
      <c r="JH179" s="17"/>
      <c r="JI179" s="17"/>
      <c r="JJ179" s="17"/>
      <c r="JK179" s="17"/>
      <c r="JL179" s="17"/>
      <c r="JM179" s="17"/>
      <c r="JN179" s="17"/>
      <c r="JO179" s="17"/>
      <c r="JP179" s="17"/>
      <c r="JQ179" s="17"/>
      <c r="JR179" s="17"/>
      <c r="JS179" s="17"/>
      <c r="JT179" s="17"/>
      <c r="JU179" s="17"/>
      <c r="JV179" s="17"/>
      <c r="JW179" s="17"/>
      <c r="JX179" s="17"/>
      <c r="JY179" s="17"/>
      <c r="JZ179" s="17"/>
      <c r="KA179" s="17"/>
      <c r="KB179" s="17"/>
      <c r="KC179" s="17"/>
      <c r="KD179" s="17"/>
      <c r="KE179" s="17"/>
      <c r="KF179" s="17"/>
      <c r="KG179" s="19"/>
      <c r="KH179" s="20"/>
      <c r="KI179" s="18"/>
      <c r="KJ179" s="18"/>
      <c r="KK179" s="18"/>
      <c r="KL179" s="18"/>
      <c r="KM179" s="18"/>
      <c r="KN179" s="18"/>
      <c r="KO179" s="18"/>
      <c r="KP179" s="18"/>
      <c r="KQ179" s="18"/>
      <c r="KR179" s="18"/>
      <c r="KS179" s="18"/>
      <c r="KT179" s="18"/>
      <c r="KU179" s="18"/>
      <c r="KV179" s="18"/>
      <c r="KW179" s="18"/>
      <c r="KX179" s="18"/>
      <c r="KY179" s="18"/>
      <c r="KZ179" s="18"/>
      <c r="LA179" s="18"/>
      <c r="LB179" s="18"/>
      <c r="LC179" s="18"/>
      <c r="LD179" s="18"/>
      <c r="LE179" s="18"/>
      <c r="LF179" s="18"/>
      <c r="LG179" s="18"/>
      <c r="LH179" s="18"/>
      <c r="LI179" s="18"/>
      <c r="LJ179" s="18"/>
      <c r="LK179" s="18"/>
      <c r="LL179" s="20"/>
      <c r="LM179" s="18"/>
      <c r="LN179" s="24"/>
      <c r="LO179" s="22"/>
      <c r="LP179" s="17"/>
      <c r="LQ179" s="17"/>
      <c r="LR179" s="17"/>
      <c r="LS179" s="17"/>
      <c r="LT179" s="17"/>
      <c r="LU179" s="17"/>
      <c r="LV179" s="17"/>
      <c r="LW179" s="17"/>
      <c r="LX179" s="17"/>
      <c r="LY179" s="17"/>
      <c r="LZ179" s="17"/>
      <c r="MA179" s="17"/>
      <c r="MB179" s="17"/>
      <c r="MC179" s="17"/>
      <c r="MD179" s="17"/>
      <c r="ME179" s="17"/>
      <c r="MF179" s="17"/>
      <c r="MG179" s="17"/>
      <c r="MH179" s="17"/>
      <c r="MI179" s="17"/>
      <c r="MJ179" s="17"/>
      <c r="MK179" s="17"/>
      <c r="ML179" s="17"/>
      <c r="MM179" s="17"/>
      <c r="MN179" s="17"/>
      <c r="MO179" s="17"/>
      <c r="MP179" s="17"/>
      <c r="MQ179" s="17"/>
      <c r="MR179" s="17"/>
      <c r="MS179" s="17"/>
      <c r="MT179" s="17"/>
      <c r="MU179" s="17"/>
      <c r="MV179" s="17"/>
      <c r="MW179" s="17"/>
      <c r="MX179" s="17"/>
      <c r="MY179" s="17"/>
      <c r="MZ179" s="17"/>
      <c r="NA179" s="17"/>
      <c r="NB179" s="17"/>
      <c r="NC179" s="17"/>
      <c r="ND179" s="25"/>
      <c r="NE179" s="19"/>
      <c r="NF179" s="18"/>
      <c r="NG179" s="18"/>
      <c r="NH179" s="18"/>
      <c r="NI179" s="18"/>
      <c r="NJ179" s="18"/>
      <c r="NK179" s="18"/>
      <c r="NL179" s="18"/>
      <c r="NM179" s="18"/>
      <c r="NN179" s="18"/>
      <c r="NO179" s="18"/>
      <c r="NP179" s="18"/>
      <c r="NQ179" s="18"/>
      <c r="NR179" s="18"/>
      <c r="NS179" s="18"/>
      <c r="NT179" s="18"/>
      <c r="NU179" s="18"/>
      <c r="NV179" s="18"/>
      <c r="NW179" s="18"/>
      <c r="NX179" s="18"/>
      <c r="NY179" s="18"/>
      <c r="NZ179" s="18"/>
      <c r="OA179" s="18"/>
      <c r="OB179" s="18"/>
      <c r="OC179" s="18"/>
      <c r="OD179" s="18"/>
      <c r="OE179" s="18"/>
      <c r="OF179" s="18"/>
      <c r="OG179" s="18"/>
      <c r="OH179" s="18"/>
      <c r="OI179" s="18"/>
      <c r="OJ179" s="18"/>
      <c r="OK179" s="18"/>
      <c r="OL179" s="18"/>
      <c r="OM179" s="18"/>
      <c r="ON179" s="18"/>
      <c r="OO179" s="18"/>
      <c r="OP179" s="18"/>
      <c r="OQ179" s="18"/>
      <c r="OR179" s="18"/>
      <c r="OS179" s="18"/>
      <c r="OT179" s="18"/>
      <c r="OU179" s="18"/>
      <c r="OV179" s="18"/>
      <c r="OW179" s="18"/>
      <c r="OX179" s="18"/>
      <c r="OY179" s="18"/>
      <c r="OZ179" s="18"/>
      <c r="PA179" s="18"/>
      <c r="PB179" s="18"/>
      <c r="PC179" s="18"/>
      <c r="PD179" s="18"/>
      <c r="PE179" s="18"/>
      <c r="PF179" s="37"/>
      <c r="PG179" s="17"/>
      <c r="PH179" s="17"/>
      <c r="PI179" s="17"/>
      <c r="PJ179" s="17"/>
      <c r="PK179" s="17"/>
      <c r="PL179" s="17"/>
      <c r="PM179" s="17"/>
      <c r="PN179" s="17"/>
      <c r="PO179" s="17"/>
      <c r="PP179" s="17"/>
      <c r="PQ179" s="17"/>
      <c r="PR179" s="17"/>
      <c r="PS179" s="17"/>
      <c r="PT179" s="17"/>
      <c r="PU179" s="17"/>
      <c r="PV179" s="17"/>
      <c r="PW179" s="17"/>
      <c r="PX179" s="17"/>
      <c r="PY179" s="17"/>
      <c r="PZ179" s="17"/>
      <c r="QA179" s="17"/>
      <c r="QB179" s="17"/>
      <c r="QC179" s="17"/>
      <c r="QD179" s="17"/>
      <c r="QE179" s="17"/>
      <c r="QF179" s="17"/>
      <c r="QG179" s="17"/>
      <c r="QH179" s="17"/>
      <c r="QI179" s="17"/>
      <c r="QJ179" s="17"/>
      <c r="QK179" s="17"/>
      <c r="QL179" s="17"/>
      <c r="QM179" s="17"/>
      <c r="QN179" s="17"/>
      <c r="QO179" s="17"/>
      <c r="QP179" s="17"/>
      <c r="QQ179" s="17"/>
      <c r="QR179" s="17"/>
      <c r="QS179" s="17"/>
      <c r="QT179" s="17"/>
      <c r="QU179" s="17"/>
      <c r="QV179" s="17"/>
      <c r="QW179" s="17"/>
      <c r="QX179" s="17"/>
      <c r="QY179" s="17"/>
      <c r="QZ179" s="17"/>
      <c r="RA179" s="17"/>
      <c r="RB179" s="17"/>
      <c r="RC179" s="17"/>
      <c r="RD179" s="18"/>
      <c r="RE179" s="18"/>
      <c r="RF179" s="18"/>
      <c r="RG179" s="18"/>
      <c r="RH179" s="18"/>
      <c r="RI179" s="18"/>
      <c r="RJ179" s="18"/>
      <c r="RK179" s="18"/>
      <c r="RL179" s="18"/>
      <c r="RM179" s="18"/>
      <c r="RN179" s="18"/>
      <c r="RO179" s="18"/>
      <c r="RP179" s="18"/>
      <c r="RQ179" s="18"/>
      <c r="RR179" s="18"/>
      <c r="RS179" s="18"/>
      <c r="RT179" s="18"/>
      <c r="RU179" s="18"/>
      <c r="RV179" s="18"/>
      <c r="RW179" s="18"/>
      <c r="RX179" s="18"/>
      <c r="RY179" s="20"/>
      <c r="RZ179" s="25"/>
      <c r="SA179" s="17"/>
      <c r="SB179" s="17"/>
      <c r="SC179" s="17"/>
      <c r="SD179" s="17"/>
      <c r="SE179" s="17"/>
      <c r="SF179" s="17"/>
      <c r="SG179" s="17"/>
      <c r="SH179" s="17"/>
      <c r="SI179" s="17"/>
      <c r="SJ179" s="17"/>
      <c r="SK179" s="17"/>
      <c r="SL179" s="17"/>
      <c r="SM179" s="17"/>
      <c r="SN179" s="17"/>
      <c r="SO179" s="17"/>
      <c r="SP179" s="17"/>
      <c r="SQ179" s="17"/>
      <c r="SR179" s="17"/>
      <c r="SS179" s="17"/>
      <c r="ST179" s="17"/>
      <c r="SU179" s="17"/>
      <c r="SV179" s="17"/>
      <c r="SW179" s="17"/>
      <c r="SX179" s="17"/>
      <c r="SY179" s="17"/>
      <c r="SZ179" s="17"/>
      <c r="TA179" s="17"/>
      <c r="TB179" s="17"/>
      <c r="TC179" s="17"/>
      <c r="TD179" s="17"/>
      <c r="TE179" s="17"/>
      <c r="TF179" s="17"/>
      <c r="TG179" s="17"/>
      <c r="TH179" s="17"/>
      <c r="TI179" s="17"/>
      <c r="TJ179" s="17"/>
      <c r="TK179" s="17"/>
      <c r="TL179" s="17"/>
      <c r="TM179" s="17"/>
      <c r="TN179" s="17"/>
      <c r="TO179" s="17"/>
      <c r="TP179" s="17"/>
      <c r="TQ179" s="17"/>
      <c r="TR179" s="17"/>
      <c r="TS179" s="15"/>
      <c r="TT179" s="15"/>
    </row>
    <row r="180" spans="1:540" ht="9.6" customHeight="1">
      <c r="A180" s="15"/>
      <c r="B180" s="15"/>
      <c r="C180" s="15"/>
      <c r="D180" s="15"/>
      <c r="E180" s="15"/>
      <c r="F180" s="15"/>
      <c r="G180" s="15"/>
      <c r="H180" s="15"/>
      <c r="I180" s="15"/>
      <c r="J180" s="15"/>
      <c r="K180" s="15"/>
      <c r="L180" s="15"/>
      <c r="M180" s="15"/>
      <c r="N180" s="15"/>
      <c r="O180" s="16"/>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17"/>
      <c r="BB180" s="34"/>
      <c r="BC180" s="29"/>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20"/>
      <c r="CR180" s="31"/>
      <c r="CS180" s="25"/>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25"/>
      <c r="ET180" s="20"/>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40"/>
      <c r="GT180" s="17"/>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17"/>
      <c r="HS180" s="25"/>
      <c r="HT180" s="24"/>
      <c r="HU180" s="15"/>
      <c r="HV180" s="15"/>
      <c r="HW180" s="15"/>
      <c r="HX180" s="15"/>
      <c r="HY180" s="15"/>
      <c r="HZ180" s="15"/>
      <c r="IA180" s="15"/>
      <c r="IB180" s="15"/>
      <c r="IC180" s="15"/>
      <c r="ID180" s="15"/>
      <c r="IE180" s="15"/>
      <c r="IF180" s="15"/>
      <c r="IG180" s="15"/>
      <c r="IH180" s="15"/>
      <c r="II180" s="15"/>
      <c r="IJ180" s="15"/>
      <c r="IK180" s="15"/>
      <c r="IL180" s="15"/>
      <c r="IM180" s="15"/>
      <c r="IN180" s="15"/>
      <c r="IO180" s="15"/>
      <c r="IP180" s="15"/>
      <c r="IQ180" s="15"/>
      <c r="IR180" s="16"/>
      <c r="IS180" s="17"/>
      <c r="IT180" s="17"/>
      <c r="IU180" s="17"/>
      <c r="IV180" s="17"/>
      <c r="IW180" s="17"/>
      <c r="IX180" s="17"/>
      <c r="IY180" s="17"/>
      <c r="IZ180" s="17"/>
      <c r="JA180" s="17"/>
      <c r="JB180" s="17"/>
      <c r="JC180" s="17"/>
      <c r="JD180" s="17"/>
      <c r="JE180" s="17"/>
      <c r="JF180" s="17"/>
      <c r="JG180" s="17"/>
      <c r="JH180" s="17"/>
      <c r="JI180" s="17"/>
      <c r="JJ180" s="17"/>
      <c r="JK180" s="17"/>
      <c r="JL180" s="17"/>
      <c r="JM180" s="17"/>
      <c r="JN180" s="17"/>
      <c r="JO180" s="17"/>
      <c r="JP180" s="17"/>
      <c r="JQ180" s="17"/>
      <c r="JR180" s="17"/>
      <c r="JS180" s="17"/>
      <c r="JT180" s="17"/>
      <c r="JU180" s="17"/>
      <c r="JV180" s="17"/>
      <c r="JW180" s="17"/>
      <c r="JX180" s="17"/>
      <c r="JY180" s="17"/>
      <c r="JZ180" s="17"/>
      <c r="KA180" s="17"/>
      <c r="KB180" s="17"/>
      <c r="KC180" s="17"/>
      <c r="KD180" s="17"/>
      <c r="KE180" s="17"/>
      <c r="KF180" s="24"/>
      <c r="KG180" s="20"/>
      <c r="KH180" s="18"/>
      <c r="KI180" s="18"/>
      <c r="KJ180" s="18"/>
      <c r="KK180" s="18"/>
      <c r="KL180" s="18"/>
      <c r="KM180" s="18"/>
      <c r="KN180" s="18"/>
      <c r="KO180" s="18"/>
      <c r="KP180" s="18"/>
      <c r="KQ180" s="18"/>
      <c r="KR180" s="18"/>
      <c r="KS180" s="18"/>
      <c r="KT180" s="18"/>
      <c r="KU180" s="18"/>
      <c r="KV180" s="18"/>
      <c r="KW180" s="18"/>
      <c r="KX180" s="18"/>
      <c r="KY180" s="18"/>
      <c r="KZ180" s="18"/>
      <c r="LA180" s="18"/>
      <c r="LB180" s="18"/>
      <c r="LC180" s="18"/>
      <c r="LD180" s="18"/>
      <c r="LE180" s="18"/>
      <c r="LF180" s="18"/>
      <c r="LG180" s="18"/>
      <c r="LH180" s="18"/>
      <c r="LI180" s="18"/>
      <c r="LJ180" s="18"/>
      <c r="LK180" s="18"/>
      <c r="LL180" s="18"/>
      <c r="LM180" s="18"/>
      <c r="LN180" s="20"/>
      <c r="LO180" s="20"/>
      <c r="LP180" s="24"/>
      <c r="LQ180" s="25"/>
      <c r="LR180" s="17"/>
      <c r="LS180" s="17"/>
      <c r="LT180" s="17"/>
      <c r="LU180" s="17"/>
      <c r="LV180" s="17"/>
      <c r="LW180" s="17"/>
      <c r="LX180" s="17"/>
      <c r="LY180" s="17"/>
      <c r="LZ180" s="17"/>
      <c r="MA180" s="17"/>
      <c r="MB180" s="17"/>
      <c r="MC180" s="17"/>
      <c r="MD180" s="17"/>
      <c r="ME180" s="17"/>
      <c r="MF180" s="17"/>
      <c r="MG180" s="17"/>
      <c r="MH180" s="17"/>
      <c r="MI180" s="17"/>
      <c r="MJ180" s="17"/>
      <c r="MK180" s="17"/>
      <c r="ML180" s="17"/>
      <c r="MM180" s="17"/>
      <c r="MN180" s="17"/>
      <c r="MO180" s="17"/>
      <c r="MP180" s="17"/>
      <c r="MQ180" s="17"/>
      <c r="MR180" s="17"/>
      <c r="MS180" s="17"/>
      <c r="MT180" s="17"/>
      <c r="MU180" s="17"/>
      <c r="MV180" s="17"/>
      <c r="MW180" s="17"/>
      <c r="MX180" s="17"/>
      <c r="MY180" s="17"/>
      <c r="MZ180" s="17"/>
      <c r="NA180" s="17"/>
      <c r="NB180" s="17"/>
      <c r="NC180" s="17"/>
      <c r="ND180" s="17"/>
      <c r="NE180" s="19"/>
      <c r="NF180" s="20"/>
      <c r="NG180" s="18"/>
      <c r="NH180" s="18"/>
      <c r="NI180" s="18"/>
      <c r="NJ180" s="18"/>
      <c r="NK180" s="18"/>
      <c r="NL180" s="18"/>
      <c r="NM180" s="18"/>
      <c r="NN180" s="18"/>
      <c r="NO180" s="18"/>
      <c r="NP180" s="18"/>
      <c r="NQ180" s="18"/>
      <c r="NR180" s="18"/>
      <c r="NS180" s="18"/>
      <c r="NT180" s="18"/>
      <c r="NU180" s="18"/>
      <c r="NV180" s="18"/>
      <c r="NW180" s="18"/>
      <c r="NX180" s="18"/>
      <c r="NY180" s="18"/>
      <c r="NZ180" s="18"/>
      <c r="OA180" s="18"/>
      <c r="OB180" s="18"/>
      <c r="OC180" s="18"/>
      <c r="OD180" s="18"/>
      <c r="OE180" s="18"/>
      <c r="OF180" s="18"/>
      <c r="OG180" s="18"/>
      <c r="OH180" s="18"/>
      <c r="OI180" s="18"/>
      <c r="OJ180" s="18"/>
      <c r="OK180" s="18"/>
      <c r="OL180" s="18"/>
      <c r="OM180" s="18"/>
      <c r="ON180" s="18"/>
      <c r="OO180" s="18"/>
      <c r="OP180" s="18"/>
      <c r="OQ180" s="18"/>
      <c r="OR180" s="18"/>
      <c r="OS180" s="18"/>
      <c r="OT180" s="18"/>
      <c r="OU180" s="18"/>
      <c r="OV180" s="18"/>
      <c r="OW180" s="18"/>
      <c r="OX180" s="18"/>
      <c r="OY180" s="18"/>
      <c r="OZ180" s="18"/>
      <c r="PA180" s="18"/>
      <c r="PB180" s="18"/>
      <c r="PC180" s="18"/>
      <c r="PD180" s="18"/>
      <c r="PE180" s="18"/>
      <c r="PF180" s="25"/>
      <c r="PG180" s="17"/>
      <c r="PH180" s="17"/>
      <c r="PI180" s="17"/>
      <c r="PJ180" s="17"/>
      <c r="PK180" s="17"/>
      <c r="PL180" s="17"/>
      <c r="PM180" s="17"/>
      <c r="PN180" s="17"/>
      <c r="PO180" s="17"/>
      <c r="PP180" s="17"/>
      <c r="PQ180" s="17"/>
      <c r="PR180" s="17"/>
      <c r="PS180" s="17"/>
      <c r="PT180" s="17"/>
      <c r="PU180" s="17"/>
      <c r="PV180" s="17"/>
      <c r="PW180" s="17"/>
      <c r="PX180" s="17"/>
      <c r="PY180" s="17"/>
      <c r="PZ180" s="17"/>
      <c r="QA180" s="17"/>
      <c r="QB180" s="17"/>
      <c r="QC180" s="17"/>
      <c r="QD180" s="17"/>
      <c r="QE180" s="17"/>
      <c r="QF180" s="17"/>
      <c r="QG180" s="17"/>
      <c r="QH180" s="17"/>
      <c r="QI180" s="17"/>
      <c r="QJ180" s="17"/>
      <c r="QK180" s="17"/>
      <c r="QL180" s="17"/>
      <c r="QM180" s="17"/>
      <c r="QN180" s="17"/>
      <c r="QO180" s="17"/>
      <c r="QP180" s="17"/>
      <c r="QQ180" s="17"/>
      <c r="QR180" s="17"/>
      <c r="QS180" s="17"/>
      <c r="QT180" s="17"/>
      <c r="QU180" s="17"/>
      <c r="QV180" s="17"/>
      <c r="QW180" s="17"/>
      <c r="QX180" s="17"/>
      <c r="QY180" s="17"/>
      <c r="QZ180" s="17"/>
      <c r="RA180" s="17"/>
      <c r="RB180" s="17"/>
      <c r="RC180" s="33"/>
      <c r="RD180" s="20"/>
      <c r="RE180" s="18"/>
      <c r="RF180" s="18"/>
      <c r="RG180" s="18"/>
      <c r="RH180" s="18"/>
      <c r="RI180" s="18"/>
      <c r="RJ180" s="18"/>
      <c r="RK180" s="18"/>
      <c r="RL180" s="18"/>
      <c r="RM180" s="18"/>
      <c r="RN180" s="18"/>
      <c r="RO180" s="18"/>
      <c r="RP180" s="18"/>
      <c r="RQ180" s="18"/>
      <c r="RR180" s="18"/>
      <c r="RS180" s="18"/>
      <c r="RT180" s="18"/>
      <c r="RU180" s="18"/>
      <c r="RV180" s="18"/>
      <c r="RW180" s="18"/>
      <c r="RX180" s="18"/>
      <c r="RY180" s="18"/>
      <c r="RZ180" s="18"/>
      <c r="SA180" s="29"/>
      <c r="SB180" s="17"/>
      <c r="SC180" s="17"/>
      <c r="SD180" s="17"/>
      <c r="SE180" s="17"/>
      <c r="SF180" s="17"/>
      <c r="SG180" s="17"/>
      <c r="SH180" s="17"/>
      <c r="SI180" s="17"/>
      <c r="SJ180" s="17"/>
      <c r="SK180" s="17"/>
      <c r="SL180" s="17"/>
      <c r="SM180" s="17"/>
      <c r="SN180" s="17"/>
      <c r="SO180" s="17"/>
      <c r="SP180" s="17"/>
      <c r="SQ180" s="17"/>
      <c r="SR180" s="17"/>
      <c r="SS180" s="17"/>
      <c r="ST180" s="17"/>
      <c r="SU180" s="17"/>
      <c r="SV180" s="17"/>
      <c r="SW180" s="17"/>
      <c r="SX180" s="17"/>
      <c r="SY180" s="17"/>
      <c r="SZ180" s="17"/>
      <c r="TA180" s="17"/>
      <c r="TB180" s="17"/>
      <c r="TC180" s="17"/>
      <c r="TD180" s="17"/>
      <c r="TE180" s="17"/>
      <c r="TF180" s="17"/>
      <c r="TG180" s="17"/>
      <c r="TH180" s="17"/>
      <c r="TI180" s="17"/>
      <c r="TJ180" s="17"/>
      <c r="TK180" s="17"/>
      <c r="TL180" s="17"/>
      <c r="TM180" s="17"/>
      <c r="TN180" s="17"/>
      <c r="TO180" s="17"/>
      <c r="TP180" s="17"/>
      <c r="TQ180" s="17"/>
      <c r="TR180" s="17"/>
      <c r="TS180" s="15"/>
      <c r="TT180" s="15"/>
    </row>
    <row r="181" spans="1:540" ht="9.6" customHeight="1">
      <c r="A181" s="15"/>
      <c r="B181" s="15"/>
      <c r="C181" s="15"/>
      <c r="D181" s="15"/>
      <c r="E181" s="15"/>
      <c r="F181" s="15"/>
      <c r="G181" s="15"/>
      <c r="H181" s="15"/>
      <c r="I181" s="15"/>
      <c r="J181" s="15"/>
      <c r="K181" s="15"/>
      <c r="L181" s="15"/>
      <c r="M181" s="15"/>
      <c r="N181" s="19"/>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17"/>
      <c r="BE181" s="33"/>
      <c r="BF181" s="20"/>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23"/>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17"/>
      <c r="ES181" s="29"/>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20"/>
      <c r="GR181" s="29"/>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17"/>
      <c r="HU181" s="38"/>
      <c r="HV181" s="20"/>
      <c r="HW181" s="15"/>
      <c r="HX181" s="15"/>
      <c r="HY181" s="15"/>
      <c r="HZ181" s="15"/>
      <c r="IA181" s="15"/>
      <c r="IB181" s="15"/>
      <c r="IC181" s="15"/>
      <c r="ID181" s="15"/>
      <c r="IE181" s="15"/>
      <c r="IF181" s="15"/>
      <c r="IG181" s="15"/>
      <c r="IH181" s="15"/>
      <c r="II181" s="15"/>
      <c r="IJ181" s="15"/>
      <c r="IK181" s="15"/>
      <c r="IL181" s="15"/>
      <c r="IM181" s="15"/>
      <c r="IN181" s="15"/>
      <c r="IO181" s="15"/>
      <c r="IP181" s="15"/>
      <c r="IQ181" s="15"/>
      <c r="IR181" s="16"/>
      <c r="IS181" s="17"/>
      <c r="IT181" s="17"/>
      <c r="IU181" s="17"/>
      <c r="IV181" s="17"/>
      <c r="IW181" s="17"/>
      <c r="IX181" s="17"/>
      <c r="IY181" s="17"/>
      <c r="IZ181" s="17"/>
      <c r="JA181" s="17"/>
      <c r="JB181" s="17"/>
      <c r="JC181" s="17"/>
      <c r="JD181" s="17"/>
      <c r="JE181" s="17"/>
      <c r="JF181" s="17"/>
      <c r="JG181" s="17"/>
      <c r="JH181" s="17"/>
      <c r="JI181" s="17"/>
      <c r="JJ181" s="17"/>
      <c r="JK181" s="17"/>
      <c r="JL181" s="17"/>
      <c r="JM181" s="17"/>
      <c r="JN181" s="17"/>
      <c r="JO181" s="17"/>
      <c r="JP181" s="17"/>
      <c r="JQ181" s="17"/>
      <c r="JR181" s="17"/>
      <c r="JS181" s="17"/>
      <c r="JT181" s="17"/>
      <c r="JU181" s="17"/>
      <c r="JV181" s="17"/>
      <c r="JW181" s="17"/>
      <c r="JX181" s="17"/>
      <c r="JY181" s="17"/>
      <c r="JZ181" s="17"/>
      <c r="KA181" s="17"/>
      <c r="KB181" s="17"/>
      <c r="KC181" s="17"/>
      <c r="KD181" s="17"/>
      <c r="KE181" s="23"/>
      <c r="KF181" s="20"/>
      <c r="KG181" s="18"/>
      <c r="KH181" s="18"/>
      <c r="KI181" s="18"/>
      <c r="KJ181" s="18"/>
      <c r="KK181" s="18"/>
      <c r="KL181" s="18"/>
      <c r="KM181" s="18"/>
      <c r="KN181" s="18"/>
      <c r="KO181" s="18"/>
      <c r="KP181" s="18"/>
      <c r="KQ181" s="18"/>
      <c r="KR181" s="18"/>
      <c r="KS181" s="18"/>
      <c r="KT181" s="18"/>
      <c r="KU181" s="18"/>
      <c r="KV181" s="18"/>
      <c r="KW181" s="18"/>
      <c r="KX181" s="18"/>
      <c r="KY181" s="18"/>
      <c r="KZ181" s="18"/>
      <c r="LA181" s="18"/>
      <c r="LB181" s="18"/>
      <c r="LC181" s="18"/>
      <c r="LD181" s="18"/>
      <c r="LE181" s="18"/>
      <c r="LF181" s="18"/>
      <c r="LG181" s="18"/>
      <c r="LH181" s="18"/>
      <c r="LI181" s="18"/>
      <c r="LJ181" s="18"/>
      <c r="LK181" s="18"/>
      <c r="LL181" s="18"/>
      <c r="LM181" s="18"/>
      <c r="LN181" s="18"/>
      <c r="LO181" s="18"/>
      <c r="LP181" s="20"/>
      <c r="LQ181" s="15"/>
      <c r="LR181" s="19"/>
      <c r="LS181" s="23"/>
      <c r="LT181" s="17"/>
      <c r="LU181" s="17"/>
      <c r="LV181" s="17"/>
      <c r="LW181" s="17"/>
      <c r="LX181" s="17"/>
      <c r="LY181" s="17"/>
      <c r="LZ181" s="17"/>
      <c r="MA181" s="17"/>
      <c r="MB181" s="17"/>
      <c r="MC181" s="17"/>
      <c r="MD181" s="17"/>
      <c r="ME181" s="17"/>
      <c r="MF181" s="17"/>
      <c r="MG181" s="17"/>
      <c r="MH181" s="17"/>
      <c r="MI181" s="17"/>
      <c r="MJ181" s="17"/>
      <c r="MK181" s="17"/>
      <c r="ML181" s="17"/>
      <c r="MM181" s="17"/>
      <c r="MN181" s="17"/>
      <c r="MO181" s="17"/>
      <c r="MP181" s="17"/>
      <c r="MQ181" s="17"/>
      <c r="MR181" s="17"/>
      <c r="MS181" s="17"/>
      <c r="MT181" s="17"/>
      <c r="MU181" s="17"/>
      <c r="MV181" s="17"/>
      <c r="MW181" s="17"/>
      <c r="MX181" s="17"/>
      <c r="MY181" s="17"/>
      <c r="MZ181" s="17"/>
      <c r="NA181" s="17"/>
      <c r="NB181" s="17"/>
      <c r="NC181" s="17"/>
      <c r="ND181" s="17"/>
      <c r="NE181" s="29"/>
      <c r="NF181" s="20"/>
      <c r="NG181" s="18"/>
      <c r="NH181" s="18"/>
      <c r="NI181" s="18"/>
      <c r="NJ181" s="18"/>
      <c r="NK181" s="18"/>
      <c r="NL181" s="18"/>
      <c r="NM181" s="18"/>
      <c r="NN181" s="18"/>
      <c r="NO181" s="18"/>
      <c r="NP181" s="18"/>
      <c r="NQ181" s="18"/>
      <c r="NR181" s="18"/>
      <c r="NS181" s="18"/>
      <c r="NT181" s="18"/>
      <c r="NU181" s="18"/>
      <c r="NV181" s="18"/>
      <c r="NW181" s="18"/>
      <c r="NX181" s="18"/>
      <c r="NY181" s="18"/>
      <c r="NZ181" s="18"/>
      <c r="OA181" s="18"/>
      <c r="OB181" s="18"/>
      <c r="OC181" s="18"/>
      <c r="OD181" s="18"/>
      <c r="OE181" s="18"/>
      <c r="OF181" s="18"/>
      <c r="OG181" s="18"/>
      <c r="OH181" s="18"/>
      <c r="OI181" s="18"/>
      <c r="OJ181" s="18"/>
      <c r="OK181" s="18"/>
      <c r="OL181" s="18"/>
      <c r="OM181" s="18"/>
      <c r="ON181" s="18"/>
      <c r="OO181" s="18"/>
      <c r="OP181" s="18"/>
      <c r="OQ181" s="18"/>
      <c r="OR181" s="18"/>
      <c r="OS181" s="18"/>
      <c r="OT181" s="18"/>
      <c r="OU181" s="18"/>
      <c r="OV181" s="18"/>
      <c r="OW181" s="18"/>
      <c r="OX181" s="18"/>
      <c r="OY181" s="18"/>
      <c r="OZ181" s="18"/>
      <c r="PA181" s="18"/>
      <c r="PB181" s="18"/>
      <c r="PC181" s="18"/>
      <c r="PD181" s="18"/>
      <c r="PE181" s="24"/>
      <c r="PF181" s="17"/>
      <c r="PG181" s="17"/>
      <c r="PH181" s="17"/>
      <c r="PI181" s="17"/>
      <c r="PJ181" s="17"/>
      <c r="PK181" s="17"/>
      <c r="PL181" s="17"/>
      <c r="PM181" s="17"/>
      <c r="PN181" s="17"/>
      <c r="PO181" s="17"/>
      <c r="PP181" s="17"/>
      <c r="PQ181" s="17"/>
      <c r="PR181" s="17"/>
      <c r="PS181" s="17"/>
      <c r="PT181" s="17"/>
      <c r="PU181" s="17"/>
      <c r="PV181" s="17"/>
      <c r="PW181" s="17"/>
      <c r="PX181" s="17"/>
      <c r="PY181" s="17"/>
      <c r="PZ181" s="17"/>
      <c r="QA181" s="17"/>
      <c r="QB181" s="17"/>
      <c r="QC181" s="17"/>
      <c r="QD181" s="17"/>
      <c r="QE181" s="17"/>
      <c r="QF181" s="17"/>
      <c r="QG181" s="17"/>
      <c r="QH181" s="17"/>
      <c r="QI181" s="17"/>
      <c r="QJ181" s="17"/>
      <c r="QK181" s="17"/>
      <c r="QL181" s="17"/>
      <c r="QM181" s="17"/>
      <c r="QN181" s="17"/>
      <c r="QO181" s="17"/>
      <c r="QP181" s="17"/>
      <c r="QQ181" s="17"/>
      <c r="QR181" s="17"/>
      <c r="QS181" s="17"/>
      <c r="QT181" s="17"/>
      <c r="QU181" s="17"/>
      <c r="QV181" s="17"/>
      <c r="QW181" s="17"/>
      <c r="QX181" s="17"/>
      <c r="QY181" s="17"/>
      <c r="QZ181" s="17"/>
      <c r="RA181" s="17"/>
      <c r="RB181" s="17"/>
      <c r="RC181" s="15"/>
      <c r="RD181" s="18"/>
      <c r="RE181" s="18"/>
      <c r="RF181" s="18"/>
      <c r="RG181" s="18"/>
      <c r="RH181" s="18"/>
      <c r="RI181" s="18"/>
      <c r="RJ181" s="18"/>
      <c r="RK181" s="18"/>
      <c r="RL181" s="18"/>
      <c r="RM181" s="18"/>
      <c r="RN181" s="18"/>
      <c r="RO181" s="18"/>
      <c r="RP181" s="18"/>
      <c r="RQ181" s="18"/>
      <c r="RR181" s="18"/>
      <c r="RS181" s="18"/>
      <c r="RT181" s="18"/>
      <c r="RU181" s="18"/>
      <c r="RV181" s="18"/>
      <c r="RW181" s="18"/>
      <c r="RX181" s="18"/>
      <c r="RY181" s="18"/>
      <c r="RZ181" s="18"/>
      <c r="SA181" s="20"/>
      <c r="SB181" s="15"/>
      <c r="SC181" s="33"/>
      <c r="SD181" s="17"/>
      <c r="SE181" s="17"/>
      <c r="SF181" s="17"/>
      <c r="SG181" s="17"/>
      <c r="SH181" s="17"/>
      <c r="SI181" s="17"/>
      <c r="SJ181" s="17"/>
      <c r="SK181" s="17"/>
      <c r="SL181" s="17"/>
      <c r="SM181" s="17"/>
      <c r="SN181" s="17"/>
      <c r="SO181" s="17"/>
      <c r="SP181" s="17"/>
      <c r="SQ181" s="17"/>
      <c r="SR181" s="17"/>
      <c r="SS181" s="17"/>
      <c r="ST181" s="17"/>
      <c r="SU181" s="17"/>
      <c r="SV181" s="17"/>
      <c r="SW181" s="17"/>
      <c r="SX181" s="17"/>
      <c r="SY181" s="17"/>
      <c r="SZ181" s="17"/>
      <c r="TA181" s="17"/>
      <c r="TB181" s="17"/>
      <c r="TC181" s="17"/>
      <c r="TD181" s="17"/>
      <c r="TE181" s="17"/>
      <c r="TF181" s="17"/>
      <c r="TG181" s="17"/>
      <c r="TH181" s="17"/>
      <c r="TI181" s="17"/>
      <c r="TJ181" s="17"/>
      <c r="TK181" s="17"/>
      <c r="TL181" s="17"/>
      <c r="TM181" s="17"/>
      <c r="TN181" s="17"/>
      <c r="TO181" s="17"/>
      <c r="TP181" s="17"/>
      <c r="TQ181" s="17"/>
      <c r="TR181" s="17"/>
      <c r="TS181" s="15"/>
      <c r="TT181" s="15"/>
    </row>
    <row r="182" spans="1:540" ht="9.6" customHeight="1">
      <c r="A182" s="15"/>
      <c r="B182" s="15"/>
      <c r="C182" s="15"/>
      <c r="D182" s="15"/>
      <c r="E182" s="15"/>
      <c r="F182" s="15"/>
      <c r="G182" s="15"/>
      <c r="H182" s="15"/>
      <c r="I182" s="15"/>
      <c r="J182" s="15"/>
      <c r="K182" s="15"/>
      <c r="L182" s="15"/>
      <c r="M182" s="15"/>
      <c r="N182" s="28"/>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17"/>
      <c r="BE182" s="17"/>
      <c r="BF182" s="17"/>
      <c r="BG182" s="16"/>
      <c r="BH182" s="24"/>
      <c r="BI182" s="20"/>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9"/>
      <c r="CS182" s="17"/>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20"/>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20"/>
      <c r="GO182" s="39"/>
      <c r="GP182" s="16"/>
      <c r="GQ182" s="25"/>
      <c r="GR182" s="17"/>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17"/>
      <c r="HV182" s="33"/>
      <c r="HW182" s="20"/>
      <c r="HX182" s="15"/>
      <c r="HY182" s="15"/>
      <c r="HZ182" s="15"/>
      <c r="IA182" s="15"/>
      <c r="IB182" s="15"/>
      <c r="IC182" s="15"/>
      <c r="ID182" s="15"/>
      <c r="IE182" s="15"/>
      <c r="IF182" s="15"/>
      <c r="IG182" s="15"/>
      <c r="IH182" s="15"/>
      <c r="II182" s="15"/>
      <c r="IJ182" s="15"/>
      <c r="IK182" s="15"/>
      <c r="IL182" s="15"/>
      <c r="IM182" s="15"/>
      <c r="IN182" s="15"/>
      <c r="IO182" s="15"/>
      <c r="IP182" s="15"/>
      <c r="IQ182" s="15"/>
      <c r="IR182" s="16"/>
      <c r="IS182" s="17"/>
      <c r="IT182" s="17"/>
      <c r="IU182" s="17"/>
      <c r="IV182" s="17"/>
      <c r="IW182" s="17"/>
      <c r="IX182" s="17"/>
      <c r="IY182" s="17"/>
      <c r="IZ182" s="17"/>
      <c r="JA182" s="17"/>
      <c r="JB182" s="17"/>
      <c r="JC182" s="17"/>
      <c r="JD182" s="17"/>
      <c r="JE182" s="17"/>
      <c r="JF182" s="17"/>
      <c r="JG182" s="17"/>
      <c r="JH182" s="17"/>
      <c r="JI182" s="17"/>
      <c r="JJ182" s="17"/>
      <c r="JK182" s="17"/>
      <c r="JL182" s="17"/>
      <c r="JM182" s="17"/>
      <c r="JN182" s="17"/>
      <c r="JO182" s="17"/>
      <c r="JP182" s="17"/>
      <c r="JQ182" s="17"/>
      <c r="JR182" s="17"/>
      <c r="JS182" s="17"/>
      <c r="JT182" s="17"/>
      <c r="JU182" s="17"/>
      <c r="JV182" s="17"/>
      <c r="JW182" s="17"/>
      <c r="JX182" s="17"/>
      <c r="JY182" s="17"/>
      <c r="JZ182" s="17"/>
      <c r="KA182" s="17"/>
      <c r="KB182" s="17"/>
      <c r="KC182" s="17"/>
      <c r="KD182" s="17"/>
      <c r="KE182" s="18"/>
      <c r="KF182" s="18"/>
      <c r="KG182" s="18"/>
      <c r="KH182" s="18"/>
      <c r="KI182" s="18"/>
      <c r="KJ182" s="18"/>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20"/>
      <c r="LT182" s="19"/>
      <c r="LU182" s="16"/>
      <c r="LV182" s="25"/>
      <c r="LW182" s="17"/>
      <c r="LX182" s="17"/>
      <c r="LY182" s="17"/>
      <c r="LZ182" s="17"/>
      <c r="MA182" s="17"/>
      <c r="MB182" s="17"/>
      <c r="MC182" s="17"/>
      <c r="MD182" s="17"/>
      <c r="ME182" s="17"/>
      <c r="MF182" s="17"/>
      <c r="MG182" s="17"/>
      <c r="MH182" s="17"/>
      <c r="MI182" s="17"/>
      <c r="MJ182" s="17"/>
      <c r="MK182" s="17"/>
      <c r="ML182" s="17"/>
      <c r="MM182" s="17"/>
      <c r="MN182" s="17"/>
      <c r="MO182" s="17"/>
      <c r="MP182" s="17"/>
      <c r="MQ182" s="17"/>
      <c r="MR182" s="17"/>
      <c r="MS182" s="17"/>
      <c r="MT182" s="17"/>
      <c r="MU182" s="17"/>
      <c r="MV182" s="17"/>
      <c r="MW182" s="17"/>
      <c r="MX182" s="17"/>
      <c r="MY182" s="17"/>
      <c r="MZ182" s="17"/>
      <c r="NA182" s="17"/>
      <c r="NB182" s="17"/>
      <c r="NC182" s="17"/>
      <c r="ND182" s="17"/>
      <c r="NE182" s="23"/>
      <c r="NF182" s="20"/>
      <c r="NG182" s="18"/>
      <c r="NH182" s="18"/>
      <c r="NI182" s="18"/>
      <c r="NJ182" s="18"/>
      <c r="NK182" s="18"/>
      <c r="NL182" s="18"/>
      <c r="NM182" s="18"/>
      <c r="NN182" s="18"/>
      <c r="NO182" s="18"/>
      <c r="NP182" s="18"/>
      <c r="NQ182" s="18"/>
      <c r="NR182" s="18"/>
      <c r="NS182" s="18"/>
      <c r="NT182" s="18"/>
      <c r="NU182" s="18"/>
      <c r="NV182" s="18"/>
      <c r="NW182" s="18"/>
      <c r="NX182" s="18"/>
      <c r="NY182" s="18"/>
      <c r="NZ182" s="18"/>
      <c r="OA182" s="18"/>
      <c r="OB182" s="18"/>
      <c r="OC182" s="18"/>
      <c r="OD182" s="18"/>
      <c r="OE182" s="18"/>
      <c r="OF182" s="18"/>
      <c r="OG182" s="18"/>
      <c r="OH182" s="18"/>
      <c r="OI182" s="18"/>
      <c r="OJ182" s="18"/>
      <c r="OK182" s="18"/>
      <c r="OL182" s="18"/>
      <c r="OM182" s="18"/>
      <c r="ON182" s="18"/>
      <c r="OO182" s="18"/>
      <c r="OP182" s="18"/>
      <c r="OQ182" s="18"/>
      <c r="OR182" s="18"/>
      <c r="OS182" s="18"/>
      <c r="OT182" s="18"/>
      <c r="OU182" s="18"/>
      <c r="OV182" s="18"/>
      <c r="OW182" s="18"/>
      <c r="OX182" s="18"/>
      <c r="OY182" s="18"/>
      <c r="OZ182" s="18"/>
      <c r="PA182" s="18"/>
      <c r="PB182" s="18"/>
      <c r="PC182" s="18"/>
      <c r="PD182" s="20"/>
      <c r="PE182" s="38"/>
      <c r="PF182" s="17"/>
      <c r="PG182" s="17"/>
      <c r="PH182" s="17"/>
      <c r="PI182" s="17"/>
      <c r="PJ182" s="17"/>
      <c r="PK182" s="17"/>
      <c r="PL182" s="17"/>
      <c r="PM182" s="17"/>
      <c r="PN182" s="17"/>
      <c r="PO182" s="17"/>
      <c r="PP182" s="17"/>
      <c r="PQ182" s="17"/>
      <c r="PR182" s="17"/>
      <c r="PS182" s="17"/>
      <c r="PT182" s="17"/>
      <c r="PU182" s="17"/>
      <c r="PV182" s="17"/>
      <c r="PW182" s="17"/>
      <c r="PX182" s="17"/>
      <c r="PY182" s="17"/>
      <c r="PZ182" s="17"/>
      <c r="QA182" s="17"/>
      <c r="QB182" s="17"/>
      <c r="QC182" s="17"/>
      <c r="QD182" s="17"/>
      <c r="QE182" s="17"/>
      <c r="QF182" s="17"/>
      <c r="QG182" s="17"/>
      <c r="QH182" s="17"/>
      <c r="QI182" s="17"/>
      <c r="QJ182" s="17"/>
      <c r="QK182" s="17"/>
      <c r="QL182" s="17"/>
      <c r="QM182" s="17"/>
      <c r="QN182" s="17"/>
      <c r="QO182" s="17"/>
      <c r="QP182" s="17"/>
      <c r="QQ182" s="17"/>
      <c r="QR182" s="17"/>
      <c r="QS182" s="17"/>
      <c r="QT182" s="17"/>
      <c r="QU182" s="17"/>
      <c r="QV182" s="17"/>
      <c r="QW182" s="17"/>
      <c r="QX182" s="17"/>
      <c r="QY182" s="17"/>
      <c r="QZ182" s="25"/>
      <c r="RA182" s="16"/>
      <c r="RB182" s="18"/>
      <c r="RC182" s="20"/>
      <c r="RD182" s="18"/>
      <c r="RE182" s="18"/>
      <c r="RF182" s="18"/>
      <c r="RG182" s="18"/>
      <c r="RH182" s="18"/>
      <c r="RI182" s="18"/>
      <c r="RJ182" s="18"/>
      <c r="RK182" s="18"/>
      <c r="RL182" s="18"/>
      <c r="RM182" s="18"/>
      <c r="RN182" s="18"/>
      <c r="RO182" s="18"/>
      <c r="RP182" s="18"/>
      <c r="RQ182" s="18"/>
      <c r="RR182" s="18"/>
      <c r="RS182" s="18"/>
      <c r="RT182" s="18"/>
      <c r="RU182" s="18"/>
      <c r="RV182" s="18"/>
      <c r="RW182" s="18"/>
      <c r="RX182" s="18"/>
      <c r="RY182" s="18"/>
      <c r="RZ182" s="18"/>
      <c r="SA182" s="18"/>
      <c r="SB182" s="18"/>
      <c r="SC182" s="20"/>
      <c r="SD182" s="29"/>
      <c r="SE182" s="17"/>
      <c r="SF182" s="17"/>
      <c r="SG182" s="17"/>
      <c r="SH182" s="17"/>
      <c r="SI182" s="17"/>
      <c r="SJ182" s="17"/>
      <c r="SK182" s="17"/>
      <c r="SL182" s="17"/>
      <c r="SM182" s="17"/>
      <c r="SN182" s="17"/>
      <c r="SO182" s="17"/>
      <c r="SP182" s="17"/>
      <c r="SQ182" s="17"/>
      <c r="SR182" s="17"/>
      <c r="SS182" s="17"/>
      <c r="ST182" s="17"/>
      <c r="SU182" s="17"/>
      <c r="SV182" s="17"/>
      <c r="SW182" s="17"/>
      <c r="SX182" s="17"/>
      <c r="SY182" s="17"/>
      <c r="SZ182" s="17"/>
      <c r="TA182" s="17"/>
      <c r="TB182" s="17"/>
      <c r="TC182" s="17"/>
      <c r="TD182" s="17"/>
      <c r="TE182" s="17"/>
      <c r="TF182" s="17"/>
      <c r="TG182" s="17"/>
      <c r="TH182" s="17"/>
      <c r="TI182" s="17"/>
      <c r="TJ182" s="17"/>
      <c r="TK182" s="17"/>
      <c r="TL182" s="17"/>
      <c r="TM182" s="17"/>
      <c r="TN182" s="17"/>
      <c r="TO182" s="17"/>
      <c r="TP182" s="17"/>
      <c r="TQ182" s="17"/>
      <c r="TR182" s="17"/>
      <c r="TS182" s="15"/>
      <c r="TT182" s="15"/>
    </row>
    <row r="183" spans="1:540" ht="9.6" customHeight="1">
      <c r="A183" s="15"/>
      <c r="B183" s="15"/>
      <c r="C183" s="15"/>
      <c r="D183" s="15"/>
      <c r="E183" s="15"/>
      <c r="F183" s="15"/>
      <c r="G183" s="15"/>
      <c r="H183" s="15"/>
      <c r="I183" s="15"/>
      <c r="J183" s="15"/>
      <c r="K183" s="15"/>
      <c r="L183" s="15"/>
      <c r="M183" s="20"/>
      <c r="N183" s="42"/>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17"/>
      <c r="BH183" s="34"/>
      <c r="BI183" s="38"/>
      <c r="BJ183" s="29"/>
      <c r="BK183" s="18"/>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33"/>
      <c r="CT183" s="17"/>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17"/>
      <c r="ER183" s="24"/>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20"/>
      <c r="GL183" s="19"/>
      <c r="GM183" s="33"/>
      <c r="GN183" s="22"/>
      <c r="GO183" s="17"/>
      <c r="GP183" s="17"/>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17"/>
      <c r="HW183" s="24"/>
      <c r="HX183" s="15"/>
      <c r="HY183" s="15"/>
      <c r="HZ183" s="15"/>
      <c r="IA183" s="15"/>
      <c r="IB183" s="15"/>
      <c r="IC183" s="15"/>
      <c r="ID183" s="15"/>
      <c r="IE183" s="15"/>
      <c r="IF183" s="15"/>
      <c r="IG183" s="15"/>
      <c r="IH183" s="15"/>
      <c r="II183" s="15"/>
      <c r="IJ183" s="15"/>
      <c r="IK183" s="15"/>
      <c r="IL183" s="15"/>
      <c r="IM183" s="15"/>
      <c r="IN183" s="15"/>
      <c r="IO183" s="15"/>
      <c r="IP183" s="15"/>
      <c r="IQ183" s="15"/>
      <c r="IR183" s="16"/>
      <c r="IS183" s="17"/>
      <c r="IT183" s="17"/>
      <c r="IU183" s="17"/>
      <c r="IV183" s="17"/>
      <c r="IW183" s="17"/>
      <c r="IX183" s="17"/>
      <c r="IY183" s="17"/>
      <c r="IZ183" s="17"/>
      <c r="JA183" s="17"/>
      <c r="JB183" s="17"/>
      <c r="JC183" s="17"/>
      <c r="JD183" s="17"/>
      <c r="JE183" s="17"/>
      <c r="JF183" s="17"/>
      <c r="JG183" s="17"/>
      <c r="JH183" s="17"/>
      <c r="JI183" s="17"/>
      <c r="JJ183" s="17"/>
      <c r="JK183" s="17"/>
      <c r="JL183" s="17"/>
      <c r="JM183" s="17"/>
      <c r="JN183" s="17"/>
      <c r="JO183" s="17"/>
      <c r="JP183" s="17"/>
      <c r="JQ183" s="17"/>
      <c r="JR183" s="17"/>
      <c r="JS183" s="17"/>
      <c r="JT183" s="17"/>
      <c r="JU183" s="17"/>
      <c r="JV183" s="17"/>
      <c r="JW183" s="17"/>
      <c r="JX183" s="17"/>
      <c r="JY183" s="17"/>
      <c r="JZ183" s="17"/>
      <c r="KA183" s="17"/>
      <c r="KB183" s="17"/>
      <c r="KC183" s="17"/>
      <c r="KD183" s="25"/>
      <c r="KE183" s="15"/>
      <c r="KF183" s="18"/>
      <c r="KG183" s="18"/>
      <c r="KH183" s="18"/>
      <c r="KI183" s="18"/>
      <c r="KJ183" s="18"/>
      <c r="KK183" s="18"/>
      <c r="KL183" s="18"/>
      <c r="KM183" s="18"/>
      <c r="KN183" s="18"/>
      <c r="KO183" s="18"/>
      <c r="KP183" s="18"/>
      <c r="KQ183" s="18"/>
      <c r="KR183" s="18"/>
      <c r="KS183" s="18"/>
      <c r="KT183" s="18"/>
      <c r="KU183" s="18"/>
      <c r="KV183" s="18"/>
      <c r="KW183" s="18"/>
      <c r="KX183" s="18"/>
      <c r="KY183" s="18"/>
      <c r="KZ183" s="18"/>
      <c r="LA183" s="18"/>
      <c r="LB183" s="18"/>
      <c r="LC183" s="18"/>
      <c r="LD183" s="18"/>
      <c r="LE183" s="18"/>
      <c r="LF183" s="18"/>
      <c r="LG183" s="18"/>
      <c r="LH183" s="18"/>
      <c r="LI183" s="18"/>
      <c r="LJ183" s="18"/>
      <c r="LK183" s="18"/>
      <c r="LL183" s="18"/>
      <c r="LM183" s="18"/>
      <c r="LN183" s="18"/>
      <c r="LO183" s="18"/>
      <c r="LP183" s="18"/>
      <c r="LQ183" s="18"/>
      <c r="LR183" s="18"/>
      <c r="LS183" s="18"/>
      <c r="LT183" s="18"/>
      <c r="LU183" s="20"/>
      <c r="LV183" s="19"/>
      <c r="LW183" s="29"/>
      <c r="LX183" s="25"/>
      <c r="LY183" s="17"/>
      <c r="LZ183" s="17"/>
      <c r="MA183" s="17"/>
      <c r="MB183" s="17"/>
      <c r="MC183" s="17"/>
      <c r="MD183" s="17"/>
      <c r="ME183" s="17"/>
      <c r="MF183" s="17"/>
      <c r="MG183" s="17"/>
      <c r="MH183" s="17"/>
      <c r="MI183" s="17"/>
      <c r="MJ183" s="17"/>
      <c r="MK183" s="17"/>
      <c r="ML183" s="17"/>
      <c r="MM183" s="17"/>
      <c r="MN183" s="17"/>
      <c r="MO183" s="17"/>
      <c r="MP183" s="17"/>
      <c r="MQ183" s="17"/>
      <c r="MR183" s="17"/>
      <c r="MS183" s="17"/>
      <c r="MT183" s="17"/>
      <c r="MU183" s="17"/>
      <c r="MV183" s="17"/>
      <c r="MW183" s="17"/>
      <c r="MX183" s="17"/>
      <c r="MY183" s="17"/>
      <c r="MZ183" s="17"/>
      <c r="NA183" s="17"/>
      <c r="NB183" s="17"/>
      <c r="NC183" s="17"/>
      <c r="ND183" s="17"/>
      <c r="NE183" s="17"/>
      <c r="NF183" s="20"/>
      <c r="NG183" s="18"/>
      <c r="NH183" s="18"/>
      <c r="NI183" s="18"/>
      <c r="NJ183" s="18"/>
      <c r="NK183" s="18"/>
      <c r="NL183" s="18"/>
      <c r="NM183" s="18"/>
      <c r="NN183" s="18"/>
      <c r="NO183" s="18"/>
      <c r="NP183" s="18"/>
      <c r="NQ183" s="18"/>
      <c r="NR183" s="18"/>
      <c r="NS183" s="18"/>
      <c r="NT183" s="18"/>
      <c r="NU183" s="18"/>
      <c r="NV183" s="18"/>
      <c r="NW183" s="18"/>
      <c r="NX183" s="18"/>
      <c r="NY183" s="18"/>
      <c r="NZ183" s="18"/>
      <c r="OA183" s="18"/>
      <c r="OB183" s="18"/>
      <c r="OC183" s="18"/>
      <c r="OD183" s="18"/>
      <c r="OE183" s="18"/>
      <c r="OF183" s="18"/>
      <c r="OG183" s="18"/>
      <c r="OH183" s="18"/>
      <c r="OI183" s="18"/>
      <c r="OJ183" s="18"/>
      <c r="OK183" s="18"/>
      <c r="OL183" s="18"/>
      <c r="OM183" s="18"/>
      <c r="ON183" s="18"/>
      <c r="OO183" s="18"/>
      <c r="OP183" s="18"/>
      <c r="OQ183" s="18"/>
      <c r="OR183" s="18"/>
      <c r="OS183" s="18"/>
      <c r="OT183" s="18"/>
      <c r="OU183" s="18"/>
      <c r="OV183" s="18"/>
      <c r="OW183" s="18"/>
      <c r="OX183" s="18"/>
      <c r="OY183" s="18"/>
      <c r="OZ183" s="18"/>
      <c r="PA183" s="18"/>
      <c r="PB183" s="18"/>
      <c r="PC183" s="18"/>
      <c r="PD183" s="19"/>
      <c r="PE183" s="17"/>
      <c r="PF183" s="17"/>
      <c r="PG183" s="17"/>
      <c r="PH183" s="17"/>
      <c r="PI183" s="17"/>
      <c r="PJ183" s="17"/>
      <c r="PK183" s="17"/>
      <c r="PL183" s="17"/>
      <c r="PM183" s="17"/>
      <c r="PN183" s="17"/>
      <c r="PO183" s="17"/>
      <c r="PP183" s="17"/>
      <c r="PQ183" s="17"/>
      <c r="PR183" s="17"/>
      <c r="PS183" s="17"/>
      <c r="PT183" s="17"/>
      <c r="PU183" s="17"/>
      <c r="PV183" s="17"/>
      <c r="PW183" s="17"/>
      <c r="PX183" s="17"/>
      <c r="PY183" s="17"/>
      <c r="PZ183" s="17"/>
      <c r="QA183" s="17"/>
      <c r="QB183" s="17"/>
      <c r="QC183" s="17"/>
      <c r="QD183" s="17"/>
      <c r="QE183" s="17"/>
      <c r="QF183" s="17"/>
      <c r="QG183" s="17"/>
      <c r="QH183" s="17"/>
      <c r="QI183" s="17"/>
      <c r="QJ183" s="17"/>
      <c r="QK183" s="17"/>
      <c r="QL183" s="17"/>
      <c r="QM183" s="17"/>
      <c r="QN183" s="17"/>
      <c r="QO183" s="17"/>
      <c r="QP183" s="17"/>
      <c r="QQ183" s="17"/>
      <c r="QR183" s="17"/>
      <c r="QS183" s="17"/>
      <c r="QT183" s="17"/>
      <c r="QU183" s="17"/>
      <c r="QV183" s="17"/>
      <c r="QW183" s="17"/>
      <c r="QX183" s="23"/>
      <c r="QY183" s="29"/>
      <c r="QZ183" s="39"/>
      <c r="RA183" s="18"/>
      <c r="RB183" s="18"/>
      <c r="RC183" s="18"/>
      <c r="RD183" s="18"/>
      <c r="RE183" s="18"/>
      <c r="RF183" s="18"/>
      <c r="RG183" s="18"/>
      <c r="RH183" s="18"/>
      <c r="RI183" s="18"/>
      <c r="RJ183" s="18"/>
      <c r="RK183" s="18"/>
      <c r="RL183" s="18"/>
      <c r="RM183" s="18"/>
      <c r="RN183" s="18"/>
      <c r="RO183" s="18"/>
      <c r="RP183" s="18"/>
      <c r="RQ183" s="18"/>
      <c r="RR183" s="18"/>
      <c r="RS183" s="18"/>
      <c r="RT183" s="18"/>
      <c r="RU183" s="18"/>
      <c r="RV183" s="18"/>
      <c r="RW183" s="18"/>
      <c r="RX183" s="18"/>
      <c r="RY183" s="18"/>
      <c r="RZ183" s="18"/>
      <c r="SA183" s="18"/>
      <c r="SB183" s="18"/>
      <c r="SC183" s="18"/>
      <c r="SD183" s="20"/>
      <c r="SE183" s="29"/>
      <c r="SF183" s="17"/>
      <c r="SG183" s="17"/>
      <c r="SH183" s="17"/>
      <c r="SI183" s="17"/>
      <c r="SJ183" s="17"/>
      <c r="SK183" s="17"/>
      <c r="SL183" s="17"/>
      <c r="SM183" s="17"/>
      <c r="SN183" s="17"/>
      <c r="SO183" s="17"/>
      <c r="SP183" s="17"/>
      <c r="SQ183" s="17"/>
      <c r="SR183" s="17"/>
      <c r="SS183" s="17"/>
      <c r="ST183" s="17"/>
      <c r="SU183" s="17"/>
      <c r="SV183" s="17"/>
      <c r="SW183" s="17"/>
      <c r="SX183" s="17"/>
      <c r="SY183" s="17"/>
      <c r="SZ183" s="17"/>
      <c r="TA183" s="17"/>
      <c r="TB183" s="17"/>
      <c r="TC183" s="17"/>
      <c r="TD183" s="17"/>
      <c r="TE183" s="17"/>
      <c r="TF183" s="17"/>
      <c r="TG183" s="17"/>
      <c r="TH183" s="17"/>
      <c r="TI183" s="17"/>
      <c r="TJ183" s="17"/>
      <c r="TK183" s="17"/>
      <c r="TL183" s="17"/>
      <c r="TM183" s="17"/>
      <c r="TN183" s="17"/>
      <c r="TO183" s="17"/>
      <c r="TP183" s="17"/>
      <c r="TQ183" s="17"/>
      <c r="TR183" s="17"/>
      <c r="TS183" s="15"/>
      <c r="TT183" s="15"/>
    </row>
    <row r="184" spans="1:540" ht="9.6" customHeight="1">
      <c r="A184" s="15"/>
      <c r="B184" s="15"/>
      <c r="C184" s="15"/>
      <c r="D184" s="15"/>
      <c r="E184" s="15"/>
      <c r="F184" s="15"/>
      <c r="G184" s="15"/>
      <c r="H184" s="15"/>
      <c r="I184" s="15"/>
      <c r="J184" s="15"/>
      <c r="K184" s="15"/>
      <c r="L184" s="15"/>
      <c r="M184" s="80"/>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43"/>
      <c r="BL184" s="27"/>
      <c r="BM184" s="20"/>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20"/>
      <c r="CT184" s="38"/>
      <c r="CU184" s="17"/>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23"/>
      <c r="ER184" s="20"/>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8"/>
      <c r="GJ184" s="29"/>
      <c r="GK184" s="38"/>
      <c r="GL184" s="17"/>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25"/>
      <c r="HX184" s="18"/>
      <c r="HY184" s="15"/>
      <c r="HZ184" s="15"/>
      <c r="IA184" s="15"/>
      <c r="IB184" s="15"/>
      <c r="IC184" s="15"/>
      <c r="ID184" s="15"/>
      <c r="IE184" s="15"/>
      <c r="IF184" s="15"/>
      <c r="IG184" s="15"/>
      <c r="IH184" s="15"/>
      <c r="II184" s="15"/>
      <c r="IJ184" s="15"/>
      <c r="IK184" s="15"/>
      <c r="IL184" s="15"/>
      <c r="IM184" s="15"/>
      <c r="IN184" s="15"/>
      <c r="IO184" s="15"/>
      <c r="IP184" s="15"/>
      <c r="IQ184" s="15"/>
      <c r="IR184" s="16"/>
      <c r="IS184" s="17"/>
      <c r="IT184" s="17"/>
      <c r="IU184" s="17"/>
      <c r="IV184" s="17"/>
      <c r="IW184" s="17"/>
      <c r="IX184" s="17"/>
      <c r="IY184" s="17"/>
      <c r="IZ184" s="17"/>
      <c r="JA184" s="17"/>
      <c r="JB184" s="17"/>
      <c r="JC184" s="17"/>
      <c r="JD184" s="17"/>
      <c r="JE184" s="17"/>
      <c r="JF184" s="17"/>
      <c r="JG184" s="17"/>
      <c r="JH184" s="17"/>
      <c r="JI184" s="17"/>
      <c r="JJ184" s="17"/>
      <c r="JK184" s="17"/>
      <c r="JL184" s="17"/>
      <c r="JM184" s="17"/>
      <c r="JN184" s="17"/>
      <c r="JO184" s="17"/>
      <c r="JP184" s="17"/>
      <c r="JQ184" s="17"/>
      <c r="JR184" s="17"/>
      <c r="JS184" s="17"/>
      <c r="JT184" s="17"/>
      <c r="JU184" s="17"/>
      <c r="JV184" s="17"/>
      <c r="JW184" s="17"/>
      <c r="JX184" s="17"/>
      <c r="JY184" s="17"/>
      <c r="JZ184" s="17"/>
      <c r="KA184" s="17"/>
      <c r="KB184" s="17"/>
      <c r="KC184" s="17"/>
      <c r="KD184" s="24"/>
      <c r="KE184" s="20"/>
      <c r="KF184" s="18"/>
      <c r="KG184" s="18"/>
      <c r="KH184" s="18"/>
      <c r="KI184" s="18"/>
      <c r="KJ184" s="18"/>
      <c r="KK184" s="18"/>
      <c r="KL184" s="18"/>
      <c r="KM184" s="18"/>
      <c r="KN184" s="18"/>
      <c r="KO184" s="18"/>
      <c r="KP184" s="18"/>
      <c r="KQ184" s="18"/>
      <c r="KR184" s="18"/>
      <c r="KS184" s="18"/>
      <c r="KT184" s="18"/>
      <c r="KU184" s="18"/>
      <c r="KV184" s="18"/>
      <c r="KW184" s="18"/>
      <c r="KX184" s="18"/>
      <c r="KY184" s="18"/>
      <c r="KZ184" s="18"/>
      <c r="LA184" s="18"/>
      <c r="LB184" s="18"/>
      <c r="LC184" s="18"/>
      <c r="LD184" s="18"/>
      <c r="LE184" s="18"/>
      <c r="LF184" s="18"/>
      <c r="LG184" s="18"/>
      <c r="LH184" s="18"/>
      <c r="LI184" s="18"/>
      <c r="LJ184" s="18"/>
      <c r="LK184" s="18"/>
      <c r="LL184" s="18"/>
      <c r="LM184" s="18"/>
      <c r="LN184" s="18"/>
      <c r="LO184" s="18"/>
      <c r="LP184" s="18"/>
      <c r="LQ184" s="18"/>
      <c r="LR184" s="18"/>
      <c r="LS184" s="18"/>
      <c r="LT184" s="18"/>
      <c r="LU184" s="18"/>
      <c r="LV184" s="18"/>
      <c r="LW184" s="18"/>
      <c r="LX184" s="20"/>
      <c r="LY184" s="24"/>
      <c r="LZ184" s="25"/>
      <c r="MA184" s="17"/>
      <c r="MB184" s="17"/>
      <c r="MC184" s="17"/>
      <c r="MD184" s="17"/>
      <c r="ME184" s="17"/>
      <c r="MF184" s="17"/>
      <c r="MG184" s="17"/>
      <c r="MH184" s="17"/>
      <c r="MI184" s="17"/>
      <c r="MJ184" s="17"/>
      <c r="MK184" s="17"/>
      <c r="ML184" s="17"/>
      <c r="MM184" s="17"/>
      <c r="MN184" s="17"/>
      <c r="MO184" s="17"/>
      <c r="MP184" s="17"/>
      <c r="MQ184" s="17"/>
      <c r="MR184" s="17"/>
      <c r="MS184" s="17"/>
      <c r="MT184" s="17"/>
      <c r="MU184" s="17"/>
      <c r="MV184" s="17"/>
      <c r="MW184" s="17"/>
      <c r="MX184" s="17"/>
      <c r="MY184" s="17"/>
      <c r="MZ184" s="17"/>
      <c r="NA184" s="17"/>
      <c r="NB184" s="17"/>
      <c r="NC184" s="17"/>
      <c r="ND184" s="17"/>
      <c r="NE184" s="17"/>
      <c r="NF184" s="23"/>
      <c r="NG184" s="15"/>
      <c r="NH184" s="18"/>
      <c r="NI184" s="18"/>
      <c r="NJ184" s="18"/>
      <c r="NK184" s="18"/>
      <c r="NL184" s="18"/>
      <c r="NM184" s="18"/>
      <c r="NN184" s="18"/>
      <c r="NO184" s="18"/>
      <c r="NP184" s="18"/>
      <c r="NQ184" s="18"/>
      <c r="NR184" s="18"/>
      <c r="NS184" s="18"/>
      <c r="NT184" s="18"/>
      <c r="NU184" s="18"/>
      <c r="NV184" s="18"/>
      <c r="NW184" s="18"/>
      <c r="NX184" s="18"/>
      <c r="NY184" s="18"/>
      <c r="NZ184" s="18"/>
      <c r="OA184" s="18"/>
      <c r="OB184" s="18"/>
      <c r="OC184" s="18"/>
      <c r="OD184" s="18"/>
      <c r="OE184" s="18"/>
      <c r="OF184" s="18"/>
      <c r="OG184" s="18"/>
      <c r="OH184" s="18"/>
      <c r="OI184" s="18"/>
      <c r="OJ184" s="18"/>
      <c r="OK184" s="18"/>
      <c r="OL184" s="18"/>
      <c r="OM184" s="18"/>
      <c r="ON184" s="18"/>
      <c r="OO184" s="18"/>
      <c r="OP184" s="18"/>
      <c r="OQ184" s="18"/>
      <c r="OR184" s="18"/>
      <c r="OS184" s="18"/>
      <c r="OT184" s="18"/>
      <c r="OU184" s="18"/>
      <c r="OV184" s="18"/>
      <c r="OW184" s="18"/>
      <c r="OX184" s="18"/>
      <c r="OY184" s="18"/>
      <c r="OZ184" s="18"/>
      <c r="PA184" s="18"/>
      <c r="PB184" s="18"/>
      <c r="PC184" s="20"/>
      <c r="PD184" s="16"/>
      <c r="PE184" s="17"/>
      <c r="PF184" s="17"/>
      <c r="PG184" s="17"/>
      <c r="PH184" s="17"/>
      <c r="PI184" s="17"/>
      <c r="PJ184" s="17"/>
      <c r="PK184" s="17"/>
      <c r="PL184" s="17"/>
      <c r="PM184" s="17"/>
      <c r="PN184" s="17"/>
      <c r="PO184" s="17"/>
      <c r="PP184" s="17"/>
      <c r="PQ184" s="17"/>
      <c r="PR184" s="17"/>
      <c r="PS184" s="17"/>
      <c r="PT184" s="17"/>
      <c r="PU184" s="17"/>
      <c r="PV184" s="17"/>
      <c r="PW184" s="17"/>
      <c r="PX184" s="17"/>
      <c r="PY184" s="17"/>
      <c r="PZ184" s="17"/>
      <c r="QA184" s="17"/>
      <c r="QB184" s="17"/>
      <c r="QC184" s="17"/>
      <c r="QD184" s="17"/>
      <c r="QE184" s="17"/>
      <c r="QF184" s="17"/>
      <c r="QG184" s="17"/>
      <c r="QH184" s="17"/>
      <c r="QI184" s="17"/>
      <c r="QJ184" s="17"/>
      <c r="QK184" s="17"/>
      <c r="QL184" s="17"/>
      <c r="QM184" s="17"/>
      <c r="QN184" s="17"/>
      <c r="QO184" s="17"/>
      <c r="QP184" s="17"/>
      <c r="QQ184" s="17"/>
      <c r="QR184" s="17"/>
      <c r="QS184" s="17"/>
      <c r="QT184" s="17"/>
      <c r="QU184" s="47"/>
      <c r="QV184" s="29"/>
      <c r="QW184" s="18"/>
      <c r="QX184" s="20"/>
      <c r="QY184" s="18"/>
      <c r="QZ184" s="18"/>
      <c r="RA184" s="18"/>
      <c r="RB184" s="18"/>
      <c r="RC184" s="18"/>
      <c r="RD184" s="18"/>
      <c r="RE184" s="18"/>
      <c r="RF184" s="18"/>
      <c r="RG184" s="18"/>
      <c r="RH184" s="18"/>
      <c r="RI184" s="18"/>
      <c r="RJ184" s="18"/>
      <c r="RK184" s="18"/>
      <c r="RL184" s="18"/>
      <c r="RM184" s="18"/>
      <c r="RN184" s="18"/>
      <c r="RO184" s="18"/>
      <c r="RP184" s="18"/>
      <c r="RQ184" s="18"/>
      <c r="RR184" s="18"/>
      <c r="RS184" s="18"/>
      <c r="RT184" s="18"/>
      <c r="RU184" s="18"/>
      <c r="RV184" s="18"/>
      <c r="RW184" s="18"/>
      <c r="RX184" s="18"/>
      <c r="RY184" s="18"/>
      <c r="RZ184" s="18"/>
      <c r="SA184" s="18"/>
      <c r="SB184" s="18"/>
      <c r="SC184" s="18"/>
      <c r="SD184" s="18"/>
      <c r="SE184" s="20"/>
      <c r="SF184" s="23"/>
      <c r="SG184" s="17"/>
      <c r="SH184" s="17"/>
      <c r="SI184" s="17"/>
      <c r="SJ184" s="17"/>
      <c r="SK184" s="17"/>
      <c r="SL184" s="17"/>
      <c r="SM184" s="17"/>
      <c r="SN184" s="17"/>
      <c r="SO184" s="17"/>
      <c r="SP184" s="17"/>
      <c r="SQ184" s="17"/>
      <c r="SR184" s="17"/>
      <c r="SS184" s="17"/>
      <c r="ST184" s="17"/>
      <c r="SU184" s="17"/>
      <c r="SV184" s="17"/>
      <c r="SW184" s="17"/>
      <c r="SX184" s="17"/>
      <c r="SY184" s="17"/>
      <c r="SZ184" s="17"/>
      <c r="TA184" s="17"/>
      <c r="TB184" s="17"/>
      <c r="TC184" s="17"/>
      <c r="TD184" s="17"/>
      <c r="TE184" s="17"/>
      <c r="TF184" s="17"/>
      <c r="TG184" s="17"/>
      <c r="TH184" s="17"/>
      <c r="TI184" s="17"/>
      <c r="TJ184" s="17"/>
      <c r="TK184" s="17"/>
      <c r="TL184" s="17"/>
      <c r="TM184" s="17"/>
      <c r="TN184" s="17"/>
      <c r="TO184" s="17"/>
      <c r="TP184" s="17"/>
      <c r="TQ184" s="17"/>
      <c r="TR184" s="17"/>
      <c r="TS184" s="15"/>
      <c r="TT184" s="15"/>
    </row>
    <row r="185" spans="1:540" ht="9.6" customHeight="1">
      <c r="A185" s="15"/>
      <c r="B185" s="15"/>
      <c r="C185" s="15"/>
      <c r="D185" s="15"/>
      <c r="E185" s="15"/>
      <c r="F185" s="15"/>
      <c r="G185" s="15"/>
      <c r="H185" s="15"/>
      <c r="I185" s="15"/>
      <c r="J185" s="15"/>
      <c r="K185" s="15"/>
      <c r="L185" s="15"/>
      <c r="M185" s="40"/>
      <c r="N185" s="17"/>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17"/>
      <c r="BM185" s="17"/>
      <c r="BN185" s="31"/>
      <c r="BO185" s="24"/>
      <c r="BP185" s="20"/>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29"/>
      <c r="CV185" s="17"/>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1"/>
      <c r="EQ185" s="18"/>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20"/>
      <c r="GF185" s="18"/>
      <c r="GG185" s="29"/>
      <c r="GH185" s="17"/>
      <c r="GI185" s="17"/>
      <c r="GJ185" s="17"/>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24"/>
      <c r="HY185" s="15"/>
      <c r="HZ185" s="15"/>
      <c r="IA185" s="15"/>
      <c r="IB185" s="15"/>
      <c r="IC185" s="15"/>
      <c r="ID185" s="15"/>
      <c r="IE185" s="15"/>
      <c r="IF185" s="15"/>
      <c r="IG185" s="15"/>
      <c r="IH185" s="15"/>
      <c r="II185" s="15"/>
      <c r="IJ185" s="15"/>
      <c r="IK185" s="15"/>
      <c r="IL185" s="15"/>
      <c r="IM185" s="15"/>
      <c r="IN185" s="15"/>
      <c r="IO185" s="15"/>
      <c r="IP185" s="15"/>
      <c r="IQ185" s="15"/>
      <c r="IR185" s="16"/>
      <c r="IS185" s="17"/>
      <c r="IT185" s="17"/>
      <c r="IU185" s="17"/>
      <c r="IV185" s="17"/>
      <c r="IW185" s="17"/>
      <c r="IX185" s="17"/>
      <c r="IY185" s="17"/>
      <c r="IZ185" s="17"/>
      <c r="JA185" s="17"/>
      <c r="JB185" s="17"/>
      <c r="JC185" s="17"/>
      <c r="JD185" s="17"/>
      <c r="JE185" s="17"/>
      <c r="JF185" s="17"/>
      <c r="JG185" s="17"/>
      <c r="JH185" s="17"/>
      <c r="JI185" s="17"/>
      <c r="JJ185" s="17"/>
      <c r="JK185" s="17"/>
      <c r="JL185" s="17"/>
      <c r="JM185" s="17"/>
      <c r="JN185" s="17"/>
      <c r="JO185" s="17"/>
      <c r="JP185" s="17"/>
      <c r="JQ185" s="17"/>
      <c r="JR185" s="17"/>
      <c r="JS185" s="17"/>
      <c r="JT185" s="17"/>
      <c r="JU185" s="17"/>
      <c r="JV185" s="17"/>
      <c r="JW185" s="17"/>
      <c r="JX185" s="17"/>
      <c r="JY185" s="17"/>
      <c r="JZ185" s="17"/>
      <c r="KA185" s="17"/>
      <c r="KB185" s="17"/>
      <c r="KC185" s="17"/>
      <c r="KD185" s="15"/>
      <c r="KE185" s="18"/>
      <c r="KF185" s="18"/>
      <c r="KG185" s="18"/>
      <c r="KH185" s="18"/>
      <c r="KI185" s="18"/>
      <c r="KJ185" s="18"/>
      <c r="KK185" s="18"/>
      <c r="KL185" s="18"/>
      <c r="KM185" s="18"/>
      <c r="KN185" s="18"/>
      <c r="KO185" s="18"/>
      <c r="KP185" s="18"/>
      <c r="KQ185" s="18"/>
      <c r="KR185" s="18"/>
      <c r="KS185" s="18"/>
      <c r="KT185" s="18"/>
      <c r="KU185" s="18"/>
      <c r="KV185" s="18"/>
      <c r="KW185" s="18"/>
      <c r="KX185" s="18"/>
      <c r="KY185" s="18"/>
      <c r="KZ185" s="18"/>
      <c r="LA185" s="18"/>
      <c r="LB185" s="18"/>
      <c r="LC185" s="18"/>
      <c r="LD185" s="18"/>
      <c r="LE185" s="18"/>
      <c r="LF185" s="18"/>
      <c r="LG185" s="18"/>
      <c r="LH185" s="18"/>
      <c r="LI185" s="18"/>
      <c r="LJ185" s="18"/>
      <c r="LK185" s="18"/>
      <c r="LL185" s="18"/>
      <c r="LM185" s="18"/>
      <c r="LN185" s="18"/>
      <c r="LO185" s="18"/>
      <c r="LP185" s="18"/>
      <c r="LQ185" s="18"/>
      <c r="LR185" s="18"/>
      <c r="LS185" s="18"/>
      <c r="LT185" s="18"/>
      <c r="LU185" s="18"/>
      <c r="LV185" s="18"/>
      <c r="LW185" s="18"/>
      <c r="LX185" s="18"/>
      <c r="LY185" s="20"/>
      <c r="LZ185" s="20"/>
      <c r="MA185" s="19"/>
      <c r="MB185" s="23"/>
      <c r="MC185" s="17"/>
      <c r="MD185" s="17"/>
      <c r="ME185" s="17"/>
      <c r="MF185" s="17"/>
      <c r="MG185" s="17"/>
      <c r="MH185" s="17"/>
      <c r="MI185" s="17"/>
      <c r="MJ185" s="17"/>
      <c r="MK185" s="17"/>
      <c r="ML185" s="17"/>
      <c r="MM185" s="17"/>
      <c r="MN185" s="17"/>
      <c r="MO185" s="17"/>
      <c r="MP185" s="17"/>
      <c r="MQ185" s="17"/>
      <c r="MR185" s="17"/>
      <c r="MS185" s="17"/>
      <c r="MT185" s="17"/>
      <c r="MU185" s="17"/>
      <c r="MV185" s="17"/>
      <c r="MW185" s="17"/>
      <c r="MX185" s="17"/>
      <c r="MY185" s="17"/>
      <c r="MZ185" s="17"/>
      <c r="NA185" s="17"/>
      <c r="NB185" s="17"/>
      <c r="NC185" s="17"/>
      <c r="ND185" s="17"/>
      <c r="NE185" s="17"/>
      <c r="NF185" s="17"/>
      <c r="NG185" s="16"/>
      <c r="NH185" s="20"/>
      <c r="NI185" s="18"/>
      <c r="NJ185" s="18"/>
      <c r="NK185" s="18"/>
      <c r="NL185" s="18"/>
      <c r="NM185" s="18"/>
      <c r="NN185" s="18"/>
      <c r="NO185" s="18"/>
      <c r="NP185" s="18"/>
      <c r="NQ185" s="18"/>
      <c r="NR185" s="18"/>
      <c r="NS185" s="18"/>
      <c r="NT185" s="18"/>
      <c r="NU185" s="18"/>
      <c r="NV185" s="18"/>
      <c r="NW185" s="18"/>
      <c r="NX185" s="18"/>
      <c r="NY185" s="18"/>
      <c r="NZ185" s="18"/>
      <c r="OA185" s="18"/>
      <c r="OB185" s="18"/>
      <c r="OC185" s="18"/>
      <c r="OD185" s="18"/>
      <c r="OE185" s="18"/>
      <c r="OF185" s="18"/>
      <c r="OG185" s="18"/>
      <c r="OH185" s="18"/>
      <c r="OI185" s="18"/>
      <c r="OJ185" s="18"/>
      <c r="OK185" s="18"/>
      <c r="OL185" s="18"/>
      <c r="OM185" s="18"/>
      <c r="ON185" s="18"/>
      <c r="OO185" s="18"/>
      <c r="OP185" s="18"/>
      <c r="OQ185" s="18"/>
      <c r="OR185" s="18"/>
      <c r="OS185" s="18"/>
      <c r="OT185" s="18"/>
      <c r="OU185" s="18"/>
      <c r="OV185" s="18"/>
      <c r="OW185" s="18"/>
      <c r="OX185" s="18"/>
      <c r="OY185" s="18"/>
      <c r="OZ185" s="18"/>
      <c r="PA185" s="18"/>
      <c r="PB185" s="20"/>
      <c r="PC185" s="45"/>
      <c r="PD185" s="17"/>
      <c r="PE185" s="17"/>
      <c r="PF185" s="17"/>
      <c r="PG185" s="17"/>
      <c r="PH185" s="17"/>
      <c r="PI185" s="17"/>
      <c r="PJ185" s="17"/>
      <c r="PK185" s="17"/>
      <c r="PL185" s="17"/>
      <c r="PM185" s="17"/>
      <c r="PN185" s="17"/>
      <c r="PO185" s="17"/>
      <c r="PP185" s="17"/>
      <c r="PQ185" s="17"/>
      <c r="PR185" s="17"/>
      <c r="PS185" s="17"/>
      <c r="PT185" s="17"/>
      <c r="PU185" s="17"/>
      <c r="PV185" s="17"/>
      <c r="PW185" s="17"/>
      <c r="PX185" s="17"/>
      <c r="PY185" s="17"/>
      <c r="PZ185" s="17"/>
      <c r="QA185" s="17"/>
      <c r="QB185" s="17"/>
      <c r="QC185" s="17"/>
      <c r="QD185" s="17"/>
      <c r="QE185" s="17"/>
      <c r="QF185" s="17"/>
      <c r="QG185" s="17"/>
      <c r="QH185" s="17"/>
      <c r="QI185" s="17"/>
      <c r="QJ185" s="17"/>
      <c r="QK185" s="17"/>
      <c r="QL185" s="17"/>
      <c r="QM185" s="17"/>
      <c r="QN185" s="17"/>
      <c r="QO185" s="17"/>
      <c r="QP185" s="17"/>
      <c r="QQ185" s="17"/>
      <c r="QR185" s="25"/>
      <c r="QS185" s="16"/>
      <c r="QT185" s="19"/>
      <c r="QU185" s="20"/>
      <c r="QV185" s="20"/>
      <c r="QW185" s="18"/>
      <c r="QX185" s="18"/>
      <c r="QY185" s="18"/>
      <c r="QZ185" s="18"/>
      <c r="RA185" s="18"/>
      <c r="RB185" s="18"/>
      <c r="RC185" s="18"/>
      <c r="RD185" s="18"/>
      <c r="RE185" s="18"/>
      <c r="RF185" s="18"/>
      <c r="RG185" s="18"/>
      <c r="RH185" s="18"/>
      <c r="RI185" s="18"/>
      <c r="RJ185" s="18"/>
      <c r="RK185" s="18"/>
      <c r="RL185" s="18"/>
      <c r="RM185" s="18"/>
      <c r="RN185" s="18"/>
      <c r="RO185" s="18"/>
      <c r="RP185" s="18"/>
      <c r="RQ185" s="18"/>
      <c r="RR185" s="18"/>
      <c r="RS185" s="18"/>
      <c r="RT185" s="18"/>
      <c r="RU185" s="18"/>
      <c r="RV185" s="18"/>
      <c r="RW185" s="18"/>
      <c r="RX185" s="18"/>
      <c r="RY185" s="18"/>
      <c r="RZ185" s="18"/>
      <c r="SA185" s="18"/>
      <c r="SB185" s="18"/>
      <c r="SC185" s="18"/>
      <c r="SD185" s="18"/>
      <c r="SE185" s="18"/>
      <c r="SF185" s="24"/>
      <c r="SG185" s="17"/>
      <c r="SH185" s="17"/>
      <c r="SI185" s="17"/>
      <c r="SJ185" s="17"/>
      <c r="SK185" s="17"/>
      <c r="SL185" s="17"/>
      <c r="SM185" s="17"/>
      <c r="SN185" s="17"/>
      <c r="SO185" s="17"/>
      <c r="SP185" s="17"/>
      <c r="SQ185" s="17"/>
      <c r="SR185" s="17"/>
      <c r="SS185" s="17"/>
      <c r="ST185" s="17"/>
      <c r="SU185" s="17"/>
      <c r="SV185" s="17"/>
      <c r="SW185" s="17"/>
      <c r="SX185" s="17"/>
      <c r="SY185" s="17"/>
      <c r="SZ185" s="17"/>
      <c r="TA185" s="17"/>
      <c r="TB185" s="17"/>
      <c r="TC185" s="17"/>
      <c r="TD185" s="17"/>
      <c r="TE185" s="17"/>
      <c r="TF185" s="17"/>
      <c r="TG185" s="17"/>
      <c r="TH185" s="17"/>
      <c r="TI185" s="17"/>
      <c r="TJ185" s="17"/>
      <c r="TK185" s="17"/>
      <c r="TL185" s="17"/>
      <c r="TM185" s="17"/>
      <c r="TN185" s="17"/>
      <c r="TO185" s="17"/>
      <c r="TP185" s="17"/>
      <c r="TQ185" s="17"/>
      <c r="TR185" s="17"/>
      <c r="TS185" s="15"/>
      <c r="TT185" s="15"/>
    </row>
    <row r="186" spans="1:540" ht="9.6" customHeight="1">
      <c r="A186" s="15"/>
      <c r="B186" s="15"/>
      <c r="C186" s="15"/>
      <c r="D186" s="15"/>
      <c r="E186" s="15"/>
      <c r="F186" s="15"/>
      <c r="G186" s="15"/>
      <c r="H186" s="15"/>
      <c r="I186" s="15"/>
      <c r="J186" s="15"/>
      <c r="K186" s="15"/>
      <c r="L186" s="15"/>
      <c r="M186" s="29"/>
      <c r="N186" s="17"/>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17"/>
      <c r="BP186" s="25"/>
      <c r="BQ186" s="24"/>
      <c r="BR186" s="18"/>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20"/>
      <c r="CV186" s="41"/>
      <c r="CW186" s="17"/>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17"/>
      <c r="EP186" s="39"/>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20"/>
      <c r="GC186" s="19"/>
      <c r="GD186" s="41"/>
      <c r="GE186" s="23"/>
      <c r="GF186" s="34"/>
      <c r="GG186" s="17"/>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17"/>
      <c r="HX186" s="23"/>
      <c r="HY186" s="15"/>
      <c r="HZ186" s="15"/>
      <c r="IA186" s="15"/>
      <c r="IB186" s="15"/>
      <c r="IC186" s="15"/>
      <c r="ID186" s="15"/>
      <c r="IE186" s="15"/>
      <c r="IF186" s="15"/>
      <c r="IG186" s="15"/>
      <c r="IH186" s="15"/>
      <c r="II186" s="15"/>
      <c r="IJ186" s="15"/>
      <c r="IK186" s="15"/>
      <c r="IL186" s="15"/>
      <c r="IM186" s="15"/>
      <c r="IN186" s="15"/>
      <c r="IO186" s="15"/>
      <c r="IP186" s="15"/>
      <c r="IQ186" s="15"/>
      <c r="IR186" s="16"/>
      <c r="IS186" s="17"/>
      <c r="IT186" s="17"/>
      <c r="IU186" s="17"/>
      <c r="IV186" s="17"/>
      <c r="IW186" s="17"/>
      <c r="IX186" s="17"/>
      <c r="IY186" s="17"/>
      <c r="IZ186" s="17"/>
      <c r="JA186" s="17"/>
      <c r="JB186" s="17"/>
      <c r="JC186" s="17"/>
      <c r="JD186" s="17"/>
      <c r="JE186" s="17"/>
      <c r="JF186" s="17"/>
      <c r="JG186" s="17"/>
      <c r="JH186" s="17"/>
      <c r="JI186" s="17"/>
      <c r="JJ186" s="17"/>
      <c r="JK186" s="17"/>
      <c r="JL186" s="17"/>
      <c r="JM186" s="17"/>
      <c r="JN186" s="17"/>
      <c r="JO186" s="17"/>
      <c r="JP186" s="17"/>
      <c r="JQ186" s="17"/>
      <c r="JR186" s="17"/>
      <c r="JS186" s="17"/>
      <c r="JT186" s="17"/>
      <c r="JU186" s="17"/>
      <c r="JV186" s="17"/>
      <c r="JW186" s="17"/>
      <c r="JX186" s="17"/>
      <c r="JY186" s="17"/>
      <c r="JZ186" s="17"/>
      <c r="KA186" s="17"/>
      <c r="KB186" s="17"/>
      <c r="KC186" s="17"/>
      <c r="KD186" s="20"/>
      <c r="KE186" s="18"/>
      <c r="KF186" s="18"/>
      <c r="KG186" s="18"/>
      <c r="KH186" s="18"/>
      <c r="KI186" s="18"/>
      <c r="KJ186" s="18"/>
      <c r="KK186" s="18"/>
      <c r="KL186" s="18"/>
      <c r="KM186" s="18"/>
      <c r="KN186" s="18"/>
      <c r="KO186" s="18"/>
      <c r="KP186" s="18"/>
      <c r="KQ186" s="18"/>
      <c r="KR186" s="18"/>
      <c r="KS186" s="18"/>
      <c r="KT186" s="18"/>
      <c r="KU186" s="18"/>
      <c r="KV186" s="18"/>
      <c r="KW186" s="18"/>
      <c r="KX186" s="18"/>
      <c r="KY186" s="18"/>
      <c r="KZ186" s="18"/>
      <c r="LA186" s="18"/>
      <c r="LB186" s="18"/>
      <c r="LC186" s="18"/>
      <c r="LD186" s="18"/>
      <c r="LE186" s="18"/>
      <c r="LF186" s="18"/>
      <c r="LG186" s="18"/>
      <c r="LH186" s="18"/>
      <c r="LI186" s="18"/>
      <c r="LJ186" s="18"/>
      <c r="LK186" s="18"/>
      <c r="LL186" s="18"/>
      <c r="LM186" s="18"/>
      <c r="LN186" s="18"/>
      <c r="LO186" s="18"/>
      <c r="LP186" s="18"/>
      <c r="LQ186" s="18"/>
      <c r="LR186" s="18"/>
      <c r="LS186" s="18"/>
      <c r="LT186" s="18"/>
      <c r="LU186" s="18"/>
      <c r="LV186" s="18"/>
      <c r="LW186" s="18"/>
      <c r="LX186" s="18"/>
      <c r="LY186" s="18"/>
      <c r="LZ186" s="18"/>
      <c r="MA186" s="18"/>
      <c r="MB186" s="20"/>
      <c r="MC186" s="18"/>
      <c r="MD186" s="29"/>
      <c r="ME186" s="25"/>
      <c r="MF186" s="17"/>
      <c r="MG186" s="17"/>
      <c r="MH186" s="17"/>
      <c r="MI186" s="17"/>
      <c r="MJ186" s="17"/>
      <c r="MK186" s="17"/>
      <c r="ML186" s="17"/>
      <c r="MM186" s="17"/>
      <c r="MN186" s="17"/>
      <c r="MO186" s="17"/>
      <c r="MP186" s="17"/>
      <c r="MQ186" s="17"/>
      <c r="MR186" s="17"/>
      <c r="MS186" s="17"/>
      <c r="MT186" s="17"/>
      <c r="MU186" s="17"/>
      <c r="MV186" s="17"/>
      <c r="MW186" s="17"/>
      <c r="MX186" s="17"/>
      <c r="MY186" s="17"/>
      <c r="MZ186" s="17"/>
      <c r="NA186" s="17"/>
      <c r="NB186" s="17"/>
      <c r="NC186" s="17"/>
      <c r="ND186" s="17"/>
      <c r="NE186" s="17"/>
      <c r="NF186" s="17"/>
      <c r="NG186" s="17"/>
      <c r="NH186" s="33"/>
      <c r="NI186" s="18"/>
      <c r="NJ186" s="18"/>
      <c r="NK186" s="18"/>
      <c r="NL186" s="18"/>
      <c r="NM186" s="18"/>
      <c r="NN186" s="18"/>
      <c r="NO186" s="18"/>
      <c r="NP186" s="18"/>
      <c r="NQ186" s="18"/>
      <c r="NR186" s="18"/>
      <c r="NS186" s="18"/>
      <c r="NT186" s="18"/>
      <c r="NU186" s="18"/>
      <c r="NV186" s="18"/>
      <c r="NW186" s="18"/>
      <c r="NX186" s="18"/>
      <c r="NY186" s="18"/>
      <c r="NZ186" s="18"/>
      <c r="OA186" s="18"/>
      <c r="OB186" s="18"/>
      <c r="OC186" s="18"/>
      <c r="OD186" s="18"/>
      <c r="OE186" s="18"/>
      <c r="OF186" s="18"/>
      <c r="OG186" s="18"/>
      <c r="OH186" s="18"/>
      <c r="OI186" s="18"/>
      <c r="OJ186" s="18"/>
      <c r="OK186" s="18"/>
      <c r="OL186" s="18"/>
      <c r="OM186" s="18"/>
      <c r="ON186" s="18"/>
      <c r="OO186" s="18"/>
      <c r="OP186" s="18"/>
      <c r="OQ186" s="18"/>
      <c r="OR186" s="18"/>
      <c r="OS186" s="18"/>
      <c r="OT186" s="18"/>
      <c r="OU186" s="18"/>
      <c r="OV186" s="18"/>
      <c r="OW186" s="18"/>
      <c r="OX186" s="18"/>
      <c r="OY186" s="18"/>
      <c r="OZ186" s="18"/>
      <c r="PA186" s="18"/>
      <c r="PB186" s="20"/>
      <c r="PC186" s="17"/>
      <c r="PD186" s="17"/>
      <c r="PE186" s="17"/>
      <c r="PF186" s="17"/>
      <c r="PG186" s="17"/>
      <c r="PH186" s="17"/>
      <c r="PI186" s="17"/>
      <c r="PJ186" s="17"/>
      <c r="PK186" s="17"/>
      <c r="PL186" s="17"/>
      <c r="PM186" s="17"/>
      <c r="PN186" s="17"/>
      <c r="PO186" s="17"/>
      <c r="PP186" s="17"/>
      <c r="PQ186" s="17"/>
      <c r="PR186" s="17"/>
      <c r="PS186" s="17"/>
      <c r="PT186" s="17"/>
      <c r="PU186" s="17"/>
      <c r="PV186" s="17"/>
      <c r="PW186" s="17"/>
      <c r="PX186" s="17"/>
      <c r="PY186" s="17"/>
      <c r="PZ186" s="17"/>
      <c r="QA186" s="17"/>
      <c r="QB186" s="17"/>
      <c r="QC186" s="17"/>
      <c r="QD186" s="17"/>
      <c r="QE186" s="17"/>
      <c r="QF186" s="17"/>
      <c r="QG186" s="17"/>
      <c r="QH186" s="17"/>
      <c r="QI186" s="17"/>
      <c r="QJ186" s="17"/>
      <c r="QK186" s="17"/>
      <c r="QL186" s="17"/>
      <c r="QM186" s="17"/>
      <c r="QN186" s="17"/>
      <c r="QO186" s="25"/>
      <c r="QP186" s="28"/>
      <c r="QQ186" s="19"/>
      <c r="QR186" s="18"/>
      <c r="QS186" s="18"/>
      <c r="QT186" s="18"/>
      <c r="QU186" s="18"/>
      <c r="QV186" s="18"/>
      <c r="QW186" s="18"/>
      <c r="QX186" s="18"/>
      <c r="QY186" s="18"/>
      <c r="QZ186" s="18"/>
      <c r="RA186" s="18"/>
      <c r="RB186" s="18"/>
      <c r="RC186" s="18"/>
      <c r="RD186" s="18"/>
      <c r="RE186" s="18"/>
      <c r="RF186" s="18"/>
      <c r="RG186" s="18"/>
      <c r="RH186" s="18"/>
      <c r="RI186" s="18"/>
      <c r="RJ186" s="18"/>
      <c r="RK186" s="18"/>
      <c r="RL186" s="18"/>
      <c r="RM186" s="18"/>
      <c r="RN186" s="18"/>
      <c r="RO186" s="18"/>
      <c r="RP186" s="18"/>
      <c r="RQ186" s="18"/>
      <c r="RR186" s="18"/>
      <c r="RS186" s="18"/>
      <c r="RT186" s="18"/>
      <c r="RU186" s="18"/>
      <c r="RV186" s="18"/>
      <c r="RW186" s="18"/>
      <c r="RX186" s="18"/>
      <c r="RY186" s="18"/>
      <c r="RZ186" s="18"/>
      <c r="SA186" s="18"/>
      <c r="SB186" s="18"/>
      <c r="SC186" s="18"/>
      <c r="SD186" s="18"/>
      <c r="SE186" s="18"/>
      <c r="SF186" s="18"/>
      <c r="SG186" s="25"/>
      <c r="SH186" s="17"/>
      <c r="SI186" s="17"/>
      <c r="SJ186" s="17"/>
      <c r="SK186" s="17"/>
      <c r="SL186" s="17"/>
      <c r="SM186" s="17"/>
      <c r="SN186" s="17"/>
      <c r="SO186" s="17"/>
      <c r="SP186" s="17"/>
      <c r="SQ186" s="17"/>
      <c r="SR186" s="17"/>
      <c r="SS186" s="17"/>
      <c r="ST186" s="17"/>
      <c r="SU186" s="17"/>
      <c r="SV186" s="17"/>
      <c r="SW186" s="17"/>
      <c r="SX186" s="17"/>
      <c r="SY186" s="17"/>
      <c r="SZ186" s="17"/>
      <c r="TA186" s="17"/>
      <c r="TB186" s="17"/>
      <c r="TC186" s="17"/>
      <c r="TD186" s="17"/>
      <c r="TE186" s="17"/>
      <c r="TF186" s="17"/>
      <c r="TG186" s="17"/>
      <c r="TH186" s="17"/>
      <c r="TI186" s="17"/>
      <c r="TJ186" s="17"/>
      <c r="TK186" s="17"/>
      <c r="TL186" s="17"/>
      <c r="TM186" s="17"/>
      <c r="TN186" s="17"/>
      <c r="TO186" s="17"/>
      <c r="TP186" s="17"/>
      <c r="TQ186" s="17"/>
      <c r="TR186" s="17"/>
      <c r="TS186" s="15"/>
      <c r="TT186" s="15"/>
    </row>
    <row r="187" spans="1:540" ht="9.6" customHeight="1">
      <c r="A187" s="15"/>
      <c r="B187" s="15"/>
      <c r="C187" s="15"/>
      <c r="D187" s="15"/>
      <c r="E187" s="15"/>
      <c r="F187" s="15"/>
      <c r="G187" s="15"/>
      <c r="H187" s="15"/>
      <c r="I187" s="15"/>
      <c r="J187" s="15"/>
      <c r="K187" s="15"/>
      <c r="L187" s="15"/>
      <c r="M187" s="29"/>
      <c r="N187" s="17"/>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23"/>
      <c r="BS187" s="29"/>
      <c r="BT187" s="18"/>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40"/>
      <c r="CX187" s="17"/>
      <c r="CY187" s="17"/>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17"/>
      <c r="EO187" s="29"/>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9"/>
      <c r="GA187" s="29"/>
      <c r="GB187" s="16"/>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17"/>
      <c r="HY187" s="20"/>
      <c r="HZ187" s="15"/>
      <c r="IA187" s="15"/>
      <c r="IB187" s="15"/>
      <c r="IC187" s="15"/>
      <c r="ID187" s="15"/>
      <c r="IE187" s="15"/>
      <c r="IF187" s="15"/>
      <c r="IG187" s="15"/>
      <c r="IH187" s="15"/>
      <c r="II187" s="15"/>
      <c r="IJ187" s="15"/>
      <c r="IK187" s="15"/>
      <c r="IL187" s="15"/>
      <c r="IM187" s="15"/>
      <c r="IN187" s="15"/>
      <c r="IO187" s="15"/>
      <c r="IP187" s="15"/>
      <c r="IQ187" s="15"/>
      <c r="IR187" s="16"/>
      <c r="IS187" s="17"/>
      <c r="IT187" s="17"/>
      <c r="IU187" s="17"/>
      <c r="IV187" s="17"/>
      <c r="IW187" s="17"/>
      <c r="IX187" s="17"/>
      <c r="IY187" s="17"/>
      <c r="IZ187" s="17"/>
      <c r="JA187" s="17"/>
      <c r="JB187" s="17"/>
      <c r="JC187" s="17"/>
      <c r="JD187" s="17"/>
      <c r="JE187" s="17"/>
      <c r="JF187" s="17"/>
      <c r="JG187" s="17"/>
      <c r="JH187" s="17"/>
      <c r="JI187" s="17"/>
      <c r="JJ187" s="17"/>
      <c r="JK187" s="17"/>
      <c r="JL187" s="17"/>
      <c r="JM187" s="17"/>
      <c r="JN187" s="17"/>
      <c r="JO187" s="17"/>
      <c r="JP187" s="17"/>
      <c r="JQ187" s="17"/>
      <c r="JR187" s="17"/>
      <c r="JS187" s="17"/>
      <c r="JT187" s="17"/>
      <c r="JU187" s="17"/>
      <c r="JV187" s="17"/>
      <c r="JW187" s="17"/>
      <c r="JX187" s="17"/>
      <c r="JY187" s="17"/>
      <c r="JZ187" s="17"/>
      <c r="KA187" s="17"/>
      <c r="KB187" s="17"/>
      <c r="KC187" s="17"/>
      <c r="KD187" s="20"/>
      <c r="KE187" s="18"/>
      <c r="KF187" s="18"/>
      <c r="KG187" s="18"/>
      <c r="KH187" s="18"/>
      <c r="KI187" s="18"/>
      <c r="KJ187" s="18"/>
      <c r="KK187" s="18"/>
      <c r="KL187" s="18"/>
      <c r="KM187" s="18"/>
      <c r="KN187" s="18"/>
      <c r="KO187" s="18"/>
      <c r="KP187" s="18"/>
      <c r="KQ187" s="18"/>
      <c r="KR187" s="18"/>
      <c r="KS187" s="18"/>
      <c r="KT187" s="18"/>
      <c r="KU187" s="18"/>
      <c r="KV187" s="18"/>
      <c r="KW187" s="18"/>
      <c r="KX187" s="18"/>
      <c r="KY187" s="18"/>
      <c r="KZ187" s="18"/>
      <c r="LA187" s="18"/>
      <c r="LB187" s="18"/>
      <c r="LC187" s="18"/>
      <c r="LD187" s="18"/>
      <c r="LE187" s="18"/>
      <c r="LF187" s="18"/>
      <c r="LG187" s="18"/>
      <c r="LH187" s="18"/>
      <c r="LI187" s="18"/>
      <c r="LJ187" s="18"/>
      <c r="LK187" s="18"/>
      <c r="LL187" s="18"/>
      <c r="LM187" s="18"/>
      <c r="LN187" s="18"/>
      <c r="LO187" s="18"/>
      <c r="LP187" s="18"/>
      <c r="LQ187" s="18"/>
      <c r="LR187" s="18"/>
      <c r="LS187" s="18"/>
      <c r="LT187" s="18"/>
      <c r="LU187" s="18"/>
      <c r="LV187" s="18"/>
      <c r="LW187" s="18"/>
      <c r="LX187" s="18"/>
      <c r="LY187" s="18"/>
      <c r="LZ187" s="18"/>
      <c r="MA187" s="18"/>
      <c r="MB187" s="18"/>
      <c r="MC187" s="18"/>
      <c r="MD187" s="20"/>
      <c r="ME187" s="18"/>
      <c r="MF187" s="24"/>
      <c r="MG187" s="25"/>
      <c r="MH187" s="17"/>
      <c r="MI187" s="17"/>
      <c r="MJ187" s="17"/>
      <c r="MK187" s="17"/>
      <c r="ML187" s="17"/>
      <c r="MM187" s="17"/>
      <c r="MN187" s="17"/>
      <c r="MO187" s="17"/>
      <c r="MP187" s="17"/>
      <c r="MQ187" s="17"/>
      <c r="MR187" s="17"/>
      <c r="MS187" s="17"/>
      <c r="MT187" s="17"/>
      <c r="MU187" s="17"/>
      <c r="MV187" s="17"/>
      <c r="MW187" s="17"/>
      <c r="MX187" s="17"/>
      <c r="MY187" s="17"/>
      <c r="MZ187" s="17"/>
      <c r="NA187" s="17"/>
      <c r="NB187" s="17"/>
      <c r="NC187" s="17"/>
      <c r="ND187" s="17"/>
      <c r="NE187" s="17"/>
      <c r="NF187" s="17"/>
      <c r="NG187" s="17"/>
      <c r="NH187" s="17"/>
      <c r="NI187" s="16"/>
      <c r="NJ187" s="20"/>
      <c r="NK187" s="18"/>
      <c r="NL187" s="18"/>
      <c r="NM187" s="18"/>
      <c r="NN187" s="18"/>
      <c r="NO187" s="18"/>
      <c r="NP187" s="18"/>
      <c r="NQ187" s="18"/>
      <c r="NR187" s="18"/>
      <c r="NS187" s="18"/>
      <c r="NT187" s="18"/>
      <c r="NU187" s="18"/>
      <c r="NV187" s="18"/>
      <c r="NW187" s="18"/>
      <c r="NX187" s="18"/>
      <c r="NY187" s="18"/>
      <c r="NZ187" s="18"/>
      <c r="OA187" s="18"/>
      <c r="OB187" s="18"/>
      <c r="OC187" s="18"/>
      <c r="OD187" s="18"/>
      <c r="OE187" s="18"/>
      <c r="OF187" s="18"/>
      <c r="OG187" s="18"/>
      <c r="OH187" s="18"/>
      <c r="OI187" s="18"/>
      <c r="OJ187" s="18"/>
      <c r="OK187" s="18"/>
      <c r="OL187" s="18"/>
      <c r="OM187" s="18"/>
      <c r="ON187" s="18"/>
      <c r="OO187" s="18"/>
      <c r="OP187" s="18"/>
      <c r="OQ187" s="18"/>
      <c r="OR187" s="18"/>
      <c r="OS187" s="18"/>
      <c r="OT187" s="18"/>
      <c r="OU187" s="18"/>
      <c r="OV187" s="18"/>
      <c r="OW187" s="18"/>
      <c r="OX187" s="18"/>
      <c r="OY187" s="18"/>
      <c r="OZ187" s="18"/>
      <c r="PA187" s="20"/>
      <c r="PB187" s="31"/>
      <c r="PC187" s="17"/>
      <c r="PD187" s="17"/>
      <c r="PE187" s="17"/>
      <c r="PF187" s="17"/>
      <c r="PG187" s="17"/>
      <c r="PH187" s="17"/>
      <c r="PI187" s="17"/>
      <c r="PJ187" s="17"/>
      <c r="PK187" s="17"/>
      <c r="PL187" s="17"/>
      <c r="PM187" s="17"/>
      <c r="PN187" s="17"/>
      <c r="PO187" s="17"/>
      <c r="PP187" s="17"/>
      <c r="PQ187" s="17"/>
      <c r="PR187" s="17"/>
      <c r="PS187" s="17"/>
      <c r="PT187" s="17"/>
      <c r="PU187" s="17"/>
      <c r="PV187" s="17"/>
      <c r="PW187" s="17"/>
      <c r="PX187" s="17"/>
      <c r="PY187" s="17"/>
      <c r="PZ187" s="17"/>
      <c r="QA187" s="17"/>
      <c r="QB187" s="17"/>
      <c r="QC187" s="17"/>
      <c r="QD187" s="17"/>
      <c r="QE187" s="17"/>
      <c r="QF187" s="17"/>
      <c r="QG187" s="17"/>
      <c r="QH187" s="17"/>
      <c r="QI187" s="17"/>
      <c r="QJ187" s="17"/>
      <c r="QK187" s="17"/>
      <c r="QL187" s="42"/>
      <c r="QM187" s="29"/>
      <c r="QN187" s="19"/>
      <c r="QO187" s="18"/>
      <c r="QP187" s="20"/>
      <c r="QQ187" s="18"/>
      <c r="QR187" s="18"/>
      <c r="QS187" s="18"/>
      <c r="QT187" s="18"/>
      <c r="QU187" s="18"/>
      <c r="QV187" s="18"/>
      <c r="QW187" s="18"/>
      <c r="QX187" s="18"/>
      <c r="QY187" s="18"/>
      <c r="QZ187" s="18"/>
      <c r="RA187" s="18"/>
      <c r="RB187" s="18"/>
      <c r="RC187" s="18"/>
      <c r="RD187" s="18"/>
      <c r="RE187" s="18"/>
      <c r="RF187" s="18"/>
      <c r="RG187" s="18"/>
      <c r="RH187" s="18"/>
      <c r="RI187" s="18"/>
      <c r="RJ187" s="18"/>
      <c r="RK187" s="18"/>
      <c r="RL187" s="18"/>
      <c r="RM187" s="18"/>
      <c r="RN187" s="18"/>
      <c r="RO187" s="18"/>
      <c r="RP187" s="18"/>
      <c r="RQ187" s="18"/>
      <c r="RR187" s="18"/>
      <c r="RS187" s="18"/>
      <c r="RT187" s="18"/>
      <c r="RU187" s="18"/>
      <c r="RV187" s="18"/>
      <c r="RW187" s="18"/>
      <c r="RX187" s="18"/>
      <c r="RY187" s="18"/>
      <c r="RZ187" s="18"/>
      <c r="SA187" s="18"/>
      <c r="SB187" s="18"/>
      <c r="SC187" s="18"/>
      <c r="SD187" s="18"/>
      <c r="SE187" s="18"/>
      <c r="SF187" s="20"/>
      <c r="SG187" s="29"/>
      <c r="SH187" s="17"/>
      <c r="SI187" s="17"/>
      <c r="SJ187" s="17"/>
      <c r="SK187" s="17"/>
      <c r="SL187" s="17"/>
      <c r="SM187" s="17"/>
      <c r="SN187" s="17"/>
      <c r="SO187" s="17"/>
      <c r="SP187" s="17"/>
      <c r="SQ187" s="17"/>
      <c r="SR187" s="17"/>
      <c r="SS187" s="17"/>
      <c r="ST187" s="17"/>
      <c r="SU187" s="17"/>
      <c r="SV187" s="17"/>
      <c r="SW187" s="17"/>
      <c r="SX187" s="17"/>
      <c r="SY187" s="17"/>
      <c r="SZ187" s="17"/>
      <c r="TA187" s="17"/>
      <c r="TB187" s="17"/>
      <c r="TC187" s="17"/>
      <c r="TD187" s="17"/>
      <c r="TE187" s="17"/>
      <c r="TF187" s="17"/>
      <c r="TG187" s="17"/>
      <c r="TH187" s="17"/>
      <c r="TI187" s="17"/>
      <c r="TJ187" s="17"/>
      <c r="TK187" s="17"/>
      <c r="TL187" s="17"/>
      <c r="TM187" s="17"/>
      <c r="TN187" s="17"/>
      <c r="TO187" s="17"/>
      <c r="TP187" s="17"/>
      <c r="TQ187" s="17"/>
      <c r="TR187" s="17"/>
      <c r="TS187" s="15"/>
      <c r="TT187" s="15"/>
    </row>
    <row r="188" spans="1:540" ht="9.6" customHeight="1">
      <c r="A188" s="15"/>
      <c r="B188" s="15"/>
      <c r="C188" s="15"/>
      <c r="D188" s="15"/>
      <c r="E188" s="15"/>
      <c r="F188" s="15"/>
      <c r="G188" s="15"/>
      <c r="H188" s="15"/>
      <c r="I188" s="15"/>
      <c r="J188" s="15"/>
      <c r="K188" s="15"/>
      <c r="L188" s="15"/>
      <c r="M188" s="24"/>
      <c r="N188" s="17"/>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17"/>
      <c r="BT188" s="17"/>
      <c r="BU188" s="33"/>
      <c r="BV188" s="18"/>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8"/>
      <c r="CY188" s="33"/>
      <c r="CZ188" s="17"/>
      <c r="DA188" s="17"/>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17"/>
      <c r="EL188" s="17"/>
      <c r="EM188" s="25"/>
      <c r="EN188" s="3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8"/>
      <c r="FX188" s="29"/>
      <c r="FY188" s="25"/>
      <c r="FZ188" s="17"/>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17"/>
      <c r="HY188" s="19"/>
      <c r="HZ188" s="15"/>
      <c r="IA188" s="15"/>
      <c r="IB188" s="15"/>
      <c r="IC188" s="15"/>
      <c r="ID188" s="15"/>
      <c r="IE188" s="15"/>
      <c r="IF188" s="15"/>
      <c r="IG188" s="15"/>
      <c r="IH188" s="15"/>
      <c r="II188" s="15"/>
      <c r="IJ188" s="15"/>
      <c r="IK188" s="15"/>
      <c r="IL188" s="15"/>
      <c r="IM188" s="15"/>
      <c r="IN188" s="15"/>
      <c r="IO188" s="15"/>
      <c r="IP188" s="15"/>
      <c r="IQ188" s="15"/>
      <c r="IR188" s="16"/>
      <c r="IS188" s="17"/>
      <c r="IT188" s="17"/>
      <c r="IU188" s="17"/>
      <c r="IV188" s="17"/>
      <c r="IW188" s="17"/>
      <c r="IX188" s="17"/>
      <c r="IY188" s="17"/>
      <c r="IZ188" s="17"/>
      <c r="JA188" s="17"/>
      <c r="JB188" s="17"/>
      <c r="JC188" s="17"/>
      <c r="JD188" s="17"/>
      <c r="JE188" s="17"/>
      <c r="JF188" s="17"/>
      <c r="JG188" s="17"/>
      <c r="JH188" s="17"/>
      <c r="JI188" s="17"/>
      <c r="JJ188" s="17"/>
      <c r="JK188" s="17"/>
      <c r="JL188" s="17"/>
      <c r="JM188" s="17"/>
      <c r="JN188" s="17"/>
      <c r="JO188" s="17"/>
      <c r="JP188" s="17"/>
      <c r="JQ188" s="17"/>
      <c r="JR188" s="17"/>
      <c r="JS188" s="17"/>
      <c r="JT188" s="17"/>
      <c r="JU188" s="17"/>
      <c r="JV188" s="17"/>
      <c r="JW188" s="17"/>
      <c r="JX188" s="17"/>
      <c r="JY188" s="17"/>
      <c r="JZ188" s="17"/>
      <c r="KA188" s="17"/>
      <c r="KB188" s="17"/>
      <c r="KC188" s="17"/>
      <c r="KD188" s="20"/>
      <c r="KE188" s="18"/>
      <c r="KF188" s="18"/>
      <c r="KG188" s="18"/>
      <c r="KH188" s="18"/>
      <c r="KI188" s="18"/>
      <c r="KJ188" s="18"/>
      <c r="KK188" s="18"/>
      <c r="KL188" s="18"/>
      <c r="KM188" s="18"/>
      <c r="KN188" s="18"/>
      <c r="KO188" s="18"/>
      <c r="KP188" s="18"/>
      <c r="KQ188" s="18"/>
      <c r="KR188" s="18"/>
      <c r="KS188" s="18"/>
      <c r="KT188" s="18"/>
      <c r="KU188" s="18"/>
      <c r="KV188" s="18"/>
      <c r="KW188" s="18"/>
      <c r="KX188" s="18"/>
      <c r="KY188" s="18"/>
      <c r="KZ188" s="18"/>
      <c r="LA188" s="18"/>
      <c r="LB188" s="18"/>
      <c r="LC188" s="18"/>
      <c r="LD188" s="18"/>
      <c r="LE188" s="18"/>
      <c r="LF188" s="18"/>
      <c r="LG188" s="18"/>
      <c r="LH188" s="18"/>
      <c r="LI188" s="18"/>
      <c r="LJ188" s="18"/>
      <c r="LK188" s="18"/>
      <c r="LL188" s="18"/>
      <c r="LM188" s="18"/>
      <c r="LN188" s="18"/>
      <c r="LO188" s="18"/>
      <c r="LP188" s="18"/>
      <c r="LQ188" s="18"/>
      <c r="LR188" s="18"/>
      <c r="LS188" s="18"/>
      <c r="LT188" s="18"/>
      <c r="LU188" s="18"/>
      <c r="LV188" s="18"/>
      <c r="LW188" s="18"/>
      <c r="LX188" s="18"/>
      <c r="LY188" s="18"/>
      <c r="LZ188" s="18"/>
      <c r="MA188" s="18"/>
      <c r="MB188" s="18"/>
      <c r="MC188" s="18"/>
      <c r="MD188" s="18"/>
      <c r="ME188" s="18"/>
      <c r="MF188" s="20"/>
      <c r="MG188" s="15"/>
      <c r="MH188" s="24"/>
      <c r="MI188" s="17"/>
      <c r="MJ188" s="17"/>
      <c r="MK188" s="17"/>
      <c r="ML188" s="17"/>
      <c r="MM188" s="17"/>
      <c r="MN188" s="17"/>
      <c r="MO188" s="17"/>
      <c r="MP188" s="17"/>
      <c r="MQ188" s="17"/>
      <c r="MR188" s="17"/>
      <c r="MS188" s="17"/>
      <c r="MT188" s="17"/>
      <c r="MU188" s="17"/>
      <c r="MV188" s="17"/>
      <c r="MW188" s="17"/>
      <c r="MX188" s="17"/>
      <c r="MY188" s="17"/>
      <c r="MZ188" s="17"/>
      <c r="NA188" s="17"/>
      <c r="NB188" s="17"/>
      <c r="NC188" s="17"/>
      <c r="ND188" s="17"/>
      <c r="NE188" s="17"/>
      <c r="NF188" s="17"/>
      <c r="NG188" s="17"/>
      <c r="NH188" s="17"/>
      <c r="NI188" s="17"/>
      <c r="NJ188" s="25"/>
      <c r="NK188" s="20"/>
      <c r="NL188" s="20"/>
      <c r="NM188" s="18"/>
      <c r="NN188" s="18"/>
      <c r="NO188" s="18"/>
      <c r="NP188" s="18"/>
      <c r="NQ188" s="18"/>
      <c r="NR188" s="18"/>
      <c r="NS188" s="18"/>
      <c r="NT188" s="18"/>
      <c r="NU188" s="18"/>
      <c r="NV188" s="18"/>
      <c r="NW188" s="18"/>
      <c r="NX188" s="18"/>
      <c r="NY188" s="18"/>
      <c r="NZ188" s="18"/>
      <c r="OA188" s="18"/>
      <c r="OB188" s="18"/>
      <c r="OC188" s="18"/>
      <c r="OD188" s="18"/>
      <c r="OE188" s="18"/>
      <c r="OF188" s="18"/>
      <c r="OG188" s="18"/>
      <c r="OH188" s="18"/>
      <c r="OI188" s="18"/>
      <c r="OJ188" s="18"/>
      <c r="OK188" s="18"/>
      <c r="OL188" s="18"/>
      <c r="OM188" s="18"/>
      <c r="ON188" s="18"/>
      <c r="OO188" s="18"/>
      <c r="OP188" s="18"/>
      <c r="OQ188" s="18"/>
      <c r="OR188" s="18"/>
      <c r="OS188" s="18"/>
      <c r="OT188" s="18"/>
      <c r="OU188" s="18"/>
      <c r="OV188" s="18"/>
      <c r="OW188" s="18"/>
      <c r="OX188" s="18"/>
      <c r="OY188" s="18"/>
      <c r="OZ188" s="20"/>
      <c r="PA188" s="23"/>
      <c r="PB188" s="17"/>
      <c r="PC188" s="17"/>
      <c r="PD188" s="17"/>
      <c r="PE188" s="17"/>
      <c r="PF188" s="17"/>
      <c r="PG188" s="17"/>
      <c r="PH188" s="17"/>
      <c r="PI188" s="17"/>
      <c r="PJ188" s="17"/>
      <c r="PK188" s="17"/>
      <c r="PL188" s="17"/>
      <c r="PM188" s="17"/>
      <c r="PN188" s="17"/>
      <c r="PO188" s="17"/>
      <c r="PP188" s="17"/>
      <c r="PQ188" s="17"/>
      <c r="PR188" s="17"/>
      <c r="PS188" s="17"/>
      <c r="PT188" s="17"/>
      <c r="PU188" s="17"/>
      <c r="PV188" s="17"/>
      <c r="PW188" s="17"/>
      <c r="PX188" s="17"/>
      <c r="PY188" s="17"/>
      <c r="PZ188" s="17"/>
      <c r="QA188" s="17"/>
      <c r="QB188" s="17"/>
      <c r="QC188" s="17"/>
      <c r="QD188" s="17"/>
      <c r="QE188" s="17"/>
      <c r="QF188" s="17"/>
      <c r="QG188" s="17"/>
      <c r="QH188" s="17"/>
      <c r="QI188" s="17"/>
      <c r="QJ188" s="16"/>
      <c r="QK188" s="19"/>
      <c r="QL188" s="20"/>
      <c r="QM188" s="20"/>
      <c r="QN188" s="18"/>
      <c r="QO188" s="18"/>
      <c r="QP188" s="18"/>
      <c r="QQ188" s="18"/>
      <c r="QR188" s="18"/>
      <c r="QS188" s="18"/>
      <c r="QT188" s="18"/>
      <c r="QU188" s="18"/>
      <c r="QV188" s="18"/>
      <c r="QW188" s="18"/>
      <c r="QX188" s="18"/>
      <c r="QY188" s="18"/>
      <c r="QZ188" s="18"/>
      <c r="RA188" s="18"/>
      <c r="RB188" s="18"/>
      <c r="RC188" s="18"/>
      <c r="RD188" s="18"/>
      <c r="RE188" s="18"/>
      <c r="RF188" s="18"/>
      <c r="RG188" s="18"/>
      <c r="RH188" s="18"/>
      <c r="RI188" s="18"/>
      <c r="RJ188" s="18"/>
      <c r="RK188" s="18"/>
      <c r="RL188" s="18"/>
      <c r="RM188" s="18"/>
      <c r="RN188" s="18"/>
      <c r="RO188" s="18"/>
      <c r="RP188" s="18"/>
      <c r="RQ188" s="18"/>
      <c r="RR188" s="18"/>
      <c r="RS188" s="18"/>
      <c r="RT188" s="18"/>
      <c r="RU188" s="18"/>
      <c r="RV188" s="18"/>
      <c r="RW188" s="18"/>
      <c r="RX188" s="18"/>
      <c r="RY188" s="18"/>
      <c r="RZ188" s="18"/>
      <c r="SA188" s="18"/>
      <c r="SB188" s="18"/>
      <c r="SC188" s="18"/>
      <c r="SD188" s="18"/>
      <c r="SE188" s="18"/>
      <c r="SF188" s="20"/>
      <c r="SG188" s="24"/>
      <c r="SH188" s="17"/>
      <c r="SI188" s="17"/>
      <c r="SJ188" s="17"/>
      <c r="SK188" s="17"/>
      <c r="SL188" s="17"/>
      <c r="SM188" s="17"/>
      <c r="SN188" s="17"/>
      <c r="SO188" s="17"/>
      <c r="SP188" s="17"/>
      <c r="SQ188" s="17"/>
      <c r="SR188" s="17"/>
      <c r="SS188" s="17"/>
      <c r="ST188" s="17"/>
      <c r="SU188" s="17"/>
      <c r="SV188" s="17"/>
      <c r="SW188" s="17"/>
      <c r="SX188" s="17"/>
      <c r="SY188" s="17"/>
      <c r="SZ188" s="17"/>
      <c r="TA188" s="17"/>
      <c r="TB188" s="17"/>
      <c r="TC188" s="17"/>
      <c r="TD188" s="17"/>
      <c r="TE188" s="17"/>
      <c r="TF188" s="17"/>
      <c r="TG188" s="17"/>
      <c r="TH188" s="17"/>
      <c r="TI188" s="17"/>
      <c r="TJ188" s="17"/>
      <c r="TK188" s="17"/>
      <c r="TL188" s="17"/>
      <c r="TM188" s="17"/>
      <c r="TN188" s="17"/>
      <c r="TO188" s="17"/>
      <c r="TP188" s="17"/>
      <c r="TQ188" s="17"/>
      <c r="TR188" s="17"/>
      <c r="TS188" s="15"/>
      <c r="TT188" s="15"/>
    </row>
    <row r="189" spans="1:540" ht="9.6" customHeight="1">
      <c r="A189" s="15"/>
      <c r="B189" s="15"/>
      <c r="C189" s="15"/>
      <c r="D189" s="15"/>
      <c r="E189" s="15"/>
      <c r="F189" s="15"/>
      <c r="G189" s="15"/>
      <c r="H189" s="15"/>
      <c r="I189" s="15"/>
      <c r="J189" s="15"/>
      <c r="K189" s="15"/>
      <c r="L189" s="15"/>
      <c r="M189" s="18"/>
      <c r="N189" s="47"/>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17"/>
      <c r="BV189" s="17"/>
      <c r="BW189" s="23"/>
      <c r="BX189" s="24"/>
      <c r="BY189" s="20"/>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9"/>
      <c r="DA189" s="41"/>
      <c r="DB189" s="33"/>
      <c r="DC189" s="23"/>
      <c r="DD189" s="23"/>
      <c r="DE189" s="31"/>
      <c r="DF189" s="34"/>
      <c r="DG189" s="42"/>
      <c r="DH189" s="17"/>
      <c r="DI189" s="47"/>
      <c r="DJ189" s="34"/>
      <c r="DK189" s="34"/>
      <c r="DL189" s="34"/>
      <c r="DM189" s="34"/>
      <c r="DN189" s="34"/>
      <c r="DO189" s="34"/>
      <c r="DP189" s="34"/>
      <c r="DQ189" s="34"/>
      <c r="DR189" s="34"/>
      <c r="DS189" s="34"/>
      <c r="DT189" s="34"/>
      <c r="DU189" s="34"/>
      <c r="DV189" s="34"/>
      <c r="DW189" s="34"/>
      <c r="DX189" s="34"/>
      <c r="DY189" s="34"/>
      <c r="DZ189" s="34"/>
      <c r="EA189" s="34"/>
      <c r="EB189" s="34"/>
      <c r="EC189" s="17"/>
      <c r="ED189" s="34"/>
      <c r="EE189" s="17"/>
      <c r="EF189" s="17"/>
      <c r="EG189" s="17"/>
      <c r="EH189" s="17"/>
      <c r="EI189" s="34"/>
      <c r="EJ189" s="31"/>
      <c r="EK189" s="23"/>
      <c r="EL189" s="41"/>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20"/>
      <c r="FT189" s="19"/>
      <c r="FU189" s="27"/>
      <c r="FV189" s="34"/>
      <c r="FW189" s="17"/>
      <c r="FX189" s="17"/>
      <c r="FY189" s="17"/>
      <c r="FZ189" s="31"/>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17"/>
      <c r="HY189" s="24"/>
      <c r="HZ189" s="15"/>
      <c r="IA189" s="15"/>
      <c r="IB189" s="15"/>
      <c r="IC189" s="15"/>
      <c r="ID189" s="15"/>
      <c r="IE189" s="15"/>
      <c r="IF189" s="15"/>
      <c r="IG189" s="15"/>
      <c r="IH189" s="15"/>
      <c r="II189" s="15"/>
      <c r="IJ189" s="15"/>
      <c r="IK189" s="15"/>
      <c r="IL189" s="15"/>
      <c r="IM189" s="15"/>
      <c r="IN189" s="15"/>
      <c r="IO189" s="15"/>
      <c r="IP189" s="15"/>
      <c r="IQ189" s="15"/>
      <c r="IR189" s="16"/>
      <c r="IS189" s="17"/>
      <c r="IT189" s="17"/>
      <c r="IU189" s="17"/>
      <c r="IV189" s="17"/>
      <c r="IW189" s="17"/>
      <c r="IX189" s="17"/>
      <c r="IY189" s="17"/>
      <c r="IZ189" s="17"/>
      <c r="JA189" s="17"/>
      <c r="JB189" s="17"/>
      <c r="JC189" s="17"/>
      <c r="JD189" s="17"/>
      <c r="JE189" s="17"/>
      <c r="JF189" s="17"/>
      <c r="JG189" s="17"/>
      <c r="JH189" s="17"/>
      <c r="JI189" s="17"/>
      <c r="JJ189" s="17"/>
      <c r="JK189" s="17"/>
      <c r="JL189" s="17"/>
      <c r="JM189" s="17"/>
      <c r="JN189" s="17"/>
      <c r="JO189" s="17"/>
      <c r="JP189" s="17"/>
      <c r="JQ189" s="17"/>
      <c r="JR189" s="17"/>
      <c r="JS189" s="17"/>
      <c r="JT189" s="17"/>
      <c r="JU189" s="17"/>
      <c r="JV189" s="17"/>
      <c r="JW189" s="17"/>
      <c r="JX189" s="17"/>
      <c r="JY189" s="17"/>
      <c r="JZ189" s="17"/>
      <c r="KA189" s="17"/>
      <c r="KB189" s="17"/>
      <c r="KC189" s="17"/>
      <c r="KD189" s="20"/>
      <c r="KE189" s="18"/>
      <c r="KF189" s="18"/>
      <c r="KG189" s="18"/>
      <c r="KH189" s="18"/>
      <c r="KI189" s="18"/>
      <c r="KJ189" s="18"/>
      <c r="KK189" s="18"/>
      <c r="KL189" s="18"/>
      <c r="KM189" s="18"/>
      <c r="KN189" s="18"/>
      <c r="KO189" s="18"/>
      <c r="KP189" s="18"/>
      <c r="KQ189" s="18"/>
      <c r="KR189" s="18"/>
      <c r="KS189" s="18"/>
      <c r="KT189" s="18"/>
      <c r="KU189" s="18"/>
      <c r="KV189" s="18"/>
      <c r="KW189" s="18"/>
      <c r="KX189" s="18"/>
      <c r="KY189" s="18"/>
      <c r="KZ189" s="18"/>
      <c r="LA189" s="18"/>
      <c r="LB189" s="18"/>
      <c r="LC189" s="18"/>
      <c r="LD189" s="18"/>
      <c r="LE189" s="18"/>
      <c r="LF189" s="18"/>
      <c r="LG189" s="18"/>
      <c r="LH189" s="18"/>
      <c r="LI189" s="18"/>
      <c r="LJ189" s="18"/>
      <c r="LK189" s="18"/>
      <c r="LL189" s="18"/>
      <c r="LM189" s="18"/>
      <c r="LN189" s="18"/>
      <c r="LO189" s="18"/>
      <c r="LP189" s="18"/>
      <c r="LQ189" s="18"/>
      <c r="LR189" s="18"/>
      <c r="LS189" s="18"/>
      <c r="LT189" s="18"/>
      <c r="LU189" s="18"/>
      <c r="LV189" s="18"/>
      <c r="LW189" s="18"/>
      <c r="LX189" s="18"/>
      <c r="LY189" s="18"/>
      <c r="LZ189" s="18"/>
      <c r="MA189" s="18"/>
      <c r="MB189" s="18"/>
      <c r="MC189" s="18"/>
      <c r="MD189" s="18"/>
      <c r="ME189" s="18"/>
      <c r="MF189" s="18"/>
      <c r="MG189" s="18"/>
      <c r="MH189" s="20"/>
      <c r="MI189" s="15"/>
      <c r="MJ189" s="35"/>
      <c r="MK189" s="23"/>
      <c r="ML189" s="17"/>
      <c r="MM189" s="17"/>
      <c r="MN189" s="17"/>
      <c r="MO189" s="17"/>
      <c r="MP189" s="17"/>
      <c r="MQ189" s="17"/>
      <c r="MR189" s="17"/>
      <c r="MS189" s="17"/>
      <c r="MT189" s="17"/>
      <c r="MU189" s="17"/>
      <c r="MV189" s="17"/>
      <c r="MW189" s="17"/>
      <c r="MX189" s="17"/>
      <c r="MY189" s="17"/>
      <c r="MZ189" s="17"/>
      <c r="NA189" s="17"/>
      <c r="NB189" s="17"/>
      <c r="NC189" s="17"/>
      <c r="ND189" s="17"/>
      <c r="NE189" s="17"/>
      <c r="NF189" s="17"/>
      <c r="NG189" s="17"/>
      <c r="NH189" s="17"/>
      <c r="NI189" s="17"/>
      <c r="NJ189" s="17"/>
      <c r="NK189" s="17"/>
      <c r="NL189" s="29"/>
      <c r="NM189" s="19"/>
      <c r="NN189" s="18"/>
      <c r="NO189" s="20"/>
      <c r="NP189" s="18"/>
      <c r="NQ189" s="18"/>
      <c r="NR189" s="18"/>
      <c r="NS189" s="18"/>
      <c r="NT189" s="18"/>
      <c r="NU189" s="18"/>
      <c r="NV189" s="18"/>
      <c r="NW189" s="18"/>
      <c r="NX189" s="18"/>
      <c r="NY189" s="18"/>
      <c r="NZ189" s="18"/>
      <c r="OA189" s="18"/>
      <c r="OB189" s="18"/>
      <c r="OC189" s="18"/>
      <c r="OD189" s="18"/>
      <c r="OE189" s="18"/>
      <c r="OF189" s="18"/>
      <c r="OG189" s="18"/>
      <c r="OH189" s="18"/>
      <c r="OI189" s="18"/>
      <c r="OJ189" s="18"/>
      <c r="OK189" s="18"/>
      <c r="OL189" s="18"/>
      <c r="OM189" s="18"/>
      <c r="ON189" s="18"/>
      <c r="OO189" s="18"/>
      <c r="OP189" s="18"/>
      <c r="OQ189" s="18"/>
      <c r="OR189" s="18"/>
      <c r="OS189" s="18"/>
      <c r="OT189" s="18"/>
      <c r="OU189" s="18"/>
      <c r="OV189" s="18"/>
      <c r="OW189" s="20"/>
      <c r="OX189" s="20"/>
      <c r="OY189" s="19"/>
      <c r="OZ189" s="23"/>
      <c r="PA189" s="17"/>
      <c r="PB189" s="17"/>
      <c r="PC189" s="17"/>
      <c r="PD189" s="17"/>
      <c r="PE189" s="17"/>
      <c r="PF189" s="17"/>
      <c r="PG189" s="17"/>
      <c r="PH189" s="17"/>
      <c r="PI189" s="17"/>
      <c r="PJ189" s="17"/>
      <c r="PK189" s="17"/>
      <c r="PL189" s="17"/>
      <c r="PM189" s="17"/>
      <c r="PN189" s="17"/>
      <c r="PO189" s="17"/>
      <c r="PP189" s="17"/>
      <c r="PQ189" s="17"/>
      <c r="PR189" s="17"/>
      <c r="PS189" s="17"/>
      <c r="PT189" s="17"/>
      <c r="PU189" s="17"/>
      <c r="PV189" s="17"/>
      <c r="PW189" s="17"/>
      <c r="PX189" s="17"/>
      <c r="PY189" s="17"/>
      <c r="PZ189" s="17"/>
      <c r="QA189" s="17"/>
      <c r="QB189" s="17"/>
      <c r="QC189" s="17"/>
      <c r="QD189" s="17"/>
      <c r="QE189" s="17"/>
      <c r="QF189" s="25"/>
      <c r="QG189" s="23"/>
      <c r="QH189" s="24"/>
      <c r="QI189" s="20"/>
      <c r="QJ189" s="15"/>
      <c r="QK189" s="20"/>
      <c r="QL189" s="18"/>
      <c r="QM189" s="18"/>
      <c r="QN189" s="18"/>
      <c r="QO189" s="18"/>
      <c r="QP189" s="18"/>
      <c r="QQ189" s="18"/>
      <c r="QR189" s="18"/>
      <c r="QS189" s="18"/>
      <c r="QT189" s="18"/>
      <c r="QU189" s="18"/>
      <c r="QV189" s="18"/>
      <c r="QW189" s="18"/>
      <c r="QX189" s="18"/>
      <c r="QY189" s="18"/>
      <c r="QZ189" s="18"/>
      <c r="RA189" s="18"/>
      <c r="RB189" s="18"/>
      <c r="RC189" s="18"/>
      <c r="RD189" s="18"/>
      <c r="RE189" s="18"/>
      <c r="RF189" s="18"/>
      <c r="RG189" s="18"/>
      <c r="RH189" s="18"/>
      <c r="RI189" s="18"/>
      <c r="RJ189" s="18"/>
      <c r="RK189" s="18"/>
      <c r="RL189" s="18"/>
      <c r="RM189" s="18"/>
      <c r="RN189" s="18"/>
      <c r="RO189" s="18"/>
      <c r="RP189" s="18"/>
      <c r="RQ189" s="18"/>
      <c r="RR189" s="18"/>
      <c r="RS189" s="18"/>
      <c r="RT189" s="18"/>
      <c r="RU189" s="18"/>
      <c r="RV189" s="18"/>
      <c r="RW189" s="18"/>
      <c r="RX189" s="18"/>
      <c r="RY189" s="18"/>
      <c r="RZ189" s="18"/>
      <c r="SA189" s="18"/>
      <c r="SB189" s="18"/>
      <c r="SC189" s="18"/>
      <c r="SD189" s="18"/>
      <c r="SE189" s="18"/>
      <c r="SF189" s="18"/>
      <c r="SG189" s="18"/>
      <c r="SH189" s="17"/>
      <c r="SI189" s="17"/>
      <c r="SJ189" s="17"/>
      <c r="SK189" s="17"/>
      <c r="SL189" s="17"/>
      <c r="SM189" s="17"/>
      <c r="SN189" s="17"/>
      <c r="SO189" s="17"/>
      <c r="SP189" s="17"/>
      <c r="SQ189" s="17"/>
      <c r="SR189" s="17"/>
      <c r="SS189" s="17"/>
      <c r="ST189" s="17"/>
      <c r="SU189" s="17"/>
      <c r="SV189" s="17"/>
      <c r="SW189" s="17"/>
      <c r="SX189" s="17"/>
      <c r="SY189" s="17"/>
      <c r="SZ189" s="17"/>
      <c r="TA189" s="17"/>
      <c r="TB189" s="17"/>
      <c r="TC189" s="17"/>
      <c r="TD189" s="17"/>
      <c r="TE189" s="17"/>
      <c r="TF189" s="17"/>
      <c r="TG189" s="17"/>
      <c r="TH189" s="17"/>
      <c r="TI189" s="17"/>
      <c r="TJ189" s="17"/>
      <c r="TK189" s="17"/>
      <c r="TL189" s="17"/>
      <c r="TM189" s="17"/>
      <c r="TN189" s="17"/>
      <c r="TO189" s="17"/>
      <c r="TP189" s="17"/>
      <c r="TQ189" s="17"/>
      <c r="TR189" s="17"/>
      <c r="TS189" s="15"/>
      <c r="TT189" s="15"/>
    </row>
    <row r="190" spans="1:540" ht="9.6" customHeight="1">
      <c r="A190" s="15"/>
      <c r="B190" s="15"/>
      <c r="C190" s="15"/>
      <c r="D190" s="15"/>
      <c r="E190" s="15"/>
      <c r="F190" s="15"/>
      <c r="G190" s="15"/>
      <c r="H190" s="15"/>
      <c r="I190" s="15"/>
      <c r="J190" s="15"/>
      <c r="K190" s="15"/>
      <c r="L190" s="15"/>
      <c r="M190" s="20"/>
      <c r="N190" s="23"/>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17"/>
      <c r="BY190" s="23"/>
      <c r="BZ190" s="35"/>
      <c r="CA190" s="20"/>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20"/>
      <c r="DE190" s="18"/>
      <c r="DF190" s="19"/>
      <c r="DG190" s="19"/>
      <c r="DH190" s="19"/>
      <c r="DI190" s="35"/>
      <c r="DJ190" s="38"/>
      <c r="DK190" s="17"/>
      <c r="DL190" s="34"/>
      <c r="DM190" s="34"/>
      <c r="DN190" s="34"/>
      <c r="DO190" s="34"/>
      <c r="DP190" s="34"/>
      <c r="DQ190" s="34"/>
      <c r="DR190" s="34"/>
      <c r="DS190" s="34"/>
      <c r="DT190" s="34"/>
      <c r="DU190" s="34"/>
      <c r="DV190" s="34"/>
      <c r="DW190" s="34"/>
      <c r="DX190" s="34"/>
      <c r="DY190" s="34"/>
      <c r="DZ190" s="34"/>
      <c r="EA190" s="34"/>
      <c r="EB190" s="17"/>
      <c r="EC190" s="33"/>
      <c r="ED190" s="19"/>
      <c r="EE190" s="19"/>
      <c r="EF190" s="19"/>
      <c r="EG190" s="19"/>
      <c r="EH190" s="19"/>
      <c r="EI190" s="18"/>
      <c r="EJ190" s="20"/>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20"/>
      <c r="FQ190" s="19"/>
      <c r="FR190" s="29"/>
      <c r="FS190" s="23"/>
      <c r="FT190" s="34"/>
      <c r="FU190" s="17"/>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17"/>
      <c r="HY190" s="24"/>
      <c r="HZ190" s="15"/>
      <c r="IA190" s="15"/>
      <c r="IB190" s="15"/>
      <c r="IC190" s="15"/>
      <c r="ID190" s="15"/>
      <c r="IE190" s="15"/>
      <c r="IF190" s="15"/>
      <c r="IG190" s="15"/>
      <c r="IH190" s="15"/>
      <c r="II190" s="15"/>
      <c r="IJ190" s="15"/>
      <c r="IK190" s="15"/>
      <c r="IL190" s="15"/>
      <c r="IM190" s="15"/>
      <c r="IN190" s="15"/>
      <c r="IO190" s="15"/>
      <c r="IP190" s="15"/>
      <c r="IQ190" s="15"/>
      <c r="IR190" s="16"/>
      <c r="IS190" s="17"/>
      <c r="IT190" s="17"/>
      <c r="IU190" s="17"/>
      <c r="IV190" s="17"/>
      <c r="IW190" s="17"/>
      <c r="IX190" s="17"/>
      <c r="IY190" s="17"/>
      <c r="IZ190" s="17"/>
      <c r="JA190" s="17"/>
      <c r="JB190" s="17"/>
      <c r="JC190" s="17"/>
      <c r="JD190" s="17"/>
      <c r="JE190" s="17"/>
      <c r="JF190" s="17"/>
      <c r="JG190" s="17"/>
      <c r="JH190" s="17"/>
      <c r="JI190" s="17"/>
      <c r="JJ190" s="17"/>
      <c r="JK190" s="17"/>
      <c r="JL190" s="17"/>
      <c r="JM190" s="17"/>
      <c r="JN190" s="17"/>
      <c r="JO190" s="17"/>
      <c r="JP190" s="17"/>
      <c r="JQ190" s="17"/>
      <c r="JR190" s="17"/>
      <c r="JS190" s="17"/>
      <c r="JT190" s="17"/>
      <c r="JU190" s="17"/>
      <c r="JV190" s="17"/>
      <c r="JW190" s="17"/>
      <c r="JX190" s="17"/>
      <c r="JY190" s="17"/>
      <c r="JZ190" s="17"/>
      <c r="KA190" s="17"/>
      <c r="KB190" s="17"/>
      <c r="KC190" s="17"/>
      <c r="KD190" s="35"/>
      <c r="KE190" s="20"/>
      <c r="KF190" s="18"/>
      <c r="KG190" s="18"/>
      <c r="KH190" s="18"/>
      <c r="KI190" s="18"/>
      <c r="KJ190" s="18"/>
      <c r="KK190" s="18"/>
      <c r="KL190" s="18"/>
      <c r="KM190" s="18"/>
      <c r="KN190" s="18"/>
      <c r="KO190" s="18"/>
      <c r="KP190" s="18"/>
      <c r="KQ190" s="18"/>
      <c r="KR190" s="18"/>
      <c r="KS190" s="18"/>
      <c r="KT190" s="18"/>
      <c r="KU190" s="18"/>
      <c r="KV190" s="18"/>
      <c r="KW190" s="18"/>
      <c r="KX190" s="18"/>
      <c r="KY190" s="18"/>
      <c r="KZ190" s="18"/>
      <c r="LA190" s="18"/>
      <c r="LB190" s="18"/>
      <c r="LC190" s="18"/>
      <c r="LD190" s="18"/>
      <c r="LE190" s="18"/>
      <c r="LF190" s="18"/>
      <c r="LG190" s="18"/>
      <c r="LH190" s="18"/>
      <c r="LI190" s="18"/>
      <c r="LJ190" s="18"/>
      <c r="LK190" s="18"/>
      <c r="LL190" s="18"/>
      <c r="LM190" s="18"/>
      <c r="LN190" s="18"/>
      <c r="LO190" s="18"/>
      <c r="LP190" s="18"/>
      <c r="LQ190" s="18"/>
      <c r="LR190" s="18"/>
      <c r="LS190" s="18"/>
      <c r="LT190" s="18"/>
      <c r="LU190" s="18"/>
      <c r="LV190" s="18"/>
      <c r="LW190" s="18"/>
      <c r="LX190" s="18"/>
      <c r="LY190" s="18"/>
      <c r="LZ190" s="18"/>
      <c r="MA190" s="18"/>
      <c r="MB190" s="18"/>
      <c r="MC190" s="18"/>
      <c r="MD190" s="18"/>
      <c r="ME190" s="18"/>
      <c r="MF190" s="18"/>
      <c r="MG190" s="18"/>
      <c r="MH190" s="18"/>
      <c r="MI190" s="18"/>
      <c r="MJ190" s="18"/>
      <c r="MK190" s="20"/>
      <c r="ML190" s="24"/>
      <c r="MM190" s="16"/>
      <c r="MN190" s="17"/>
      <c r="MO190" s="17"/>
      <c r="MP190" s="17"/>
      <c r="MQ190" s="17"/>
      <c r="MR190" s="17"/>
      <c r="MS190" s="17"/>
      <c r="MT190" s="17"/>
      <c r="MU190" s="17"/>
      <c r="MV190" s="17"/>
      <c r="MW190" s="17"/>
      <c r="MX190" s="17"/>
      <c r="MY190" s="17"/>
      <c r="MZ190" s="17"/>
      <c r="NA190" s="17"/>
      <c r="NB190" s="17"/>
      <c r="NC190" s="17"/>
      <c r="ND190" s="17"/>
      <c r="NE190" s="17"/>
      <c r="NF190" s="17"/>
      <c r="NG190" s="17"/>
      <c r="NH190" s="17"/>
      <c r="NI190" s="17"/>
      <c r="NJ190" s="17"/>
      <c r="NK190" s="17"/>
      <c r="NL190" s="17"/>
      <c r="NM190" s="25"/>
      <c r="NN190" s="29"/>
      <c r="NO190" s="24"/>
      <c r="NP190" s="19"/>
      <c r="NQ190" s="18"/>
      <c r="NR190" s="18"/>
      <c r="NS190" s="18"/>
      <c r="NT190" s="20"/>
      <c r="NU190" s="20"/>
      <c r="NV190" s="20"/>
      <c r="NW190" s="18"/>
      <c r="NX190" s="18"/>
      <c r="NY190" s="18"/>
      <c r="NZ190" s="18"/>
      <c r="OA190" s="18"/>
      <c r="OB190" s="18"/>
      <c r="OC190" s="18"/>
      <c r="OD190" s="18"/>
      <c r="OE190" s="18"/>
      <c r="OF190" s="18"/>
      <c r="OG190" s="18"/>
      <c r="OH190" s="18"/>
      <c r="OI190" s="18"/>
      <c r="OJ190" s="18"/>
      <c r="OK190" s="18"/>
      <c r="OL190" s="18"/>
      <c r="OM190" s="18"/>
      <c r="ON190" s="18"/>
      <c r="OO190" s="18"/>
      <c r="OP190" s="20"/>
      <c r="OQ190" s="20"/>
      <c r="OR190" s="20"/>
      <c r="OS190" s="20"/>
      <c r="OT190" s="20"/>
      <c r="OU190" s="18"/>
      <c r="OV190" s="18"/>
      <c r="OW190" s="19"/>
      <c r="OX190" s="29"/>
      <c r="OY190" s="17"/>
      <c r="OZ190" s="17"/>
      <c r="PA190" s="17"/>
      <c r="PB190" s="17"/>
      <c r="PC190" s="17"/>
      <c r="PD190" s="17"/>
      <c r="PE190" s="17"/>
      <c r="PF190" s="17"/>
      <c r="PG190" s="17"/>
      <c r="PH190" s="17"/>
      <c r="PI190" s="17"/>
      <c r="PJ190" s="17"/>
      <c r="PK190" s="17"/>
      <c r="PL190" s="17"/>
      <c r="PM190" s="17"/>
      <c r="PN190" s="17"/>
      <c r="PO190" s="17"/>
      <c r="PP190" s="17"/>
      <c r="PQ190" s="17"/>
      <c r="PR190" s="17"/>
      <c r="PS190" s="17"/>
      <c r="PT190" s="17"/>
      <c r="PU190" s="17"/>
      <c r="PV190" s="17"/>
      <c r="PW190" s="17"/>
      <c r="PX190" s="17"/>
      <c r="PY190" s="17"/>
      <c r="PZ190" s="17"/>
      <c r="QA190" s="17"/>
      <c r="QB190" s="17"/>
      <c r="QC190" s="25"/>
      <c r="QD190" s="16"/>
      <c r="QE190" s="21"/>
      <c r="QF190" s="18"/>
      <c r="QG190" s="20"/>
      <c r="QH190" s="18"/>
      <c r="QI190" s="18"/>
      <c r="QJ190" s="18"/>
      <c r="QK190" s="18"/>
      <c r="QL190" s="18"/>
      <c r="QM190" s="18"/>
      <c r="QN190" s="18"/>
      <c r="QO190" s="18"/>
      <c r="QP190" s="18"/>
      <c r="QQ190" s="18"/>
      <c r="QR190" s="18"/>
      <c r="QS190" s="18"/>
      <c r="QT190" s="18"/>
      <c r="QU190" s="18"/>
      <c r="QV190" s="18"/>
      <c r="QW190" s="18"/>
      <c r="QX190" s="18"/>
      <c r="QY190" s="18"/>
      <c r="QZ190" s="18"/>
      <c r="RA190" s="18"/>
      <c r="RB190" s="18"/>
      <c r="RC190" s="18"/>
      <c r="RD190" s="18"/>
      <c r="RE190" s="18"/>
      <c r="RF190" s="18"/>
      <c r="RG190" s="18"/>
      <c r="RH190" s="18"/>
      <c r="RI190" s="18"/>
      <c r="RJ190" s="18"/>
      <c r="RK190" s="18"/>
      <c r="RL190" s="18"/>
      <c r="RM190" s="18"/>
      <c r="RN190" s="18"/>
      <c r="RO190" s="18"/>
      <c r="RP190" s="18"/>
      <c r="RQ190" s="18"/>
      <c r="RR190" s="18"/>
      <c r="RS190" s="18"/>
      <c r="RT190" s="18"/>
      <c r="RU190" s="18"/>
      <c r="RV190" s="18"/>
      <c r="RW190" s="18"/>
      <c r="RX190" s="18"/>
      <c r="RY190" s="18"/>
      <c r="RZ190" s="18"/>
      <c r="SA190" s="18"/>
      <c r="SB190" s="18"/>
      <c r="SC190" s="18"/>
      <c r="SD190" s="18"/>
      <c r="SE190" s="18"/>
      <c r="SF190" s="18"/>
      <c r="SG190" s="18"/>
      <c r="SH190" s="25"/>
      <c r="SI190" s="17"/>
      <c r="SJ190" s="17"/>
      <c r="SK190" s="17"/>
      <c r="SL190" s="17"/>
      <c r="SM190" s="17"/>
      <c r="SN190" s="17"/>
      <c r="SO190" s="17"/>
      <c r="SP190" s="17"/>
      <c r="SQ190" s="17"/>
      <c r="SR190" s="17"/>
      <c r="SS190" s="17"/>
      <c r="ST190" s="17"/>
      <c r="SU190" s="17"/>
      <c r="SV190" s="17"/>
      <c r="SW190" s="17"/>
      <c r="SX190" s="17"/>
      <c r="SY190" s="17"/>
      <c r="SZ190" s="17"/>
      <c r="TA190" s="17"/>
      <c r="TB190" s="17"/>
      <c r="TC190" s="17"/>
      <c r="TD190" s="17"/>
      <c r="TE190" s="17"/>
      <c r="TF190" s="17"/>
      <c r="TG190" s="17"/>
      <c r="TH190" s="17"/>
      <c r="TI190" s="17"/>
      <c r="TJ190" s="17"/>
      <c r="TK190" s="17"/>
      <c r="TL190" s="17"/>
      <c r="TM190" s="17"/>
      <c r="TN190" s="17"/>
      <c r="TO190" s="17"/>
      <c r="TP190" s="17"/>
      <c r="TQ190" s="17"/>
      <c r="TR190" s="17"/>
      <c r="TS190" s="15"/>
      <c r="TT190" s="15"/>
    </row>
    <row r="191" spans="1:540" ht="9.6" customHeight="1">
      <c r="A191" s="15"/>
      <c r="B191" s="15"/>
      <c r="C191" s="15"/>
      <c r="D191" s="15"/>
      <c r="E191" s="15"/>
      <c r="F191" s="15"/>
      <c r="G191" s="15"/>
      <c r="H191" s="15"/>
      <c r="I191" s="15"/>
      <c r="J191" s="15"/>
      <c r="K191" s="15"/>
      <c r="L191" s="15"/>
      <c r="M191" s="15"/>
      <c r="N191" s="24"/>
      <c r="O191" s="17"/>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23"/>
      <c r="CB191" s="29"/>
      <c r="CC191" s="18"/>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20"/>
      <c r="DK191" s="23"/>
      <c r="DL191" s="17"/>
      <c r="DM191" s="34"/>
      <c r="DN191" s="34"/>
      <c r="DO191" s="34"/>
      <c r="DP191" s="34"/>
      <c r="DQ191" s="34"/>
      <c r="DR191" s="34"/>
      <c r="DS191" s="34"/>
      <c r="DT191" s="34"/>
      <c r="DU191" s="34"/>
      <c r="DV191" s="34"/>
      <c r="DW191" s="34"/>
      <c r="DX191" s="34"/>
      <c r="DY191" s="34"/>
      <c r="DZ191" s="34"/>
      <c r="EA191" s="34"/>
      <c r="EB191" s="29"/>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20"/>
      <c r="FN191" s="19"/>
      <c r="FO191" s="29"/>
      <c r="FP191" s="22"/>
      <c r="FQ191" s="42"/>
      <c r="FR191" s="17"/>
      <c r="FS191" s="34"/>
      <c r="FT191" s="25"/>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17"/>
      <c r="HY191" s="19"/>
      <c r="HZ191" s="15"/>
      <c r="IA191" s="15"/>
      <c r="IB191" s="15"/>
      <c r="IC191" s="15"/>
      <c r="ID191" s="15"/>
      <c r="IE191" s="15"/>
      <c r="IF191" s="15"/>
      <c r="IG191" s="15"/>
      <c r="IH191" s="15"/>
      <c r="II191" s="15"/>
      <c r="IJ191" s="15"/>
      <c r="IK191" s="15"/>
      <c r="IL191" s="15"/>
      <c r="IM191" s="15"/>
      <c r="IN191" s="15"/>
      <c r="IO191" s="15"/>
      <c r="IP191" s="15"/>
      <c r="IQ191" s="15"/>
      <c r="IR191" s="16"/>
      <c r="IS191" s="17"/>
      <c r="IT191" s="17"/>
      <c r="IU191" s="17"/>
      <c r="IV191" s="17"/>
      <c r="IW191" s="17"/>
      <c r="IX191" s="17"/>
      <c r="IY191" s="17"/>
      <c r="IZ191" s="17"/>
      <c r="JA191" s="17"/>
      <c r="JB191" s="17"/>
      <c r="JC191" s="17"/>
      <c r="JD191" s="17"/>
      <c r="JE191" s="17"/>
      <c r="JF191" s="17"/>
      <c r="JG191" s="17"/>
      <c r="JH191" s="17"/>
      <c r="JI191" s="17"/>
      <c r="JJ191" s="17"/>
      <c r="JK191" s="17"/>
      <c r="JL191" s="17"/>
      <c r="JM191" s="17"/>
      <c r="JN191" s="17"/>
      <c r="JO191" s="17"/>
      <c r="JP191" s="17"/>
      <c r="JQ191" s="17"/>
      <c r="JR191" s="17"/>
      <c r="JS191" s="17"/>
      <c r="JT191" s="17"/>
      <c r="JU191" s="17"/>
      <c r="JV191" s="17"/>
      <c r="JW191" s="17"/>
      <c r="JX191" s="17"/>
      <c r="JY191" s="17"/>
      <c r="JZ191" s="17"/>
      <c r="KA191" s="17"/>
      <c r="KB191" s="17"/>
      <c r="KC191" s="17"/>
      <c r="KD191" s="23"/>
      <c r="KE191" s="15"/>
      <c r="KF191" s="18"/>
      <c r="KG191" s="18"/>
      <c r="KH191" s="18"/>
      <c r="KI191" s="18"/>
      <c r="KJ191" s="18"/>
      <c r="KK191" s="18"/>
      <c r="KL191" s="18"/>
      <c r="KM191" s="18"/>
      <c r="KN191" s="18"/>
      <c r="KO191" s="18"/>
      <c r="KP191" s="18"/>
      <c r="KQ191" s="18"/>
      <c r="KR191" s="18"/>
      <c r="KS191" s="18"/>
      <c r="KT191" s="18"/>
      <c r="KU191" s="18"/>
      <c r="KV191" s="18"/>
      <c r="KW191" s="18"/>
      <c r="KX191" s="18"/>
      <c r="KY191" s="18"/>
      <c r="KZ191" s="18"/>
      <c r="LA191" s="18"/>
      <c r="LB191" s="18"/>
      <c r="LC191" s="18"/>
      <c r="LD191" s="18"/>
      <c r="LE191" s="18"/>
      <c r="LF191" s="18"/>
      <c r="LG191" s="18"/>
      <c r="LH191" s="18"/>
      <c r="LI191" s="18"/>
      <c r="LJ191" s="18"/>
      <c r="LK191" s="18"/>
      <c r="LL191" s="18"/>
      <c r="LM191" s="18"/>
      <c r="LN191" s="18"/>
      <c r="LO191" s="18"/>
      <c r="LP191" s="18"/>
      <c r="LQ191" s="18"/>
      <c r="LR191" s="18"/>
      <c r="LS191" s="18"/>
      <c r="LT191" s="18"/>
      <c r="LU191" s="18"/>
      <c r="LV191" s="18"/>
      <c r="LW191" s="18"/>
      <c r="LX191" s="18"/>
      <c r="LY191" s="18"/>
      <c r="LZ191" s="18"/>
      <c r="MA191" s="18"/>
      <c r="MB191" s="18"/>
      <c r="MC191" s="18"/>
      <c r="MD191" s="18"/>
      <c r="ME191" s="18"/>
      <c r="MF191" s="18"/>
      <c r="MG191" s="18"/>
      <c r="MH191" s="18"/>
      <c r="MI191" s="18"/>
      <c r="MJ191" s="18"/>
      <c r="MK191" s="18"/>
      <c r="ML191" s="18"/>
      <c r="MM191" s="18"/>
      <c r="MN191" s="19"/>
      <c r="MO191" s="27"/>
      <c r="MP191" s="17"/>
      <c r="MQ191" s="17"/>
      <c r="MR191" s="17"/>
      <c r="MS191" s="17"/>
      <c r="MT191" s="17"/>
      <c r="MU191" s="17"/>
      <c r="MV191" s="17"/>
      <c r="MW191" s="17"/>
      <c r="MX191" s="17"/>
      <c r="MY191" s="17"/>
      <c r="MZ191" s="17"/>
      <c r="NA191" s="17"/>
      <c r="NB191" s="17"/>
      <c r="NC191" s="17"/>
      <c r="ND191" s="17"/>
      <c r="NE191" s="17"/>
      <c r="NF191" s="17"/>
      <c r="NG191" s="17"/>
      <c r="NH191" s="17"/>
      <c r="NI191" s="17"/>
      <c r="NJ191" s="17"/>
      <c r="NK191" s="17"/>
      <c r="NL191" s="17"/>
      <c r="NM191" s="17"/>
      <c r="NN191" s="17"/>
      <c r="NO191" s="17"/>
      <c r="NP191" s="25"/>
      <c r="NQ191" s="25"/>
      <c r="NR191" s="25"/>
      <c r="NS191" s="25"/>
      <c r="NT191" s="23"/>
      <c r="NU191" s="23"/>
      <c r="NV191" s="33"/>
      <c r="NW191" s="19"/>
      <c r="NX191" s="18"/>
      <c r="NY191" s="18"/>
      <c r="NZ191" s="18"/>
      <c r="OA191" s="18"/>
      <c r="OB191" s="18"/>
      <c r="OC191" s="18"/>
      <c r="OD191" s="18"/>
      <c r="OE191" s="18"/>
      <c r="OF191" s="18"/>
      <c r="OG191" s="18"/>
      <c r="OH191" s="18"/>
      <c r="OI191" s="18"/>
      <c r="OJ191" s="18"/>
      <c r="OK191" s="18"/>
      <c r="OL191" s="18"/>
      <c r="OM191" s="18"/>
      <c r="ON191" s="20"/>
      <c r="OO191" s="19"/>
      <c r="OP191" s="33"/>
      <c r="OQ191" s="23"/>
      <c r="OR191" s="31"/>
      <c r="OS191" s="23"/>
      <c r="OT191" s="23"/>
      <c r="OU191" s="25"/>
      <c r="OV191" s="25"/>
      <c r="OW191" s="17"/>
      <c r="OX191" s="17"/>
      <c r="OY191" s="17"/>
      <c r="OZ191" s="17"/>
      <c r="PA191" s="17"/>
      <c r="PB191" s="17"/>
      <c r="PC191" s="17"/>
      <c r="PD191" s="17"/>
      <c r="PE191" s="17"/>
      <c r="PF191" s="17"/>
      <c r="PG191" s="17"/>
      <c r="PH191" s="17"/>
      <c r="PI191" s="17"/>
      <c r="PJ191" s="17"/>
      <c r="PK191" s="17"/>
      <c r="PL191" s="17"/>
      <c r="PM191" s="17"/>
      <c r="PN191" s="17"/>
      <c r="PO191" s="17"/>
      <c r="PP191" s="17"/>
      <c r="PQ191" s="17"/>
      <c r="PR191" s="17"/>
      <c r="PS191" s="17"/>
      <c r="PT191" s="17"/>
      <c r="PU191" s="17"/>
      <c r="PV191" s="17"/>
      <c r="PW191" s="17"/>
      <c r="PX191" s="17"/>
      <c r="PY191" s="17"/>
      <c r="PZ191" s="25"/>
      <c r="QA191" s="33"/>
      <c r="QB191" s="24"/>
      <c r="QC191" s="18"/>
      <c r="QD191" s="18"/>
      <c r="QE191" s="18"/>
      <c r="QF191" s="18"/>
      <c r="QG191" s="18"/>
      <c r="QH191" s="18"/>
      <c r="QI191" s="18"/>
      <c r="QJ191" s="18"/>
      <c r="QK191" s="18"/>
      <c r="QL191" s="18"/>
      <c r="QM191" s="18"/>
      <c r="QN191" s="18"/>
      <c r="QO191" s="18"/>
      <c r="QP191" s="18"/>
      <c r="QQ191" s="18"/>
      <c r="QR191" s="18"/>
      <c r="QS191" s="18"/>
      <c r="QT191" s="18"/>
      <c r="QU191" s="18"/>
      <c r="QV191" s="18"/>
      <c r="QW191" s="18"/>
      <c r="QX191" s="18"/>
      <c r="QY191" s="18"/>
      <c r="QZ191" s="18"/>
      <c r="RA191" s="18"/>
      <c r="RB191" s="18"/>
      <c r="RC191" s="18"/>
      <c r="RD191" s="18"/>
      <c r="RE191" s="18"/>
      <c r="RF191" s="18"/>
      <c r="RG191" s="18"/>
      <c r="RH191" s="18"/>
      <c r="RI191" s="18"/>
      <c r="RJ191" s="18"/>
      <c r="RK191" s="18"/>
      <c r="RL191" s="18"/>
      <c r="RM191" s="18"/>
      <c r="RN191" s="18"/>
      <c r="RO191" s="18"/>
      <c r="RP191" s="18"/>
      <c r="RQ191" s="18"/>
      <c r="RR191" s="18"/>
      <c r="RS191" s="18"/>
      <c r="RT191" s="18"/>
      <c r="RU191" s="18"/>
      <c r="RV191" s="18"/>
      <c r="RW191" s="18"/>
      <c r="RX191" s="18"/>
      <c r="RY191" s="18"/>
      <c r="RZ191" s="18"/>
      <c r="SA191" s="18"/>
      <c r="SB191" s="18"/>
      <c r="SC191" s="18"/>
      <c r="SD191" s="18"/>
      <c r="SE191" s="18"/>
      <c r="SF191" s="18"/>
      <c r="SG191" s="18"/>
      <c r="SH191" s="25"/>
      <c r="SI191" s="17"/>
      <c r="SJ191" s="17"/>
      <c r="SK191" s="17"/>
      <c r="SL191" s="17"/>
      <c r="SM191" s="17"/>
      <c r="SN191" s="17"/>
      <c r="SO191" s="17"/>
      <c r="SP191" s="17"/>
      <c r="SQ191" s="17"/>
      <c r="SR191" s="17"/>
      <c r="SS191" s="17"/>
      <c r="ST191" s="17"/>
      <c r="SU191" s="17"/>
      <c r="SV191" s="17"/>
      <c r="SW191" s="17"/>
      <c r="SX191" s="17"/>
      <c r="SY191" s="17"/>
      <c r="SZ191" s="17"/>
      <c r="TA191" s="17"/>
      <c r="TB191" s="17"/>
      <c r="TC191" s="17"/>
      <c r="TD191" s="17"/>
      <c r="TE191" s="17"/>
      <c r="TF191" s="17"/>
      <c r="TG191" s="17"/>
      <c r="TH191" s="17"/>
      <c r="TI191" s="17"/>
      <c r="TJ191" s="17"/>
      <c r="TK191" s="17"/>
      <c r="TL191" s="17"/>
      <c r="TM191" s="17"/>
      <c r="TN191" s="17"/>
      <c r="TO191" s="17"/>
      <c r="TP191" s="17"/>
      <c r="TQ191" s="17"/>
      <c r="TR191" s="17"/>
      <c r="TS191" s="15"/>
      <c r="TT191" s="15"/>
    </row>
    <row r="192" spans="1:540" ht="9.6" customHeight="1">
      <c r="A192" s="15"/>
      <c r="B192" s="15"/>
      <c r="C192" s="15"/>
      <c r="D192" s="15"/>
      <c r="E192" s="15"/>
      <c r="F192" s="15"/>
      <c r="G192" s="15"/>
      <c r="H192" s="15"/>
      <c r="I192" s="15"/>
      <c r="J192" s="15"/>
      <c r="K192" s="15"/>
      <c r="L192" s="15"/>
      <c r="M192" s="15"/>
      <c r="N192" s="20"/>
      <c r="O192" s="38"/>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25"/>
      <c r="CD192" s="29"/>
      <c r="CE192" s="18"/>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20"/>
      <c r="DL192" s="23"/>
      <c r="DM192" s="34"/>
      <c r="DN192" s="34"/>
      <c r="DO192" s="34"/>
      <c r="DP192" s="34"/>
      <c r="DQ192" s="34"/>
      <c r="DR192" s="34"/>
      <c r="DS192" s="34"/>
      <c r="DT192" s="34"/>
      <c r="DU192" s="34"/>
      <c r="DV192" s="34"/>
      <c r="DW192" s="34"/>
      <c r="DX192" s="34"/>
      <c r="DY192" s="47"/>
      <c r="DZ192" s="17"/>
      <c r="EA192" s="24"/>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20"/>
      <c r="FL192" s="24"/>
      <c r="FM192" s="23"/>
      <c r="FN192" s="34"/>
      <c r="FO192" s="17"/>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20"/>
      <c r="HZ192" s="15"/>
      <c r="IA192" s="15"/>
      <c r="IB192" s="15"/>
      <c r="IC192" s="15"/>
      <c r="ID192" s="15"/>
      <c r="IE192" s="15"/>
      <c r="IF192" s="15"/>
      <c r="IG192" s="15"/>
      <c r="IH192" s="15"/>
      <c r="II192" s="15"/>
      <c r="IJ192" s="15"/>
      <c r="IK192" s="15"/>
      <c r="IL192" s="15"/>
      <c r="IM192" s="15"/>
      <c r="IN192" s="15"/>
      <c r="IO192" s="15"/>
      <c r="IP192" s="15"/>
      <c r="IQ192" s="15"/>
      <c r="IR192" s="16"/>
      <c r="IS192" s="17"/>
      <c r="IT192" s="17"/>
      <c r="IU192" s="17"/>
      <c r="IV192" s="17"/>
      <c r="IW192" s="17"/>
      <c r="IX192" s="17"/>
      <c r="IY192" s="17"/>
      <c r="IZ192" s="17"/>
      <c r="JA192" s="17"/>
      <c r="JB192" s="17"/>
      <c r="JC192" s="17"/>
      <c r="JD192" s="17"/>
      <c r="JE192" s="17"/>
      <c r="JF192" s="17"/>
      <c r="JG192" s="17"/>
      <c r="JH192" s="17"/>
      <c r="JI192" s="17"/>
      <c r="JJ192" s="17"/>
      <c r="JK192" s="17"/>
      <c r="JL192" s="17"/>
      <c r="JM192" s="17"/>
      <c r="JN192" s="17"/>
      <c r="JO192" s="17"/>
      <c r="JP192" s="17"/>
      <c r="JQ192" s="17"/>
      <c r="JR192" s="17"/>
      <c r="JS192" s="17"/>
      <c r="JT192" s="17"/>
      <c r="JU192" s="17"/>
      <c r="JV192" s="17"/>
      <c r="JW192" s="17"/>
      <c r="JX192" s="17"/>
      <c r="JY192" s="17"/>
      <c r="JZ192" s="17"/>
      <c r="KA192" s="17"/>
      <c r="KB192" s="17"/>
      <c r="KC192" s="17"/>
      <c r="KD192" s="17"/>
      <c r="KE192" s="18"/>
      <c r="KF192" s="20"/>
      <c r="KG192" s="18"/>
      <c r="KH192" s="18"/>
      <c r="KI192" s="18"/>
      <c r="KJ192" s="18"/>
      <c r="KK192" s="18"/>
      <c r="KL192" s="18"/>
      <c r="KM192" s="18"/>
      <c r="KN192" s="18"/>
      <c r="KO192" s="18"/>
      <c r="KP192" s="18"/>
      <c r="KQ192" s="18"/>
      <c r="KR192" s="18"/>
      <c r="KS192" s="18"/>
      <c r="KT192" s="18"/>
      <c r="KU192" s="18"/>
      <c r="KV192" s="18"/>
      <c r="KW192" s="18"/>
      <c r="KX192" s="18"/>
      <c r="KY192" s="18"/>
      <c r="KZ192" s="18"/>
      <c r="LA192" s="18"/>
      <c r="LB192" s="18"/>
      <c r="LC192" s="18"/>
      <c r="LD192" s="18"/>
      <c r="LE192" s="18"/>
      <c r="LF192" s="18"/>
      <c r="LG192" s="18"/>
      <c r="LH192" s="18"/>
      <c r="LI192" s="18"/>
      <c r="LJ192" s="18"/>
      <c r="LK192" s="18"/>
      <c r="LL192" s="18"/>
      <c r="LM192" s="18"/>
      <c r="LN192" s="18"/>
      <c r="LO192" s="18"/>
      <c r="LP192" s="18"/>
      <c r="LQ192" s="18"/>
      <c r="LR192" s="18"/>
      <c r="LS192" s="18"/>
      <c r="LT192" s="18"/>
      <c r="LU192" s="18"/>
      <c r="LV192" s="18"/>
      <c r="LW192" s="18"/>
      <c r="LX192" s="18"/>
      <c r="LY192" s="18"/>
      <c r="LZ192" s="18"/>
      <c r="MA192" s="18"/>
      <c r="MB192" s="18"/>
      <c r="MC192" s="18"/>
      <c r="MD192" s="18"/>
      <c r="ME192" s="18"/>
      <c r="MF192" s="18"/>
      <c r="MG192" s="18"/>
      <c r="MH192" s="18"/>
      <c r="MI192" s="18"/>
      <c r="MJ192" s="18"/>
      <c r="MK192" s="18"/>
      <c r="ML192" s="18"/>
      <c r="MM192" s="18"/>
      <c r="MN192" s="18"/>
      <c r="MO192" s="20"/>
      <c r="MP192" s="39"/>
      <c r="MQ192" s="33"/>
      <c r="MR192" s="17"/>
      <c r="MS192" s="17"/>
      <c r="MT192" s="17"/>
      <c r="MU192" s="17"/>
      <c r="MV192" s="17"/>
      <c r="MW192" s="17"/>
      <c r="MX192" s="17"/>
      <c r="MY192" s="17"/>
      <c r="MZ192" s="17"/>
      <c r="NA192" s="17"/>
      <c r="NB192" s="17"/>
      <c r="NC192" s="17"/>
      <c r="ND192" s="17"/>
      <c r="NE192" s="17"/>
      <c r="NF192" s="17"/>
      <c r="NG192" s="17"/>
      <c r="NH192" s="17"/>
      <c r="NI192" s="17"/>
      <c r="NJ192" s="17"/>
      <c r="NK192" s="17"/>
      <c r="NL192" s="17"/>
      <c r="NM192" s="17"/>
      <c r="NN192" s="17"/>
      <c r="NO192" s="17"/>
      <c r="NP192" s="17"/>
      <c r="NQ192" s="17"/>
      <c r="NR192" s="17"/>
      <c r="NS192" s="17"/>
      <c r="NT192" s="17"/>
      <c r="NU192" s="17"/>
      <c r="NV192" s="17"/>
      <c r="NW192" s="23"/>
      <c r="NX192" s="20"/>
      <c r="NY192" s="18"/>
      <c r="NZ192" s="18"/>
      <c r="OA192" s="18"/>
      <c r="OB192" s="18"/>
      <c r="OC192" s="18"/>
      <c r="OD192" s="18"/>
      <c r="OE192" s="18"/>
      <c r="OF192" s="18"/>
      <c r="OG192" s="18"/>
      <c r="OH192" s="18"/>
      <c r="OI192" s="18"/>
      <c r="OJ192" s="18"/>
      <c r="OK192" s="18"/>
      <c r="OL192" s="18"/>
      <c r="OM192" s="20"/>
      <c r="ON192" s="19"/>
      <c r="OO192" s="25"/>
      <c r="OP192" s="17"/>
      <c r="OQ192" s="17"/>
      <c r="OR192" s="17"/>
      <c r="OS192" s="17"/>
      <c r="OT192" s="17"/>
      <c r="OU192" s="17"/>
      <c r="OV192" s="17"/>
      <c r="OW192" s="17"/>
      <c r="OX192" s="17"/>
      <c r="OY192" s="17"/>
      <c r="OZ192" s="17"/>
      <c r="PA192" s="17"/>
      <c r="PB192" s="17"/>
      <c r="PC192" s="17"/>
      <c r="PD192" s="17"/>
      <c r="PE192" s="17"/>
      <c r="PF192" s="17"/>
      <c r="PG192" s="17"/>
      <c r="PH192" s="17"/>
      <c r="PI192" s="17"/>
      <c r="PJ192" s="17"/>
      <c r="PK192" s="17"/>
      <c r="PL192" s="17"/>
      <c r="PM192" s="17"/>
      <c r="PN192" s="17"/>
      <c r="PO192" s="17"/>
      <c r="PP192" s="17"/>
      <c r="PQ192" s="17"/>
      <c r="PR192" s="17"/>
      <c r="PS192" s="17"/>
      <c r="PT192" s="17"/>
      <c r="PU192" s="17"/>
      <c r="PV192" s="17"/>
      <c r="PW192" s="17"/>
      <c r="PX192" s="23"/>
      <c r="PY192" s="29"/>
      <c r="PZ192" s="19"/>
      <c r="QA192" s="20"/>
      <c r="QB192" s="18"/>
      <c r="QC192" s="18"/>
      <c r="QD192" s="18"/>
      <c r="QE192" s="18"/>
      <c r="QF192" s="18"/>
      <c r="QG192" s="18"/>
      <c r="QH192" s="18"/>
      <c r="QI192" s="18"/>
      <c r="QJ192" s="18"/>
      <c r="QK192" s="18"/>
      <c r="QL192" s="18"/>
      <c r="QM192" s="18"/>
      <c r="QN192" s="18"/>
      <c r="QO192" s="18"/>
      <c r="QP192" s="18"/>
      <c r="QQ192" s="18"/>
      <c r="QR192" s="18"/>
      <c r="QS192" s="18"/>
      <c r="QT192" s="18"/>
      <c r="QU192" s="18"/>
      <c r="QV192" s="18"/>
      <c r="QW192" s="18"/>
      <c r="QX192" s="18"/>
      <c r="QY192" s="18"/>
      <c r="QZ192" s="18"/>
      <c r="RA192" s="18"/>
      <c r="RB192" s="18"/>
      <c r="RC192" s="18"/>
      <c r="RD192" s="18"/>
      <c r="RE192" s="18"/>
      <c r="RF192" s="18"/>
      <c r="RG192" s="18"/>
      <c r="RH192" s="18"/>
      <c r="RI192" s="18"/>
      <c r="RJ192" s="18"/>
      <c r="RK192" s="18"/>
      <c r="RL192" s="18"/>
      <c r="RM192" s="18"/>
      <c r="RN192" s="18"/>
      <c r="RO192" s="18"/>
      <c r="RP192" s="18"/>
      <c r="RQ192" s="18"/>
      <c r="RR192" s="18"/>
      <c r="RS192" s="18"/>
      <c r="RT192" s="18"/>
      <c r="RU192" s="18"/>
      <c r="RV192" s="18"/>
      <c r="RW192" s="18"/>
      <c r="RX192" s="18"/>
      <c r="RY192" s="18"/>
      <c r="RZ192" s="18"/>
      <c r="SA192" s="18"/>
      <c r="SB192" s="18"/>
      <c r="SC192" s="18"/>
      <c r="SD192" s="18"/>
      <c r="SE192" s="18"/>
      <c r="SF192" s="18"/>
      <c r="SG192" s="19"/>
      <c r="SH192" s="17"/>
      <c r="SI192" s="17"/>
      <c r="SJ192" s="17"/>
      <c r="SK192" s="17"/>
      <c r="SL192" s="17"/>
      <c r="SM192" s="17"/>
      <c r="SN192" s="17"/>
      <c r="SO192" s="17"/>
      <c r="SP192" s="17"/>
      <c r="SQ192" s="17"/>
      <c r="SR192" s="17"/>
      <c r="SS192" s="17"/>
      <c r="ST192" s="17"/>
      <c r="SU192" s="17"/>
      <c r="SV192" s="17"/>
      <c r="SW192" s="17"/>
      <c r="SX192" s="17"/>
      <c r="SY192" s="17"/>
      <c r="SZ192" s="17"/>
      <c r="TA192" s="17"/>
      <c r="TB192" s="17"/>
      <c r="TC192" s="17"/>
      <c r="TD192" s="17"/>
      <c r="TE192" s="17"/>
      <c r="TF192" s="17"/>
      <c r="TG192" s="17"/>
      <c r="TH192" s="17"/>
      <c r="TI192" s="17"/>
      <c r="TJ192" s="17"/>
      <c r="TK192" s="17"/>
      <c r="TL192" s="17"/>
      <c r="TM192" s="17"/>
      <c r="TN192" s="17"/>
      <c r="TO192" s="17"/>
      <c r="TP192" s="17"/>
      <c r="TQ192" s="17"/>
      <c r="TR192" s="17"/>
      <c r="TS192" s="15"/>
      <c r="TT192" s="15"/>
    </row>
    <row r="193" spans="1:540" ht="9.6" customHeight="1">
      <c r="A193" s="15"/>
      <c r="B193" s="15"/>
      <c r="C193" s="15"/>
      <c r="D193" s="15"/>
      <c r="E193" s="15"/>
      <c r="F193" s="15"/>
      <c r="G193" s="15"/>
      <c r="H193" s="15"/>
      <c r="I193" s="15"/>
      <c r="J193" s="15"/>
      <c r="K193" s="15"/>
      <c r="L193" s="15"/>
      <c r="M193" s="15"/>
      <c r="N193" s="15"/>
      <c r="O193" s="20"/>
      <c r="P193" s="31"/>
      <c r="Q193" s="17"/>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8"/>
      <c r="CG193" s="18"/>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6"/>
      <c r="DN193" s="17"/>
      <c r="DO193" s="34"/>
      <c r="DP193" s="34"/>
      <c r="DQ193" s="34"/>
      <c r="DR193" s="34"/>
      <c r="DS193" s="34"/>
      <c r="DT193" s="34"/>
      <c r="DU193" s="34"/>
      <c r="DV193" s="34"/>
      <c r="DW193" s="34"/>
      <c r="DX193" s="25"/>
      <c r="DY193" s="29"/>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20"/>
      <c r="FI193" s="24"/>
      <c r="FJ193" s="31"/>
      <c r="FK193" s="34"/>
      <c r="FL193" s="17"/>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17"/>
      <c r="HX193" s="45"/>
      <c r="HY193" s="15"/>
      <c r="HZ193" s="15"/>
      <c r="IA193" s="15"/>
      <c r="IB193" s="15"/>
      <c r="IC193" s="15"/>
      <c r="ID193" s="15"/>
      <c r="IE193" s="15"/>
      <c r="IF193" s="15"/>
      <c r="IG193" s="15"/>
      <c r="IH193" s="15"/>
      <c r="II193" s="15"/>
      <c r="IJ193" s="15"/>
      <c r="IK193" s="15"/>
      <c r="IL193" s="15"/>
      <c r="IM193" s="15"/>
      <c r="IN193" s="15"/>
      <c r="IO193" s="15"/>
      <c r="IP193" s="15"/>
      <c r="IQ193" s="15"/>
      <c r="IR193" s="16"/>
      <c r="IS193" s="17"/>
      <c r="IT193" s="17"/>
      <c r="IU193" s="17"/>
      <c r="IV193" s="17"/>
      <c r="IW193" s="17"/>
      <c r="IX193" s="17"/>
      <c r="IY193" s="17"/>
      <c r="IZ193" s="17"/>
      <c r="JA193" s="17"/>
      <c r="JB193" s="17"/>
      <c r="JC193" s="17"/>
      <c r="JD193" s="17"/>
      <c r="JE193" s="17"/>
      <c r="JF193" s="17"/>
      <c r="JG193" s="17"/>
      <c r="JH193" s="17"/>
      <c r="JI193" s="17"/>
      <c r="JJ193" s="17"/>
      <c r="JK193" s="17"/>
      <c r="JL193" s="17"/>
      <c r="JM193" s="17"/>
      <c r="JN193" s="17"/>
      <c r="JO193" s="17"/>
      <c r="JP193" s="17"/>
      <c r="JQ193" s="17"/>
      <c r="JR193" s="17"/>
      <c r="JS193" s="17"/>
      <c r="JT193" s="17"/>
      <c r="JU193" s="17"/>
      <c r="JV193" s="17"/>
      <c r="JW193" s="17"/>
      <c r="JX193" s="17"/>
      <c r="JY193" s="17"/>
      <c r="JZ193" s="17"/>
      <c r="KA193" s="17"/>
      <c r="KB193" s="17"/>
      <c r="KC193" s="17"/>
      <c r="KD193" s="17"/>
      <c r="KE193" s="23"/>
      <c r="KF193" s="20"/>
      <c r="KG193" s="18"/>
      <c r="KH193" s="18"/>
      <c r="KI193" s="18"/>
      <c r="KJ193" s="18"/>
      <c r="KK193" s="18"/>
      <c r="KL193" s="18"/>
      <c r="KM193" s="18"/>
      <c r="KN193" s="18"/>
      <c r="KO193" s="18"/>
      <c r="KP193" s="18"/>
      <c r="KQ193" s="18"/>
      <c r="KR193" s="18"/>
      <c r="KS193" s="18"/>
      <c r="KT193" s="18"/>
      <c r="KU193" s="18"/>
      <c r="KV193" s="18"/>
      <c r="KW193" s="18"/>
      <c r="KX193" s="18"/>
      <c r="KY193" s="18"/>
      <c r="KZ193" s="18"/>
      <c r="LA193" s="18"/>
      <c r="LB193" s="18"/>
      <c r="LC193" s="18"/>
      <c r="LD193" s="18"/>
      <c r="LE193" s="18"/>
      <c r="LF193" s="18"/>
      <c r="LG193" s="18"/>
      <c r="LH193" s="18"/>
      <c r="LI193" s="18"/>
      <c r="LJ193" s="18"/>
      <c r="LK193" s="18"/>
      <c r="LL193" s="18"/>
      <c r="LM193" s="18"/>
      <c r="LN193" s="18"/>
      <c r="LO193" s="18"/>
      <c r="LP193" s="18"/>
      <c r="LQ193" s="18"/>
      <c r="LR193" s="18"/>
      <c r="LS193" s="18"/>
      <c r="LT193" s="18"/>
      <c r="LU193" s="18"/>
      <c r="LV193" s="18"/>
      <c r="LW193" s="18"/>
      <c r="LX193" s="18"/>
      <c r="LY193" s="18"/>
      <c r="LZ193" s="18"/>
      <c r="MA193" s="18"/>
      <c r="MB193" s="18"/>
      <c r="MC193" s="18"/>
      <c r="MD193" s="18"/>
      <c r="ME193" s="18"/>
      <c r="MF193" s="18"/>
      <c r="MG193" s="18"/>
      <c r="MH193" s="18"/>
      <c r="MI193" s="18"/>
      <c r="MJ193" s="18"/>
      <c r="MK193" s="18"/>
      <c r="ML193" s="18"/>
      <c r="MM193" s="18"/>
      <c r="MN193" s="18"/>
      <c r="MO193" s="18"/>
      <c r="MP193" s="18"/>
      <c r="MQ193" s="18"/>
      <c r="MR193" s="20"/>
      <c r="MS193" s="24"/>
      <c r="MT193" s="25"/>
      <c r="MU193" s="17"/>
      <c r="MV193" s="17"/>
      <c r="MW193" s="17"/>
      <c r="MX193" s="17"/>
      <c r="MY193" s="17"/>
      <c r="MZ193" s="17"/>
      <c r="NA193" s="17"/>
      <c r="NB193" s="17"/>
      <c r="NC193" s="17"/>
      <c r="ND193" s="17"/>
      <c r="NE193" s="17"/>
      <c r="NF193" s="17"/>
      <c r="NG193" s="17"/>
      <c r="NH193" s="17"/>
      <c r="NI193" s="17"/>
      <c r="NJ193" s="17"/>
      <c r="NK193" s="17"/>
      <c r="NL193" s="17"/>
      <c r="NM193" s="17"/>
      <c r="NN193" s="17"/>
      <c r="NO193" s="17"/>
      <c r="NP193" s="17"/>
      <c r="NQ193" s="17"/>
      <c r="NR193" s="17"/>
      <c r="NS193" s="17"/>
      <c r="NT193" s="17"/>
      <c r="NU193" s="17"/>
      <c r="NV193" s="17"/>
      <c r="NW193" s="17"/>
      <c r="NX193" s="25"/>
      <c r="NY193" s="18"/>
      <c r="NZ193" s="20"/>
      <c r="OA193" s="18"/>
      <c r="OB193" s="18"/>
      <c r="OC193" s="18"/>
      <c r="OD193" s="18"/>
      <c r="OE193" s="18"/>
      <c r="OF193" s="18"/>
      <c r="OG193" s="18"/>
      <c r="OH193" s="18"/>
      <c r="OI193" s="18"/>
      <c r="OJ193" s="18"/>
      <c r="OK193" s="18"/>
      <c r="OL193" s="20"/>
      <c r="OM193" s="29"/>
      <c r="ON193" s="17"/>
      <c r="OO193" s="17"/>
      <c r="OP193" s="17"/>
      <c r="OQ193" s="17"/>
      <c r="OR193" s="17"/>
      <c r="OS193" s="17"/>
      <c r="OT193" s="17"/>
      <c r="OU193" s="17"/>
      <c r="OV193" s="17"/>
      <c r="OW193" s="17"/>
      <c r="OX193" s="17"/>
      <c r="OY193" s="17"/>
      <c r="OZ193" s="17"/>
      <c r="PA193" s="17"/>
      <c r="PB193" s="17"/>
      <c r="PC193" s="17"/>
      <c r="PD193" s="17"/>
      <c r="PE193" s="17"/>
      <c r="PF193" s="17"/>
      <c r="PG193" s="17"/>
      <c r="PH193" s="17"/>
      <c r="PI193" s="17"/>
      <c r="PJ193" s="17"/>
      <c r="PK193" s="17"/>
      <c r="PL193" s="17"/>
      <c r="PM193" s="17"/>
      <c r="PN193" s="17"/>
      <c r="PO193" s="17"/>
      <c r="PP193" s="17"/>
      <c r="PQ193" s="17"/>
      <c r="PR193" s="17"/>
      <c r="PS193" s="17"/>
      <c r="PT193" s="17"/>
      <c r="PU193" s="31"/>
      <c r="PV193" s="40"/>
      <c r="PW193" s="20"/>
      <c r="PX193" s="18"/>
      <c r="PY193" s="18"/>
      <c r="PZ193" s="18"/>
      <c r="QA193" s="18"/>
      <c r="QB193" s="18"/>
      <c r="QC193" s="18"/>
      <c r="QD193" s="18"/>
      <c r="QE193" s="18"/>
      <c r="QF193" s="18"/>
      <c r="QG193" s="18"/>
      <c r="QH193" s="18"/>
      <c r="QI193" s="18"/>
      <c r="QJ193" s="18"/>
      <c r="QK193" s="18"/>
      <c r="QL193" s="18"/>
      <c r="QM193" s="18"/>
      <c r="QN193" s="18"/>
      <c r="QO193" s="18"/>
      <c r="QP193" s="18"/>
      <c r="QQ193" s="18"/>
      <c r="QR193" s="18"/>
      <c r="QS193" s="18"/>
      <c r="QT193" s="18"/>
      <c r="QU193" s="18"/>
      <c r="QV193" s="18"/>
      <c r="QW193" s="18"/>
      <c r="QX193" s="18"/>
      <c r="QY193" s="18"/>
      <c r="QZ193" s="18"/>
      <c r="RA193" s="18"/>
      <c r="RB193" s="18"/>
      <c r="RC193" s="18"/>
      <c r="RD193" s="18"/>
      <c r="RE193" s="18"/>
      <c r="RF193" s="18"/>
      <c r="RG193" s="18"/>
      <c r="RH193" s="18"/>
      <c r="RI193" s="18"/>
      <c r="RJ193" s="18"/>
      <c r="RK193" s="18"/>
      <c r="RL193" s="18"/>
      <c r="RM193" s="18"/>
      <c r="RN193" s="18"/>
      <c r="RO193" s="18"/>
      <c r="RP193" s="18"/>
      <c r="RQ193" s="18"/>
      <c r="RR193" s="18"/>
      <c r="RS193" s="18"/>
      <c r="RT193" s="18"/>
      <c r="RU193" s="18"/>
      <c r="RV193" s="18"/>
      <c r="RW193" s="18"/>
      <c r="RX193" s="18"/>
      <c r="RY193" s="18"/>
      <c r="RZ193" s="18"/>
      <c r="SA193" s="18"/>
      <c r="SB193" s="18"/>
      <c r="SC193" s="18"/>
      <c r="SD193" s="18"/>
      <c r="SE193" s="18"/>
      <c r="SF193" s="18"/>
      <c r="SG193" s="16"/>
      <c r="SH193" s="17"/>
      <c r="SI193" s="17"/>
      <c r="SJ193" s="17"/>
      <c r="SK193" s="17"/>
      <c r="SL193" s="17"/>
      <c r="SM193" s="17"/>
      <c r="SN193" s="17"/>
      <c r="SO193" s="17"/>
      <c r="SP193" s="17"/>
      <c r="SQ193" s="17"/>
      <c r="SR193" s="17"/>
      <c r="SS193" s="17"/>
      <c r="ST193" s="17"/>
      <c r="SU193" s="17"/>
      <c r="SV193" s="17"/>
      <c r="SW193" s="17"/>
      <c r="SX193" s="17"/>
      <c r="SY193" s="17"/>
      <c r="SZ193" s="17"/>
      <c r="TA193" s="17"/>
      <c r="TB193" s="17"/>
      <c r="TC193" s="17"/>
      <c r="TD193" s="17"/>
      <c r="TE193" s="17"/>
      <c r="TF193" s="17"/>
      <c r="TG193" s="17"/>
      <c r="TH193" s="17"/>
      <c r="TI193" s="17"/>
      <c r="TJ193" s="17"/>
      <c r="TK193" s="17"/>
      <c r="TL193" s="17"/>
      <c r="TM193" s="17"/>
      <c r="TN193" s="17"/>
      <c r="TO193" s="17"/>
      <c r="TP193" s="17"/>
      <c r="TQ193" s="17"/>
      <c r="TR193" s="17"/>
      <c r="TS193" s="15"/>
      <c r="TT193" s="15"/>
    </row>
    <row r="194" spans="1:540" ht="9.6" customHeight="1">
      <c r="A194" s="15"/>
      <c r="B194" s="15"/>
      <c r="C194" s="15"/>
      <c r="D194" s="15"/>
      <c r="E194" s="15"/>
      <c r="F194" s="15"/>
      <c r="G194" s="15"/>
      <c r="H194" s="15"/>
      <c r="I194" s="15"/>
      <c r="J194" s="15"/>
      <c r="K194" s="15"/>
      <c r="L194" s="15"/>
      <c r="M194" s="15"/>
      <c r="N194" s="15"/>
      <c r="O194" s="15"/>
      <c r="P194" s="18"/>
      <c r="Q194" s="25"/>
      <c r="R194" s="17"/>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16"/>
      <c r="CI194" s="19"/>
      <c r="CJ194" s="20"/>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9"/>
      <c r="DO194" s="29"/>
      <c r="DP194" s="38"/>
      <c r="DQ194" s="23"/>
      <c r="DR194" s="31"/>
      <c r="DS194" s="23"/>
      <c r="DT194" s="23"/>
      <c r="DU194" s="16"/>
      <c r="DV194" s="29"/>
      <c r="DW194" s="35"/>
      <c r="DX194" s="20"/>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20"/>
      <c r="FF194" s="35"/>
      <c r="FG194" s="16"/>
      <c r="FH194" s="34"/>
      <c r="FI194" s="17"/>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17"/>
      <c r="HU194" s="17"/>
      <c r="HV194" s="31"/>
      <c r="HW194" s="24"/>
      <c r="HX194" s="20"/>
      <c r="HY194" s="15"/>
      <c r="HZ194" s="15"/>
      <c r="IA194" s="15"/>
      <c r="IB194" s="15"/>
      <c r="IC194" s="15"/>
      <c r="ID194" s="15"/>
      <c r="IE194" s="15"/>
      <c r="IF194" s="15"/>
      <c r="IG194" s="15"/>
      <c r="IH194" s="15"/>
      <c r="II194" s="15"/>
      <c r="IJ194" s="15"/>
      <c r="IK194" s="15"/>
      <c r="IL194" s="15"/>
      <c r="IM194" s="15"/>
      <c r="IN194" s="15"/>
      <c r="IO194" s="15"/>
      <c r="IP194" s="15"/>
      <c r="IQ194" s="15"/>
      <c r="IR194" s="16"/>
      <c r="IS194" s="17"/>
      <c r="IT194" s="17"/>
      <c r="IU194" s="17"/>
      <c r="IV194" s="17"/>
      <c r="IW194" s="17"/>
      <c r="IX194" s="17"/>
      <c r="IY194" s="17"/>
      <c r="IZ194" s="17"/>
      <c r="JA194" s="17"/>
      <c r="JB194" s="17"/>
      <c r="JC194" s="17"/>
      <c r="JD194" s="17"/>
      <c r="JE194" s="17"/>
      <c r="JF194" s="17"/>
      <c r="JG194" s="17"/>
      <c r="JH194" s="17"/>
      <c r="JI194" s="17"/>
      <c r="JJ194" s="17"/>
      <c r="JK194" s="17"/>
      <c r="JL194" s="17"/>
      <c r="JM194" s="17"/>
      <c r="JN194" s="17"/>
      <c r="JO194" s="17"/>
      <c r="JP194" s="17"/>
      <c r="JQ194" s="17"/>
      <c r="JR194" s="17"/>
      <c r="JS194" s="17"/>
      <c r="JT194" s="17"/>
      <c r="JU194" s="17"/>
      <c r="JV194" s="17"/>
      <c r="JW194" s="17"/>
      <c r="JX194" s="17"/>
      <c r="JY194" s="17"/>
      <c r="JZ194" s="17"/>
      <c r="KA194" s="17"/>
      <c r="KB194" s="17"/>
      <c r="KC194" s="17"/>
      <c r="KD194" s="17"/>
      <c r="KE194" s="17"/>
      <c r="KF194" s="29"/>
      <c r="KG194" s="20"/>
      <c r="KH194" s="18"/>
      <c r="KI194" s="18"/>
      <c r="KJ194" s="18"/>
      <c r="KK194" s="18"/>
      <c r="KL194" s="18"/>
      <c r="KM194" s="18"/>
      <c r="KN194" s="18"/>
      <c r="KO194" s="18"/>
      <c r="KP194" s="18"/>
      <c r="KQ194" s="18"/>
      <c r="KR194" s="18"/>
      <c r="KS194" s="18"/>
      <c r="KT194" s="18"/>
      <c r="KU194" s="18"/>
      <c r="KV194" s="18"/>
      <c r="KW194" s="18"/>
      <c r="KX194" s="18"/>
      <c r="KY194" s="18"/>
      <c r="KZ194" s="18"/>
      <c r="LA194" s="18"/>
      <c r="LB194" s="18"/>
      <c r="LC194" s="18"/>
      <c r="LD194" s="18"/>
      <c r="LE194" s="18"/>
      <c r="LF194" s="18"/>
      <c r="LG194" s="18"/>
      <c r="LH194" s="18"/>
      <c r="LI194" s="18"/>
      <c r="LJ194" s="18"/>
      <c r="LK194" s="18"/>
      <c r="LL194" s="18"/>
      <c r="LM194" s="18"/>
      <c r="LN194" s="18"/>
      <c r="LO194" s="18"/>
      <c r="LP194" s="18"/>
      <c r="LQ194" s="18"/>
      <c r="LR194" s="18"/>
      <c r="LS194" s="18"/>
      <c r="LT194" s="18"/>
      <c r="LU194" s="18"/>
      <c r="LV194" s="18"/>
      <c r="LW194" s="18"/>
      <c r="LX194" s="18"/>
      <c r="LY194" s="18"/>
      <c r="LZ194" s="18"/>
      <c r="MA194" s="18"/>
      <c r="MB194" s="18"/>
      <c r="MC194" s="18"/>
      <c r="MD194" s="18"/>
      <c r="ME194" s="18"/>
      <c r="MF194" s="18"/>
      <c r="MG194" s="18"/>
      <c r="MH194" s="18"/>
      <c r="MI194" s="18"/>
      <c r="MJ194" s="18"/>
      <c r="MK194" s="18"/>
      <c r="ML194" s="18"/>
      <c r="MM194" s="18"/>
      <c r="MN194" s="18"/>
      <c r="MO194" s="18"/>
      <c r="MP194" s="18"/>
      <c r="MQ194" s="18"/>
      <c r="MR194" s="18"/>
      <c r="MS194" s="20"/>
      <c r="MT194" s="20"/>
      <c r="MU194" s="29"/>
      <c r="MV194" s="23"/>
      <c r="MW194" s="17"/>
      <c r="MX194" s="17"/>
      <c r="MY194" s="17"/>
      <c r="MZ194" s="17"/>
      <c r="NA194" s="17"/>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25"/>
      <c r="NZ194" s="45"/>
      <c r="OA194" s="20"/>
      <c r="OB194" s="18"/>
      <c r="OC194" s="18"/>
      <c r="OD194" s="18"/>
      <c r="OE194" s="18"/>
      <c r="OF194" s="18"/>
      <c r="OG194" s="18"/>
      <c r="OH194" s="20"/>
      <c r="OI194" s="20"/>
      <c r="OJ194" s="18"/>
      <c r="OK194" s="45"/>
      <c r="OL194" s="23"/>
      <c r="OM194" s="17"/>
      <c r="ON194" s="17"/>
      <c r="OO194" s="17"/>
      <c r="OP194" s="17"/>
      <c r="OQ194" s="17"/>
      <c r="OR194" s="17"/>
      <c r="OS194" s="17"/>
      <c r="OT194" s="17"/>
      <c r="OU194" s="17"/>
      <c r="OV194" s="17"/>
      <c r="OW194" s="17"/>
      <c r="OX194" s="17"/>
      <c r="OY194" s="17"/>
      <c r="OZ194" s="17"/>
      <c r="PA194" s="17"/>
      <c r="PB194" s="17"/>
      <c r="PC194" s="17"/>
      <c r="PD194" s="17"/>
      <c r="PE194" s="17"/>
      <c r="PF194" s="17"/>
      <c r="PG194" s="17"/>
      <c r="PH194" s="17"/>
      <c r="PI194" s="17"/>
      <c r="PJ194" s="17"/>
      <c r="PK194" s="17"/>
      <c r="PL194" s="17"/>
      <c r="PM194" s="17"/>
      <c r="PN194" s="17"/>
      <c r="PO194" s="17"/>
      <c r="PP194" s="17"/>
      <c r="PQ194" s="17"/>
      <c r="PR194" s="31"/>
      <c r="PS194" s="33"/>
      <c r="PT194" s="19"/>
      <c r="PU194" s="20"/>
      <c r="PV194" s="18"/>
      <c r="PW194" s="18"/>
      <c r="PX194" s="18"/>
      <c r="PY194" s="18"/>
      <c r="PZ194" s="18"/>
      <c r="QA194" s="18"/>
      <c r="QB194" s="18"/>
      <c r="QC194" s="18"/>
      <c r="QD194" s="18"/>
      <c r="QE194" s="18"/>
      <c r="QF194" s="18"/>
      <c r="QG194" s="18"/>
      <c r="QH194" s="18"/>
      <c r="QI194" s="18"/>
      <c r="QJ194" s="18"/>
      <c r="QK194" s="18"/>
      <c r="QL194" s="18"/>
      <c r="QM194" s="18"/>
      <c r="QN194" s="18"/>
      <c r="QO194" s="18"/>
      <c r="QP194" s="18"/>
      <c r="QQ194" s="18"/>
      <c r="QR194" s="18"/>
      <c r="QS194" s="18"/>
      <c r="QT194" s="18"/>
      <c r="QU194" s="18"/>
      <c r="QV194" s="18"/>
      <c r="QW194" s="18"/>
      <c r="QX194" s="18"/>
      <c r="QY194" s="18"/>
      <c r="QZ194" s="18"/>
      <c r="RA194" s="18"/>
      <c r="RB194" s="18"/>
      <c r="RC194" s="18"/>
      <c r="RD194" s="18"/>
      <c r="RE194" s="18"/>
      <c r="RF194" s="18"/>
      <c r="RG194" s="18"/>
      <c r="RH194" s="18"/>
      <c r="RI194" s="18"/>
      <c r="RJ194" s="18"/>
      <c r="RK194" s="18"/>
      <c r="RL194" s="18"/>
      <c r="RM194" s="18"/>
      <c r="RN194" s="18"/>
      <c r="RO194" s="18"/>
      <c r="RP194" s="18"/>
      <c r="RQ194" s="18"/>
      <c r="RR194" s="18"/>
      <c r="RS194" s="18"/>
      <c r="RT194" s="18"/>
      <c r="RU194" s="18"/>
      <c r="RV194" s="18"/>
      <c r="RW194" s="18"/>
      <c r="RX194" s="18"/>
      <c r="RY194" s="18"/>
      <c r="RZ194" s="18"/>
      <c r="SA194" s="18"/>
      <c r="SB194" s="18"/>
      <c r="SC194" s="18"/>
      <c r="SD194" s="18"/>
      <c r="SE194" s="18"/>
      <c r="SF194" s="24"/>
      <c r="SG194" s="17"/>
      <c r="SH194" s="17"/>
      <c r="SI194" s="17"/>
      <c r="SJ194" s="17"/>
      <c r="SK194" s="17"/>
      <c r="SL194" s="17"/>
      <c r="SM194" s="17"/>
      <c r="SN194" s="17"/>
      <c r="SO194" s="17"/>
      <c r="SP194" s="17"/>
      <c r="SQ194" s="17"/>
      <c r="SR194" s="17"/>
      <c r="SS194" s="17"/>
      <c r="ST194" s="17"/>
      <c r="SU194" s="17"/>
      <c r="SV194" s="17"/>
      <c r="SW194" s="17"/>
      <c r="SX194" s="17"/>
      <c r="SY194" s="17"/>
      <c r="SZ194" s="17"/>
      <c r="TA194" s="17"/>
      <c r="TB194" s="17"/>
      <c r="TC194" s="17"/>
      <c r="TD194" s="17"/>
      <c r="TE194" s="17"/>
      <c r="TF194" s="17"/>
      <c r="TG194" s="17"/>
      <c r="TH194" s="17"/>
      <c r="TI194" s="17"/>
      <c r="TJ194" s="17"/>
      <c r="TK194" s="17"/>
      <c r="TL194" s="17"/>
      <c r="TM194" s="17"/>
      <c r="TN194" s="17"/>
      <c r="TO194" s="17"/>
      <c r="TP194" s="17"/>
      <c r="TQ194" s="17"/>
      <c r="TR194" s="17"/>
      <c r="TS194" s="15"/>
      <c r="TT194" s="15"/>
    </row>
    <row r="195" spans="1:540" ht="9.6" customHeight="1">
      <c r="A195" s="15"/>
      <c r="B195" s="15"/>
      <c r="C195" s="15"/>
      <c r="D195" s="15"/>
      <c r="E195" s="15"/>
      <c r="F195" s="15"/>
      <c r="G195" s="15"/>
      <c r="H195" s="15"/>
      <c r="I195" s="15"/>
      <c r="J195" s="15"/>
      <c r="K195" s="15"/>
      <c r="L195" s="15"/>
      <c r="M195" s="15"/>
      <c r="N195" s="15"/>
      <c r="O195" s="15"/>
      <c r="P195" s="15"/>
      <c r="Q195" s="18"/>
      <c r="R195" s="33"/>
      <c r="S195" s="25"/>
      <c r="T195" s="17"/>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17"/>
      <c r="CJ195" s="23"/>
      <c r="CK195" s="24"/>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20"/>
      <c r="DR195" s="18"/>
      <c r="DS195" s="18"/>
      <c r="DT195" s="20"/>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9"/>
      <c r="FD195" s="29"/>
      <c r="FE195" s="38"/>
      <c r="FF195" s="17"/>
      <c r="FG195" s="17"/>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17"/>
      <c r="HB195" s="34"/>
      <c r="HC195" s="34"/>
      <c r="HD195" s="34"/>
      <c r="HE195" s="34"/>
      <c r="HF195" s="34"/>
      <c r="HG195" s="34"/>
      <c r="HH195" s="34"/>
      <c r="HI195" s="34"/>
      <c r="HJ195" s="34"/>
      <c r="HK195" s="34"/>
      <c r="HL195" s="34"/>
      <c r="HM195" s="34"/>
      <c r="HN195" s="34"/>
      <c r="HO195" s="34"/>
      <c r="HP195" s="34"/>
      <c r="HQ195" s="25"/>
      <c r="HR195" s="31"/>
      <c r="HS195" s="25"/>
      <c r="HT195" s="23"/>
      <c r="HU195" s="28"/>
      <c r="HV195" s="18"/>
      <c r="HW195" s="15"/>
      <c r="HX195" s="15"/>
      <c r="HY195" s="15"/>
      <c r="HZ195" s="15"/>
      <c r="IA195" s="15"/>
      <c r="IB195" s="15"/>
      <c r="IC195" s="15"/>
      <c r="ID195" s="15"/>
      <c r="IE195" s="15"/>
      <c r="IF195" s="15"/>
      <c r="IG195" s="15"/>
      <c r="IH195" s="15"/>
      <c r="II195" s="15"/>
      <c r="IJ195" s="15"/>
      <c r="IK195" s="15"/>
      <c r="IL195" s="15"/>
      <c r="IM195" s="15"/>
      <c r="IN195" s="15"/>
      <c r="IO195" s="15"/>
      <c r="IP195" s="15"/>
      <c r="IQ195" s="15"/>
      <c r="IR195" s="16"/>
      <c r="IS195" s="17"/>
      <c r="IT195" s="17"/>
      <c r="IU195" s="17"/>
      <c r="IV195" s="17"/>
      <c r="IW195" s="17"/>
      <c r="IX195" s="17"/>
      <c r="IY195" s="17"/>
      <c r="IZ195" s="17"/>
      <c r="JA195" s="17"/>
      <c r="JB195" s="17"/>
      <c r="JC195" s="17"/>
      <c r="JD195" s="17"/>
      <c r="JE195" s="17"/>
      <c r="JF195" s="17"/>
      <c r="JG195" s="17"/>
      <c r="JH195" s="17"/>
      <c r="JI195" s="17"/>
      <c r="JJ195" s="17"/>
      <c r="JK195" s="17"/>
      <c r="JL195" s="17"/>
      <c r="JM195" s="17"/>
      <c r="JN195" s="17"/>
      <c r="JO195" s="17"/>
      <c r="JP195" s="17"/>
      <c r="JQ195" s="17"/>
      <c r="JR195" s="17"/>
      <c r="JS195" s="17"/>
      <c r="JT195" s="17"/>
      <c r="JU195" s="17"/>
      <c r="JV195" s="17"/>
      <c r="JW195" s="17"/>
      <c r="JX195" s="17"/>
      <c r="JY195" s="17"/>
      <c r="JZ195" s="17"/>
      <c r="KA195" s="17"/>
      <c r="KB195" s="17"/>
      <c r="KC195" s="17"/>
      <c r="KD195" s="17"/>
      <c r="KE195" s="17"/>
      <c r="KF195" s="17"/>
      <c r="KG195" s="29"/>
      <c r="KH195" s="20"/>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8"/>
      <c r="LU195" s="18"/>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20"/>
      <c r="MV195" s="20"/>
      <c r="MW195" s="24"/>
      <c r="MX195" s="25"/>
      <c r="MY195" s="17"/>
      <c r="MZ195" s="17"/>
      <c r="NA195" s="17"/>
      <c r="NB195" s="17"/>
      <c r="NC195" s="17"/>
      <c r="ND195" s="17"/>
      <c r="NE195" s="17"/>
      <c r="NF195" s="17"/>
      <c r="NG195" s="17"/>
      <c r="NH195" s="17"/>
      <c r="NI195" s="17"/>
      <c r="NJ195" s="17"/>
      <c r="NK195" s="17"/>
      <c r="NL195" s="17"/>
      <c r="NM195" s="17"/>
      <c r="NN195" s="17"/>
      <c r="NO195" s="17"/>
      <c r="NP195" s="17"/>
      <c r="NQ195" s="17"/>
      <c r="NR195" s="17"/>
      <c r="NS195" s="17"/>
      <c r="NT195" s="17"/>
      <c r="NU195" s="17"/>
      <c r="NV195" s="17"/>
      <c r="NW195" s="17"/>
      <c r="NX195" s="17"/>
      <c r="NY195" s="17"/>
      <c r="NZ195" s="17"/>
      <c r="OA195" s="16"/>
      <c r="OB195" s="24"/>
      <c r="OC195" s="24"/>
      <c r="OD195" s="18"/>
      <c r="OE195" s="18"/>
      <c r="OF195" s="18"/>
      <c r="OG195" s="24"/>
      <c r="OH195" s="24"/>
      <c r="OI195" s="33"/>
      <c r="OJ195" s="25"/>
      <c r="OK195" s="17"/>
      <c r="OL195" s="17"/>
      <c r="OM195" s="17"/>
      <c r="ON195" s="17"/>
      <c r="OO195" s="17"/>
      <c r="OP195" s="17"/>
      <c r="OQ195" s="17"/>
      <c r="OR195" s="17"/>
      <c r="OS195" s="17"/>
      <c r="OT195" s="17"/>
      <c r="OU195" s="17"/>
      <c r="OV195" s="17"/>
      <c r="OW195" s="17"/>
      <c r="OX195" s="17"/>
      <c r="OY195" s="17"/>
      <c r="OZ195" s="17"/>
      <c r="PA195" s="17"/>
      <c r="PB195" s="17"/>
      <c r="PC195" s="17"/>
      <c r="PD195" s="17"/>
      <c r="PE195" s="17"/>
      <c r="PF195" s="17"/>
      <c r="PG195" s="17"/>
      <c r="PH195" s="17"/>
      <c r="PI195" s="17"/>
      <c r="PJ195" s="17"/>
      <c r="PK195" s="17"/>
      <c r="PL195" s="17"/>
      <c r="PM195" s="17"/>
      <c r="PN195" s="17"/>
      <c r="PO195" s="17"/>
      <c r="PP195" s="38"/>
      <c r="PQ195" s="24"/>
      <c r="PR195" s="20"/>
      <c r="PS195" s="20"/>
      <c r="PT195" s="18"/>
      <c r="PU195" s="18"/>
      <c r="PV195" s="18"/>
      <c r="PW195" s="18"/>
      <c r="PX195" s="18"/>
      <c r="PY195" s="18"/>
      <c r="PZ195" s="18"/>
      <c r="QA195" s="18"/>
      <c r="QB195" s="18"/>
      <c r="QC195" s="18"/>
      <c r="QD195" s="18"/>
      <c r="QE195" s="18"/>
      <c r="QF195" s="18"/>
      <c r="QG195" s="18"/>
      <c r="QH195" s="18"/>
      <c r="QI195" s="18"/>
      <c r="QJ195" s="18"/>
      <c r="QK195" s="18"/>
      <c r="QL195" s="18"/>
      <c r="QM195" s="18"/>
      <c r="QN195" s="18"/>
      <c r="QO195" s="18"/>
      <c r="QP195" s="18"/>
      <c r="QQ195" s="18"/>
      <c r="QR195" s="18"/>
      <c r="QS195" s="18"/>
      <c r="QT195" s="18"/>
      <c r="QU195" s="18"/>
      <c r="QV195" s="18"/>
      <c r="QW195" s="18"/>
      <c r="QX195" s="18"/>
      <c r="QY195" s="18"/>
      <c r="QZ195" s="18"/>
      <c r="RA195" s="18"/>
      <c r="RB195" s="18"/>
      <c r="RC195" s="18"/>
      <c r="RD195" s="18"/>
      <c r="RE195" s="18"/>
      <c r="RF195" s="18"/>
      <c r="RG195" s="18"/>
      <c r="RH195" s="18"/>
      <c r="RI195" s="18"/>
      <c r="RJ195" s="18"/>
      <c r="RK195" s="18"/>
      <c r="RL195" s="18"/>
      <c r="RM195" s="18"/>
      <c r="RN195" s="18"/>
      <c r="RO195" s="18"/>
      <c r="RP195" s="18"/>
      <c r="RQ195" s="18"/>
      <c r="RR195" s="18"/>
      <c r="RS195" s="18"/>
      <c r="RT195" s="18"/>
      <c r="RU195" s="18"/>
      <c r="RV195" s="18"/>
      <c r="RW195" s="18"/>
      <c r="RX195" s="18"/>
      <c r="RY195" s="18"/>
      <c r="RZ195" s="18"/>
      <c r="SA195" s="18"/>
      <c r="SB195" s="18"/>
      <c r="SC195" s="18"/>
      <c r="SD195" s="18"/>
      <c r="SE195" s="24"/>
      <c r="SF195" s="25"/>
      <c r="SG195" s="17"/>
      <c r="SH195" s="17"/>
      <c r="SI195" s="17"/>
      <c r="SJ195" s="17"/>
      <c r="SK195" s="17"/>
      <c r="SL195" s="17"/>
      <c r="SM195" s="17"/>
      <c r="SN195" s="17"/>
      <c r="SO195" s="17"/>
      <c r="SP195" s="17"/>
      <c r="SQ195" s="17"/>
      <c r="SR195" s="17"/>
      <c r="SS195" s="17"/>
      <c r="ST195" s="17"/>
      <c r="SU195" s="17"/>
      <c r="SV195" s="17"/>
      <c r="SW195" s="17"/>
      <c r="SX195" s="17"/>
      <c r="SY195" s="17"/>
      <c r="SZ195" s="17"/>
      <c r="TA195" s="17"/>
      <c r="TB195" s="17"/>
      <c r="TC195" s="17"/>
      <c r="TD195" s="17"/>
      <c r="TE195" s="17"/>
      <c r="TF195" s="17"/>
      <c r="TG195" s="17"/>
      <c r="TH195" s="17"/>
      <c r="TI195" s="17"/>
      <c r="TJ195" s="17"/>
      <c r="TK195" s="17"/>
      <c r="TL195" s="17"/>
      <c r="TM195" s="17"/>
      <c r="TN195" s="17"/>
      <c r="TO195" s="17"/>
      <c r="TP195" s="17"/>
      <c r="TQ195" s="17"/>
      <c r="TR195" s="17"/>
      <c r="TS195" s="15"/>
      <c r="TT195" s="15"/>
    </row>
    <row r="196" spans="1:540" ht="9.6" customHeight="1">
      <c r="A196" s="15"/>
      <c r="B196" s="15"/>
      <c r="C196" s="15"/>
      <c r="D196" s="15"/>
      <c r="E196" s="15"/>
      <c r="F196" s="15"/>
      <c r="G196" s="15"/>
      <c r="H196" s="15"/>
      <c r="I196" s="15"/>
      <c r="J196" s="15"/>
      <c r="K196" s="15"/>
      <c r="L196" s="15"/>
      <c r="M196" s="15"/>
      <c r="N196" s="15"/>
      <c r="O196" s="15"/>
      <c r="P196" s="15"/>
      <c r="Q196" s="15"/>
      <c r="R196" s="15"/>
      <c r="S196" s="18"/>
      <c r="T196" s="29"/>
      <c r="U196" s="38"/>
      <c r="V196" s="34"/>
      <c r="W196" s="17"/>
      <c r="X196" s="17"/>
      <c r="Y196" s="17"/>
      <c r="Z196" s="17"/>
      <c r="AA196" s="17"/>
      <c r="AB196" s="17"/>
      <c r="AC196" s="17"/>
      <c r="AD196" s="17"/>
      <c r="AE196" s="17"/>
      <c r="AF196" s="17"/>
      <c r="AG196" s="17"/>
      <c r="AH196" s="17"/>
      <c r="AI196" s="17"/>
      <c r="AJ196" s="17"/>
      <c r="AK196" s="17"/>
      <c r="AL196" s="17"/>
      <c r="AM196" s="34"/>
      <c r="AN196" s="17"/>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17"/>
      <c r="CL196" s="38"/>
      <c r="CM196" s="35"/>
      <c r="CN196" s="20"/>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8"/>
      <c r="FB196" s="23"/>
      <c r="FC196" s="34"/>
      <c r="FD196" s="17"/>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17"/>
      <c r="GW196" s="34"/>
      <c r="GX196" s="17"/>
      <c r="GY196" s="17"/>
      <c r="GZ196" s="34"/>
      <c r="HA196" s="23"/>
      <c r="HB196" s="29"/>
      <c r="HC196" s="29"/>
      <c r="HD196" s="24"/>
      <c r="HE196" s="45"/>
      <c r="HF196" s="35"/>
      <c r="HG196" s="35"/>
      <c r="HH196" s="35"/>
      <c r="HI196" s="39"/>
      <c r="HJ196" s="39"/>
      <c r="HK196" s="39"/>
      <c r="HL196" s="39"/>
      <c r="HM196" s="39"/>
      <c r="HN196" s="19"/>
      <c r="HO196" s="19"/>
      <c r="HP196" s="19"/>
      <c r="HQ196" s="19"/>
      <c r="HR196" s="20"/>
      <c r="HS196" s="20"/>
      <c r="HT196" s="20"/>
      <c r="HU196" s="15"/>
      <c r="HV196" s="15"/>
      <c r="HW196" s="15"/>
      <c r="HX196" s="15"/>
      <c r="HY196" s="15"/>
      <c r="HZ196" s="15"/>
      <c r="IA196" s="15"/>
      <c r="IB196" s="15"/>
      <c r="IC196" s="15"/>
      <c r="ID196" s="15"/>
      <c r="IE196" s="15"/>
      <c r="IF196" s="15"/>
      <c r="IG196" s="15"/>
      <c r="IH196" s="15"/>
      <c r="II196" s="15"/>
      <c r="IJ196" s="15"/>
      <c r="IK196" s="15"/>
      <c r="IL196" s="15"/>
      <c r="IM196" s="15"/>
      <c r="IN196" s="15"/>
      <c r="IO196" s="15"/>
      <c r="IP196" s="15"/>
      <c r="IQ196" s="15"/>
      <c r="IR196" s="16"/>
      <c r="IS196" s="17"/>
      <c r="IT196" s="17"/>
      <c r="IU196" s="17"/>
      <c r="IV196" s="17"/>
      <c r="IW196" s="17"/>
      <c r="IX196" s="17"/>
      <c r="IY196" s="17"/>
      <c r="IZ196" s="17"/>
      <c r="JA196" s="17"/>
      <c r="JB196" s="17"/>
      <c r="JC196" s="17"/>
      <c r="JD196" s="17"/>
      <c r="JE196" s="17"/>
      <c r="JF196" s="17"/>
      <c r="JG196" s="17"/>
      <c r="JH196" s="17"/>
      <c r="JI196" s="17"/>
      <c r="JJ196" s="17"/>
      <c r="JK196" s="17"/>
      <c r="JL196" s="17"/>
      <c r="JM196" s="17"/>
      <c r="JN196" s="17"/>
      <c r="JO196" s="17"/>
      <c r="JP196" s="17"/>
      <c r="JQ196" s="17"/>
      <c r="JR196" s="17"/>
      <c r="JS196" s="17"/>
      <c r="JT196" s="17"/>
      <c r="JU196" s="17"/>
      <c r="JV196" s="17"/>
      <c r="JW196" s="17"/>
      <c r="JX196" s="17"/>
      <c r="JY196" s="17"/>
      <c r="JZ196" s="17"/>
      <c r="KA196" s="17"/>
      <c r="KB196" s="17"/>
      <c r="KC196" s="17"/>
      <c r="KD196" s="17"/>
      <c r="KE196" s="17"/>
      <c r="KF196" s="17"/>
      <c r="KG196" s="17"/>
      <c r="KH196" s="16"/>
      <c r="KI196" s="18"/>
      <c r="KJ196" s="20"/>
      <c r="KK196" s="20"/>
      <c r="KL196" s="18"/>
      <c r="KM196" s="18"/>
      <c r="KN196" s="18"/>
      <c r="KO196" s="18"/>
      <c r="KP196" s="18"/>
      <c r="KQ196" s="18"/>
      <c r="KR196" s="18"/>
      <c r="KS196" s="18"/>
      <c r="KT196" s="18"/>
      <c r="KU196" s="18"/>
      <c r="KV196" s="18"/>
      <c r="KW196" s="18"/>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8"/>
      <c r="LU196" s="18"/>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c r="MV196" s="18"/>
      <c r="MW196" s="20"/>
      <c r="MX196" s="20"/>
      <c r="MY196" s="24"/>
      <c r="MZ196" s="23"/>
      <c r="NA196" s="17"/>
      <c r="NB196" s="17"/>
      <c r="NC196" s="17"/>
      <c r="ND196" s="17"/>
      <c r="NE196" s="17"/>
      <c r="NF196" s="17"/>
      <c r="NG196" s="17"/>
      <c r="NH196" s="17"/>
      <c r="NI196" s="17"/>
      <c r="NJ196" s="17"/>
      <c r="NK196" s="17"/>
      <c r="NL196" s="17"/>
      <c r="NM196" s="17"/>
      <c r="NN196" s="17"/>
      <c r="NO196" s="17"/>
      <c r="NP196" s="17"/>
      <c r="NQ196" s="17"/>
      <c r="NR196" s="17"/>
      <c r="NS196" s="17"/>
      <c r="NT196" s="17"/>
      <c r="NU196" s="17"/>
      <c r="NV196" s="17"/>
      <c r="NW196" s="17"/>
      <c r="NX196" s="17"/>
      <c r="NY196" s="17"/>
      <c r="NZ196" s="17"/>
      <c r="OA196" s="17"/>
      <c r="OB196" s="17"/>
      <c r="OC196" s="17"/>
      <c r="OD196" s="25"/>
      <c r="OE196" s="25"/>
      <c r="OF196" s="17"/>
      <c r="OG196" s="17"/>
      <c r="OH196" s="17"/>
      <c r="OI196" s="17"/>
      <c r="OJ196" s="17"/>
      <c r="OK196" s="17"/>
      <c r="OL196" s="17"/>
      <c r="OM196" s="17"/>
      <c r="ON196" s="17"/>
      <c r="OO196" s="17"/>
      <c r="OP196" s="17"/>
      <c r="OQ196" s="17"/>
      <c r="OR196" s="17"/>
      <c r="OS196" s="17"/>
      <c r="OT196" s="17"/>
      <c r="OU196" s="17"/>
      <c r="OV196" s="17"/>
      <c r="OW196" s="17"/>
      <c r="OX196" s="17"/>
      <c r="OY196" s="17"/>
      <c r="OZ196" s="17"/>
      <c r="PA196" s="17"/>
      <c r="PB196" s="17"/>
      <c r="PC196" s="17"/>
      <c r="PD196" s="17"/>
      <c r="PE196" s="17"/>
      <c r="PF196" s="17"/>
      <c r="PG196" s="17"/>
      <c r="PH196" s="17"/>
      <c r="PI196" s="17"/>
      <c r="PJ196" s="17"/>
      <c r="PK196" s="17"/>
      <c r="PL196" s="17"/>
      <c r="PM196" s="17"/>
      <c r="PN196" s="16"/>
      <c r="PO196" s="18"/>
      <c r="PP196" s="20"/>
      <c r="PQ196" s="18"/>
      <c r="PR196" s="18"/>
      <c r="PS196" s="18"/>
      <c r="PT196" s="18"/>
      <c r="PU196" s="18"/>
      <c r="PV196" s="18"/>
      <c r="PW196" s="18"/>
      <c r="PX196" s="18"/>
      <c r="PY196" s="18"/>
      <c r="PZ196" s="18"/>
      <c r="QA196" s="18"/>
      <c r="QB196" s="18"/>
      <c r="QC196" s="18"/>
      <c r="QD196" s="18"/>
      <c r="QE196" s="18"/>
      <c r="QF196" s="18"/>
      <c r="QG196" s="18"/>
      <c r="QH196" s="18"/>
      <c r="QI196" s="18"/>
      <c r="QJ196" s="18"/>
      <c r="QK196" s="18"/>
      <c r="QL196" s="18"/>
      <c r="QM196" s="18"/>
      <c r="QN196" s="18"/>
      <c r="QO196" s="18"/>
      <c r="QP196" s="18"/>
      <c r="QQ196" s="18"/>
      <c r="QR196" s="18"/>
      <c r="QS196" s="18"/>
      <c r="QT196" s="18"/>
      <c r="QU196" s="18"/>
      <c r="QV196" s="18"/>
      <c r="QW196" s="18"/>
      <c r="QX196" s="18"/>
      <c r="QY196" s="18"/>
      <c r="QZ196" s="18"/>
      <c r="RA196" s="18"/>
      <c r="RB196" s="18"/>
      <c r="RC196" s="18"/>
      <c r="RD196" s="18"/>
      <c r="RE196" s="18"/>
      <c r="RF196" s="18"/>
      <c r="RG196" s="18"/>
      <c r="RH196" s="18"/>
      <c r="RI196" s="18"/>
      <c r="RJ196" s="18"/>
      <c r="RK196" s="18"/>
      <c r="RL196" s="18"/>
      <c r="RM196" s="18"/>
      <c r="RN196" s="18"/>
      <c r="RO196" s="18"/>
      <c r="RP196" s="18"/>
      <c r="RQ196" s="18"/>
      <c r="RR196" s="20"/>
      <c r="RS196" s="20"/>
      <c r="RT196" s="20"/>
      <c r="RU196" s="20"/>
      <c r="RV196" s="20"/>
      <c r="RW196" s="20"/>
      <c r="RX196" s="20"/>
      <c r="RY196" s="20"/>
      <c r="RZ196" s="20"/>
      <c r="SA196" s="19"/>
      <c r="SB196" s="19"/>
      <c r="SC196" s="24"/>
      <c r="SD196" s="33"/>
      <c r="SE196" s="17"/>
      <c r="SF196" s="17"/>
      <c r="SG196" s="17"/>
      <c r="SH196" s="17"/>
      <c r="SI196" s="17"/>
      <c r="SJ196" s="17"/>
      <c r="SK196" s="17"/>
      <c r="SL196" s="17"/>
      <c r="SM196" s="17"/>
      <c r="SN196" s="17"/>
      <c r="SO196" s="17"/>
      <c r="SP196" s="17"/>
      <c r="SQ196" s="17"/>
      <c r="SR196" s="17"/>
      <c r="SS196" s="17"/>
      <c r="ST196" s="17"/>
      <c r="SU196" s="17"/>
      <c r="SV196" s="17"/>
      <c r="SW196" s="17"/>
      <c r="SX196" s="17"/>
      <c r="SY196" s="17"/>
      <c r="SZ196" s="17"/>
      <c r="TA196" s="17"/>
      <c r="TB196" s="17"/>
      <c r="TC196" s="17"/>
      <c r="TD196" s="17"/>
      <c r="TE196" s="17"/>
      <c r="TF196" s="17"/>
      <c r="TG196" s="17"/>
      <c r="TH196" s="17"/>
      <c r="TI196" s="17"/>
      <c r="TJ196" s="17"/>
      <c r="TK196" s="17"/>
      <c r="TL196" s="17"/>
      <c r="TM196" s="17"/>
      <c r="TN196" s="17"/>
      <c r="TO196" s="17"/>
      <c r="TP196" s="17"/>
      <c r="TQ196" s="17"/>
      <c r="TR196" s="17"/>
      <c r="TS196" s="15"/>
      <c r="TT196" s="15"/>
    </row>
    <row r="197" spans="1:540" ht="9.6"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20"/>
      <c r="Y197" s="24"/>
      <c r="Z197" s="24"/>
      <c r="AA197" s="24"/>
      <c r="AB197" s="24"/>
      <c r="AC197" s="29"/>
      <c r="AD197" s="29"/>
      <c r="AE197" s="29"/>
      <c r="AF197" s="29"/>
      <c r="AG197" s="29"/>
      <c r="AH197" s="29"/>
      <c r="AI197" s="29"/>
      <c r="AJ197" s="29"/>
      <c r="AK197" s="29"/>
      <c r="AL197" s="33"/>
      <c r="AM197" s="16"/>
      <c r="AN197" s="25"/>
      <c r="AO197" s="25"/>
      <c r="AP197" s="25"/>
      <c r="AQ197" s="17"/>
      <c r="AR197" s="17"/>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17"/>
      <c r="CN197" s="17"/>
      <c r="CO197" s="28"/>
      <c r="CP197" s="18"/>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20"/>
      <c r="EY197" s="24"/>
      <c r="EZ197" s="79"/>
      <c r="FA197" s="17"/>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17"/>
      <c r="GS197" s="17"/>
      <c r="GT197" s="25"/>
      <c r="GU197" s="25"/>
      <c r="GV197" s="22"/>
      <c r="GW197" s="26"/>
      <c r="GX197" s="29"/>
      <c r="GY197" s="20"/>
      <c r="GZ197" s="15"/>
      <c r="HA197" s="15"/>
      <c r="HB197" s="15"/>
      <c r="HC197" s="15"/>
      <c r="HD197" s="15"/>
      <c r="HE197" s="15"/>
      <c r="HF197" s="15"/>
      <c r="HG197" s="15"/>
      <c r="HH197" s="15"/>
      <c r="HI197" s="15"/>
      <c r="HJ197" s="15"/>
      <c r="HK197" s="15"/>
      <c r="HL197" s="15"/>
      <c r="HM197" s="15"/>
      <c r="HN197" s="15"/>
      <c r="HO197" s="15"/>
      <c r="HP197" s="15"/>
      <c r="HQ197" s="15"/>
      <c r="HR197" s="15"/>
      <c r="HS197" s="15"/>
      <c r="HT197" s="15"/>
      <c r="HU197" s="15"/>
      <c r="HV197" s="15"/>
      <c r="HW197" s="15"/>
      <c r="HX197" s="15"/>
      <c r="HY197" s="15"/>
      <c r="HZ197" s="15"/>
      <c r="IA197" s="15"/>
      <c r="IB197" s="15"/>
      <c r="IC197" s="15"/>
      <c r="ID197" s="15"/>
      <c r="IE197" s="15"/>
      <c r="IF197" s="15"/>
      <c r="IG197" s="15"/>
      <c r="IH197" s="15"/>
      <c r="II197" s="15"/>
      <c r="IJ197" s="15"/>
      <c r="IK197" s="15"/>
      <c r="IL197" s="15"/>
      <c r="IM197" s="15"/>
      <c r="IN197" s="15"/>
      <c r="IO197" s="15"/>
      <c r="IP197" s="15"/>
      <c r="IQ197" s="15"/>
      <c r="IR197" s="16"/>
      <c r="IS197" s="17"/>
      <c r="IT197" s="17"/>
      <c r="IU197" s="17"/>
      <c r="IV197" s="17"/>
      <c r="IW197" s="17"/>
      <c r="IX197" s="17"/>
      <c r="IY197" s="17"/>
      <c r="IZ197" s="17"/>
      <c r="JA197" s="17"/>
      <c r="JB197" s="17"/>
      <c r="JC197" s="17"/>
      <c r="JD197" s="17"/>
      <c r="JE197" s="17"/>
      <c r="JF197" s="17"/>
      <c r="JG197" s="17"/>
      <c r="JH197" s="17"/>
      <c r="JI197" s="17"/>
      <c r="JJ197" s="17"/>
      <c r="JK197" s="17"/>
      <c r="JL197" s="17"/>
      <c r="JM197" s="17"/>
      <c r="JN197" s="17"/>
      <c r="JO197" s="17"/>
      <c r="JP197" s="17"/>
      <c r="JQ197" s="17"/>
      <c r="JR197" s="17"/>
      <c r="JS197" s="17"/>
      <c r="JT197" s="17"/>
      <c r="JU197" s="17"/>
      <c r="JV197" s="17"/>
      <c r="JW197" s="17"/>
      <c r="JX197" s="17"/>
      <c r="JY197" s="17"/>
      <c r="JZ197" s="17"/>
      <c r="KA197" s="17"/>
      <c r="KB197" s="17"/>
      <c r="KC197" s="17"/>
      <c r="KD197" s="17"/>
      <c r="KE197" s="17"/>
      <c r="KF197" s="17"/>
      <c r="KG197" s="17"/>
      <c r="KH197" s="17"/>
      <c r="KI197" s="17"/>
      <c r="KJ197" s="25"/>
      <c r="KK197" s="24"/>
      <c r="KL197" s="19"/>
      <c r="KM197" s="18"/>
      <c r="KN197" s="20"/>
      <c r="KO197" s="15"/>
      <c r="KP197" s="20"/>
      <c r="KQ197" s="20"/>
      <c r="KR197" s="20"/>
      <c r="KS197" s="20"/>
      <c r="KT197" s="20"/>
      <c r="KU197" s="20"/>
      <c r="KV197" s="20"/>
      <c r="KW197" s="20"/>
      <c r="KX197" s="20"/>
      <c r="KY197" s="20"/>
      <c r="KZ197" s="20"/>
      <c r="LA197" s="15"/>
      <c r="LB197" s="18"/>
      <c r="LC197" s="18"/>
      <c r="LD197" s="18"/>
      <c r="LE197" s="18"/>
      <c r="LF197" s="18"/>
      <c r="LG197" s="18"/>
      <c r="LH197" s="18"/>
      <c r="LI197" s="18"/>
      <c r="LJ197" s="18"/>
      <c r="LK197" s="18"/>
      <c r="LL197" s="18"/>
      <c r="LM197" s="18"/>
      <c r="LN197" s="18"/>
      <c r="LO197" s="18"/>
      <c r="LP197" s="18"/>
      <c r="LQ197" s="18"/>
      <c r="LR197" s="18"/>
      <c r="LS197" s="18"/>
      <c r="LT197" s="18"/>
      <c r="LU197" s="18"/>
      <c r="LV197" s="18"/>
      <c r="LW197" s="18"/>
      <c r="LX197" s="18"/>
      <c r="LY197" s="18"/>
      <c r="LZ197" s="18"/>
      <c r="MA197" s="18"/>
      <c r="MB197" s="18"/>
      <c r="MC197" s="18"/>
      <c r="MD197" s="18"/>
      <c r="ME197" s="18"/>
      <c r="MF197" s="18"/>
      <c r="MG197" s="18"/>
      <c r="MH197" s="18"/>
      <c r="MI197" s="18"/>
      <c r="MJ197" s="18"/>
      <c r="MK197" s="18"/>
      <c r="ML197" s="18"/>
      <c r="MM197" s="18"/>
      <c r="MN197" s="18"/>
      <c r="MO197" s="18"/>
      <c r="MP197" s="18"/>
      <c r="MQ197" s="18"/>
      <c r="MR197" s="18"/>
      <c r="MS197" s="18"/>
      <c r="MT197" s="18"/>
      <c r="MU197" s="18"/>
      <c r="MV197" s="18"/>
      <c r="MW197" s="18"/>
      <c r="MX197" s="18"/>
      <c r="MY197" s="20"/>
      <c r="MZ197" s="20"/>
      <c r="NA197" s="19"/>
      <c r="NB197" s="37"/>
      <c r="NC197" s="17"/>
      <c r="ND197" s="17"/>
      <c r="NE197" s="17"/>
      <c r="NF197" s="17"/>
      <c r="NG197" s="17"/>
      <c r="NH197" s="17"/>
      <c r="NI197" s="17"/>
      <c r="NJ197" s="17"/>
      <c r="NK197" s="17"/>
      <c r="NL197" s="17"/>
      <c r="NM197" s="17"/>
      <c r="NN197" s="17"/>
      <c r="NO197" s="17"/>
      <c r="NP197" s="17"/>
      <c r="NQ197" s="17"/>
      <c r="NR197" s="17"/>
      <c r="NS197" s="17"/>
      <c r="NT197" s="17"/>
      <c r="NU197" s="17"/>
      <c r="NV197" s="17"/>
      <c r="NW197" s="17"/>
      <c r="NX197" s="17"/>
      <c r="NY197" s="17"/>
      <c r="NZ197" s="17"/>
      <c r="OA197" s="17"/>
      <c r="OB197" s="17"/>
      <c r="OC197" s="17"/>
      <c r="OD197" s="17"/>
      <c r="OE197" s="17"/>
      <c r="OF197" s="17"/>
      <c r="OG197" s="17"/>
      <c r="OH197" s="17"/>
      <c r="OI197" s="17"/>
      <c r="OJ197" s="17"/>
      <c r="OK197" s="17"/>
      <c r="OL197" s="17"/>
      <c r="OM197" s="17"/>
      <c r="ON197" s="17"/>
      <c r="OO197" s="17"/>
      <c r="OP197" s="17"/>
      <c r="OQ197" s="17"/>
      <c r="OR197" s="17"/>
      <c r="OS197" s="17"/>
      <c r="OT197" s="17"/>
      <c r="OU197" s="17"/>
      <c r="OV197" s="17"/>
      <c r="OW197" s="17"/>
      <c r="OX197" s="17"/>
      <c r="OY197" s="17"/>
      <c r="OZ197" s="17"/>
      <c r="PA197" s="17"/>
      <c r="PB197" s="17"/>
      <c r="PC197" s="17"/>
      <c r="PD197" s="17"/>
      <c r="PE197" s="17"/>
      <c r="PF197" s="17"/>
      <c r="PG197" s="17"/>
      <c r="PH197" s="17"/>
      <c r="PI197" s="17"/>
      <c r="PJ197" s="17"/>
      <c r="PK197" s="25"/>
      <c r="PL197" s="41"/>
      <c r="PM197" s="20"/>
      <c r="PN197" s="20"/>
      <c r="PO197" s="18"/>
      <c r="PP197" s="18"/>
      <c r="PQ197" s="18"/>
      <c r="PR197" s="18"/>
      <c r="PS197" s="18"/>
      <c r="PT197" s="18"/>
      <c r="PU197" s="18"/>
      <c r="PV197" s="18"/>
      <c r="PW197" s="18"/>
      <c r="PX197" s="18"/>
      <c r="PY197" s="18"/>
      <c r="PZ197" s="18"/>
      <c r="QA197" s="18"/>
      <c r="QB197" s="18"/>
      <c r="QC197" s="18"/>
      <c r="QD197" s="18"/>
      <c r="QE197" s="18"/>
      <c r="QF197" s="18"/>
      <c r="QG197" s="18"/>
      <c r="QH197" s="18"/>
      <c r="QI197" s="18"/>
      <c r="QJ197" s="18"/>
      <c r="QK197" s="18"/>
      <c r="QL197" s="18"/>
      <c r="QM197" s="18"/>
      <c r="QN197" s="18"/>
      <c r="QO197" s="18"/>
      <c r="QP197" s="18"/>
      <c r="QQ197" s="18"/>
      <c r="QR197" s="18"/>
      <c r="QS197" s="18"/>
      <c r="QT197" s="18"/>
      <c r="QU197" s="18"/>
      <c r="QV197" s="18"/>
      <c r="QW197" s="18"/>
      <c r="QX197" s="18"/>
      <c r="QY197" s="18"/>
      <c r="QZ197" s="18"/>
      <c r="RA197" s="18"/>
      <c r="RB197" s="18"/>
      <c r="RC197" s="18"/>
      <c r="RD197" s="18"/>
      <c r="RE197" s="18"/>
      <c r="RF197" s="18"/>
      <c r="RG197" s="15"/>
      <c r="RH197" s="18"/>
      <c r="RI197" s="19"/>
      <c r="RJ197" s="24"/>
      <c r="RK197" s="16"/>
      <c r="RL197" s="16"/>
      <c r="RM197" s="16"/>
      <c r="RN197" s="16"/>
      <c r="RO197" s="23"/>
      <c r="RP197" s="23"/>
      <c r="RQ197" s="23"/>
      <c r="RR197" s="25"/>
      <c r="RS197" s="25"/>
      <c r="RT197" s="25"/>
      <c r="RU197" s="25"/>
      <c r="RV197" s="25"/>
      <c r="RW197" s="25"/>
      <c r="RX197" s="25"/>
      <c r="RY197" s="25"/>
      <c r="RZ197" s="25"/>
      <c r="SA197" s="17"/>
      <c r="SB197" s="17"/>
      <c r="SC197" s="17"/>
      <c r="SD197" s="17"/>
      <c r="SE197" s="17"/>
      <c r="SF197" s="17"/>
      <c r="SG197" s="17"/>
      <c r="SH197" s="17"/>
      <c r="SI197" s="17"/>
      <c r="SJ197" s="17"/>
      <c r="SK197" s="17"/>
      <c r="SL197" s="17"/>
      <c r="SM197" s="17"/>
      <c r="SN197" s="17"/>
      <c r="SO197" s="17"/>
      <c r="SP197" s="17"/>
      <c r="SQ197" s="17"/>
      <c r="SR197" s="17"/>
      <c r="SS197" s="17"/>
      <c r="ST197" s="17"/>
      <c r="SU197" s="17"/>
      <c r="SV197" s="17"/>
      <c r="SW197" s="17"/>
      <c r="SX197" s="17"/>
      <c r="SY197" s="17"/>
      <c r="SZ197" s="17"/>
      <c r="TA197" s="17"/>
      <c r="TB197" s="17"/>
      <c r="TC197" s="17"/>
      <c r="TD197" s="17"/>
      <c r="TE197" s="17"/>
      <c r="TF197" s="17"/>
      <c r="TG197" s="17"/>
      <c r="TH197" s="17"/>
      <c r="TI197" s="17"/>
      <c r="TJ197" s="17"/>
      <c r="TK197" s="17"/>
      <c r="TL197" s="17"/>
      <c r="TM197" s="17"/>
      <c r="TN197" s="17"/>
      <c r="TO197" s="17"/>
      <c r="TP197" s="17"/>
      <c r="TQ197" s="17"/>
      <c r="TR197" s="17"/>
      <c r="TS197" s="15"/>
      <c r="TT197" s="15"/>
    </row>
    <row r="198" spans="1:540" ht="9.6"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8"/>
      <c r="AQ198" s="19"/>
      <c r="AR198" s="24"/>
      <c r="AS198" s="33"/>
      <c r="AT198" s="23"/>
      <c r="AU198" s="23"/>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17"/>
      <c r="CO198" s="17"/>
      <c r="CP198" s="17"/>
      <c r="CQ198" s="27"/>
      <c r="CR198" s="19"/>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20"/>
      <c r="EV198" s="19"/>
      <c r="EW198" s="16"/>
      <c r="EX198" s="17"/>
      <c r="EY198" s="17"/>
      <c r="EZ198" s="17"/>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8"/>
      <c r="GO198" s="23"/>
      <c r="GP198" s="33"/>
      <c r="GQ198" s="36"/>
      <c r="GR198" s="24"/>
      <c r="GS198" s="19"/>
      <c r="GT198" s="20"/>
      <c r="GU198" s="15"/>
      <c r="GV198" s="15"/>
      <c r="GW198" s="15"/>
      <c r="GX198" s="15"/>
      <c r="GY198" s="15"/>
      <c r="GZ198" s="15"/>
      <c r="HA198" s="15"/>
      <c r="HB198" s="15"/>
      <c r="HC198" s="15"/>
      <c r="HD198" s="15"/>
      <c r="HE198" s="15"/>
      <c r="HF198" s="15"/>
      <c r="HG198" s="15"/>
      <c r="HH198" s="15"/>
      <c r="HI198" s="15"/>
      <c r="HJ198" s="15"/>
      <c r="HK198" s="15"/>
      <c r="HL198" s="15"/>
      <c r="HM198" s="15"/>
      <c r="HN198" s="15"/>
      <c r="HO198" s="15"/>
      <c r="HP198" s="15"/>
      <c r="HQ198" s="15"/>
      <c r="HR198" s="15"/>
      <c r="HS198" s="15"/>
      <c r="HT198" s="15"/>
      <c r="HU198" s="15"/>
      <c r="HV198" s="15"/>
      <c r="HW198" s="15"/>
      <c r="HX198" s="15"/>
      <c r="HY198" s="15"/>
      <c r="HZ198" s="15"/>
      <c r="IA198" s="15"/>
      <c r="IB198" s="15"/>
      <c r="IC198" s="15"/>
      <c r="ID198" s="15"/>
      <c r="IE198" s="15"/>
      <c r="IF198" s="15"/>
      <c r="IG198" s="15"/>
      <c r="IH198" s="15"/>
      <c r="II198" s="15"/>
      <c r="IJ198" s="15"/>
      <c r="IK198" s="15"/>
      <c r="IL198" s="15"/>
      <c r="IM198" s="15"/>
      <c r="IN198" s="15"/>
      <c r="IO198" s="15"/>
      <c r="IP198" s="15"/>
      <c r="IQ198" s="15"/>
      <c r="IR198" s="16"/>
      <c r="IS198" s="17"/>
      <c r="IT198" s="17"/>
      <c r="IU198" s="17"/>
      <c r="IV198" s="17"/>
      <c r="IW198" s="17"/>
      <c r="IX198" s="17"/>
      <c r="IY198" s="17"/>
      <c r="IZ198" s="17"/>
      <c r="JA198" s="17"/>
      <c r="JB198" s="17"/>
      <c r="JC198" s="17"/>
      <c r="JD198" s="17"/>
      <c r="JE198" s="17"/>
      <c r="JF198" s="17"/>
      <c r="JG198" s="17"/>
      <c r="JH198" s="17"/>
      <c r="JI198" s="17"/>
      <c r="JJ198" s="17"/>
      <c r="JK198" s="17"/>
      <c r="JL198" s="17"/>
      <c r="JM198" s="17"/>
      <c r="JN198" s="17"/>
      <c r="JO198" s="17"/>
      <c r="JP198" s="17"/>
      <c r="JQ198" s="17"/>
      <c r="JR198" s="17"/>
      <c r="JS198" s="17"/>
      <c r="JT198" s="17"/>
      <c r="JU198" s="17"/>
      <c r="JV198" s="17"/>
      <c r="JW198" s="17"/>
      <c r="JX198" s="17"/>
      <c r="JY198" s="17"/>
      <c r="JZ198" s="17"/>
      <c r="KA198" s="17"/>
      <c r="KB198" s="17"/>
      <c r="KC198" s="17"/>
      <c r="KD198" s="17"/>
      <c r="KE198" s="17"/>
      <c r="KF198" s="17"/>
      <c r="KG198" s="17"/>
      <c r="KH198" s="17"/>
      <c r="KI198" s="17"/>
      <c r="KJ198" s="17"/>
      <c r="KK198" s="17"/>
      <c r="KL198" s="17"/>
      <c r="KM198" s="17"/>
      <c r="KN198" s="25"/>
      <c r="KO198" s="23"/>
      <c r="KP198" s="23"/>
      <c r="KQ198" s="23"/>
      <c r="KR198" s="23"/>
      <c r="KS198" s="23"/>
      <c r="KT198" s="23"/>
      <c r="KU198" s="23"/>
      <c r="KV198" s="23"/>
      <c r="KW198" s="23"/>
      <c r="KX198" s="23"/>
      <c r="KY198" s="23"/>
      <c r="KZ198" s="23"/>
      <c r="LA198" s="33"/>
      <c r="LB198" s="21"/>
      <c r="LC198" s="24"/>
      <c r="LD198" s="19"/>
      <c r="LE198" s="19"/>
      <c r="LF198" s="18"/>
      <c r="LG198" s="18"/>
      <c r="LH198" s="20"/>
      <c r="LI198" s="18"/>
      <c r="LJ198" s="18"/>
      <c r="LK198" s="18"/>
      <c r="LL198" s="18"/>
      <c r="LM198" s="18"/>
      <c r="LN198" s="18"/>
      <c r="LO198" s="18"/>
      <c r="LP198" s="18"/>
      <c r="LQ198" s="18"/>
      <c r="LR198" s="18"/>
      <c r="LS198" s="18"/>
      <c r="LT198" s="18"/>
      <c r="LU198" s="18"/>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20"/>
      <c r="NB198" s="20"/>
      <c r="NC198" s="19"/>
      <c r="ND198" s="33"/>
      <c r="NE198" s="25"/>
      <c r="NF198" s="17"/>
      <c r="NG198" s="17"/>
      <c r="NH198" s="17"/>
      <c r="NI198" s="17"/>
      <c r="NJ198" s="17"/>
      <c r="NK198" s="17"/>
      <c r="NL198" s="17"/>
      <c r="NM198" s="17"/>
      <c r="NN198" s="17"/>
      <c r="NO198" s="17"/>
      <c r="NP198" s="17"/>
      <c r="NQ198" s="17"/>
      <c r="NR198" s="17"/>
      <c r="NS198" s="17"/>
      <c r="NT198" s="17"/>
      <c r="NU198" s="17"/>
      <c r="NV198" s="17"/>
      <c r="NW198" s="17"/>
      <c r="NX198" s="17"/>
      <c r="NY198" s="17"/>
      <c r="NZ198" s="17"/>
      <c r="OA198" s="17"/>
      <c r="OB198" s="17"/>
      <c r="OC198" s="17"/>
      <c r="OD198" s="17"/>
      <c r="OE198" s="17"/>
      <c r="OF198" s="17"/>
      <c r="OG198" s="17"/>
      <c r="OH198" s="17"/>
      <c r="OI198" s="17"/>
      <c r="OJ198" s="17"/>
      <c r="OK198" s="17"/>
      <c r="OL198" s="17"/>
      <c r="OM198" s="17"/>
      <c r="ON198" s="17"/>
      <c r="OO198" s="17"/>
      <c r="OP198" s="17"/>
      <c r="OQ198" s="17"/>
      <c r="OR198" s="17"/>
      <c r="OS198" s="17"/>
      <c r="OT198" s="17"/>
      <c r="OU198" s="17"/>
      <c r="OV198" s="17"/>
      <c r="OW198" s="17"/>
      <c r="OX198" s="17"/>
      <c r="OY198" s="17"/>
      <c r="OZ198" s="17"/>
      <c r="PA198" s="17"/>
      <c r="PB198" s="17"/>
      <c r="PC198" s="17"/>
      <c r="PD198" s="17"/>
      <c r="PE198" s="17"/>
      <c r="PF198" s="17"/>
      <c r="PG198" s="17"/>
      <c r="PH198" s="25"/>
      <c r="PI198" s="23"/>
      <c r="PJ198" s="19"/>
      <c r="PK198" s="20"/>
      <c r="PL198" s="20"/>
      <c r="PM198" s="18"/>
      <c r="PN198" s="18"/>
      <c r="PO198" s="18"/>
      <c r="PP198" s="18"/>
      <c r="PQ198" s="18"/>
      <c r="PR198" s="18"/>
      <c r="PS198" s="18"/>
      <c r="PT198" s="18"/>
      <c r="PU198" s="18"/>
      <c r="PV198" s="18"/>
      <c r="PW198" s="18"/>
      <c r="PX198" s="18"/>
      <c r="PY198" s="18"/>
      <c r="PZ198" s="18"/>
      <c r="QA198" s="18"/>
      <c r="QB198" s="18"/>
      <c r="QC198" s="18"/>
      <c r="QD198" s="18"/>
      <c r="QE198" s="18"/>
      <c r="QF198" s="18"/>
      <c r="QG198" s="18"/>
      <c r="QH198" s="18"/>
      <c r="QI198" s="18"/>
      <c r="QJ198" s="18"/>
      <c r="QK198" s="18"/>
      <c r="QL198" s="18"/>
      <c r="QM198" s="18"/>
      <c r="QN198" s="18"/>
      <c r="QO198" s="18"/>
      <c r="QP198" s="18"/>
      <c r="QQ198" s="18"/>
      <c r="QR198" s="18"/>
      <c r="QS198" s="18"/>
      <c r="QT198" s="18"/>
      <c r="QU198" s="18"/>
      <c r="QV198" s="18"/>
      <c r="QW198" s="18"/>
      <c r="QX198" s="18"/>
      <c r="QY198" s="18"/>
      <c r="QZ198" s="18"/>
      <c r="RA198" s="19"/>
      <c r="RB198" s="18"/>
      <c r="RC198" s="19"/>
      <c r="RD198" s="24"/>
      <c r="RE198" s="24"/>
      <c r="RF198" s="29"/>
      <c r="RG198" s="23"/>
      <c r="RH198" s="25"/>
      <c r="RI198" s="17"/>
      <c r="RJ198" s="17"/>
      <c r="RK198" s="17"/>
      <c r="RL198" s="17"/>
      <c r="RM198" s="17"/>
      <c r="RN198" s="17"/>
      <c r="RO198" s="17"/>
      <c r="RP198" s="17"/>
      <c r="RQ198" s="17"/>
      <c r="RR198" s="17"/>
      <c r="RS198" s="17"/>
      <c r="RT198" s="17"/>
      <c r="RU198" s="17"/>
      <c r="RV198" s="17"/>
      <c r="RW198" s="17"/>
      <c r="RX198" s="17"/>
      <c r="RY198" s="17"/>
      <c r="RZ198" s="17"/>
      <c r="SA198" s="17"/>
      <c r="SB198" s="17"/>
      <c r="SC198" s="17"/>
      <c r="SD198" s="17"/>
      <c r="SE198" s="17"/>
      <c r="SF198" s="17"/>
      <c r="SG198" s="17"/>
      <c r="SH198" s="17"/>
      <c r="SI198" s="17"/>
      <c r="SJ198" s="17"/>
      <c r="SK198" s="17"/>
      <c r="SL198" s="17"/>
      <c r="SM198" s="17"/>
      <c r="SN198" s="17"/>
      <c r="SO198" s="17"/>
      <c r="SP198" s="17"/>
      <c r="SQ198" s="17"/>
      <c r="SR198" s="17"/>
      <c r="SS198" s="17"/>
      <c r="ST198" s="17"/>
      <c r="SU198" s="17"/>
      <c r="SV198" s="17"/>
      <c r="SW198" s="17"/>
      <c r="SX198" s="17"/>
      <c r="SY198" s="17"/>
      <c r="SZ198" s="17"/>
      <c r="TA198" s="17"/>
      <c r="TB198" s="17"/>
      <c r="TC198" s="17"/>
      <c r="TD198" s="17"/>
      <c r="TE198" s="17"/>
      <c r="TF198" s="17"/>
      <c r="TG198" s="17"/>
      <c r="TH198" s="17"/>
      <c r="TI198" s="17"/>
      <c r="TJ198" s="17"/>
      <c r="TK198" s="17"/>
      <c r="TL198" s="17"/>
      <c r="TM198" s="17"/>
      <c r="TN198" s="17"/>
      <c r="TO198" s="17"/>
      <c r="TP198" s="17"/>
      <c r="TQ198" s="17"/>
      <c r="TR198" s="17"/>
      <c r="TS198" s="15"/>
      <c r="TT198" s="15"/>
    </row>
    <row r="199" spans="1:540" ht="9.6"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20"/>
      <c r="AU199" s="18"/>
      <c r="AV199" s="19"/>
      <c r="AW199" s="24"/>
      <c r="AX199" s="16"/>
      <c r="AY199" s="23"/>
      <c r="AZ199" s="25"/>
      <c r="BA199" s="17"/>
      <c r="BB199" s="17"/>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28"/>
      <c r="CT199" s="19"/>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9"/>
      <c r="ET199" s="40"/>
      <c r="EU199" s="46"/>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17"/>
      <c r="GG199" s="17"/>
      <c r="GH199" s="17"/>
      <c r="GI199" s="17"/>
      <c r="GJ199" s="23"/>
      <c r="GK199" s="64"/>
      <c r="GL199" s="24"/>
      <c r="GM199" s="24"/>
      <c r="GN199" s="18"/>
      <c r="GO199" s="20"/>
      <c r="GP199" s="15"/>
      <c r="GQ199" s="15"/>
      <c r="GR199" s="15"/>
      <c r="GS199" s="15"/>
      <c r="GT199" s="15"/>
      <c r="GU199" s="15"/>
      <c r="GV199" s="15"/>
      <c r="GW199" s="15"/>
      <c r="GX199" s="15"/>
      <c r="GY199" s="15"/>
      <c r="GZ199" s="15"/>
      <c r="HA199" s="15"/>
      <c r="HB199" s="15"/>
      <c r="HC199" s="15"/>
      <c r="HD199" s="15"/>
      <c r="HE199" s="15"/>
      <c r="HF199" s="15"/>
      <c r="HG199" s="15"/>
      <c r="HH199" s="15"/>
      <c r="HI199" s="15"/>
      <c r="HJ199" s="15"/>
      <c r="HK199" s="15"/>
      <c r="HL199" s="15"/>
      <c r="HM199" s="15"/>
      <c r="HN199" s="15"/>
      <c r="HO199" s="15"/>
      <c r="HP199" s="15"/>
      <c r="HQ199" s="15"/>
      <c r="HR199" s="15"/>
      <c r="HS199" s="15"/>
      <c r="HT199" s="15"/>
      <c r="HU199" s="15"/>
      <c r="HV199" s="15"/>
      <c r="HW199" s="15"/>
      <c r="HX199" s="15"/>
      <c r="HY199" s="15"/>
      <c r="HZ199" s="15"/>
      <c r="IA199" s="15"/>
      <c r="IB199" s="15"/>
      <c r="IC199" s="15"/>
      <c r="ID199" s="15"/>
      <c r="IE199" s="15"/>
      <c r="IF199" s="15"/>
      <c r="IG199" s="15"/>
      <c r="IH199" s="15"/>
      <c r="II199" s="15"/>
      <c r="IJ199" s="15"/>
      <c r="IK199" s="15"/>
      <c r="IL199" s="15"/>
      <c r="IM199" s="15"/>
      <c r="IN199" s="15"/>
      <c r="IO199" s="15"/>
      <c r="IP199" s="15"/>
      <c r="IQ199" s="15"/>
      <c r="IR199" s="16"/>
      <c r="IS199" s="17"/>
      <c r="IT199" s="17"/>
      <c r="IU199" s="17"/>
      <c r="IV199" s="17"/>
      <c r="IW199" s="17"/>
      <c r="IX199" s="17"/>
      <c r="IY199" s="17"/>
      <c r="IZ199" s="17"/>
      <c r="JA199" s="17"/>
      <c r="JB199" s="17"/>
      <c r="JC199" s="17"/>
      <c r="JD199" s="17"/>
      <c r="JE199" s="17"/>
      <c r="JF199" s="17"/>
      <c r="JG199" s="17"/>
      <c r="JH199" s="17"/>
      <c r="JI199" s="17"/>
      <c r="JJ199" s="17"/>
      <c r="JK199" s="17"/>
      <c r="JL199" s="17"/>
      <c r="JM199" s="17"/>
      <c r="JN199" s="17"/>
      <c r="JO199" s="17"/>
      <c r="JP199" s="17"/>
      <c r="JQ199" s="17"/>
      <c r="JR199" s="17"/>
      <c r="JS199" s="17"/>
      <c r="JT199" s="17"/>
      <c r="JU199" s="17"/>
      <c r="JV199" s="17"/>
      <c r="JW199" s="17"/>
      <c r="JX199" s="17"/>
      <c r="JY199" s="17"/>
      <c r="JZ199" s="17"/>
      <c r="KA199" s="17"/>
      <c r="KB199" s="17"/>
      <c r="KC199" s="17"/>
      <c r="KD199" s="17"/>
      <c r="KE199" s="17"/>
      <c r="KF199" s="17"/>
      <c r="KG199" s="17"/>
      <c r="KH199" s="17"/>
      <c r="KI199" s="17"/>
      <c r="KJ199" s="17"/>
      <c r="KK199" s="17"/>
      <c r="KL199" s="17"/>
      <c r="KM199" s="17"/>
      <c r="KN199" s="17"/>
      <c r="KO199" s="17"/>
      <c r="KP199" s="17"/>
      <c r="KQ199" s="17"/>
      <c r="KR199" s="17"/>
      <c r="KS199" s="17"/>
      <c r="KT199" s="17"/>
      <c r="KU199" s="17"/>
      <c r="KV199" s="17"/>
      <c r="KW199" s="17"/>
      <c r="KX199" s="17"/>
      <c r="KY199" s="17"/>
      <c r="KZ199" s="17"/>
      <c r="LA199" s="17"/>
      <c r="LB199" s="17"/>
      <c r="LC199" s="17"/>
      <c r="LD199" s="17"/>
      <c r="LE199" s="17"/>
      <c r="LF199" s="25"/>
      <c r="LG199" s="23"/>
      <c r="LH199" s="28"/>
      <c r="LI199" s="29"/>
      <c r="LJ199" s="24"/>
      <c r="LK199" s="18"/>
      <c r="LL199" s="20"/>
      <c r="LM199" s="20"/>
      <c r="LN199" s="20"/>
      <c r="LO199" s="18"/>
      <c r="LP199" s="18"/>
      <c r="LQ199" s="18"/>
      <c r="LR199" s="18"/>
      <c r="LS199" s="18"/>
      <c r="LT199" s="18"/>
      <c r="LU199" s="18"/>
      <c r="LV199" s="18"/>
      <c r="LW199" s="18"/>
      <c r="LX199" s="18"/>
      <c r="LY199" s="18"/>
      <c r="LZ199" s="18"/>
      <c r="MA199" s="18"/>
      <c r="MB199" s="18"/>
      <c r="MC199" s="18"/>
      <c r="MD199" s="18"/>
      <c r="ME199" s="18"/>
      <c r="MF199" s="18"/>
      <c r="MG199" s="18"/>
      <c r="MH199" s="18"/>
      <c r="MI199" s="18"/>
      <c r="MJ199" s="18"/>
      <c r="MK199" s="18"/>
      <c r="ML199" s="18"/>
      <c r="MM199" s="18"/>
      <c r="MN199" s="18"/>
      <c r="MO199" s="18"/>
      <c r="MP199" s="18"/>
      <c r="MQ199" s="18"/>
      <c r="MR199" s="18"/>
      <c r="MS199" s="18"/>
      <c r="MT199" s="18"/>
      <c r="MU199" s="18"/>
      <c r="MV199" s="18"/>
      <c r="MW199" s="18"/>
      <c r="MX199" s="18"/>
      <c r="MY199" s="18"/>
      <c r="MZ199" s="18"/>
      <c r="NA199" s="18"/>
      <c r="NB199" s="18"/>
      <c r="NC199" s="20"/>
      <c r="ND199" s="20"/>
      <c r="NE199" s="24"/>
      <c r="NF199" s="27"/>
      <c r="NG199" s="25"/>
      <c r="NH199" s="17"/>
      <c r="NI199" s="17"/>
      <c r="NJ199" s="17"/>
      <c r="NK199" s="17"/>
      <c r="NL199" s="17"/>
      <c r="NM199" s="17"/>
      <c r="NN199" s="17"/>
      <c r="NO199" s="17"/>
      <c r="NP199" s="17"/>
      <c r="NQ199" s="17"/>
      <c r="NR199" s="17"/>
      <c r="NS199" s="17"/>
      <c r="NT199" s="17"/>
      <c r="NU199" s="17"/>
      <c r="NV199" s="17"/>
      <c r="NW199" s="17"/>
      <c r="NX199" s="17"/>
      <c r="NY199" s="17"/>
      <c r="NZ199" s="17"/>
      <c r="OA199" s="17"/>
      <c r="OB199" s="17"/>
      <c r="OC199" s="17"/>
      <c r="OD199" s="17"/>
      <c r="OE199" s="17"/>
      <c r="OF199" s="17"/>
      <c r="OG199" s="17"/>
      <c r="OH199" s="17"/>
      <c r="OI199" s="17"/>
      <c r="OJ199" s="17"/>
      <c r="OK199" s="17"/>
      <c r="OL199" s="17"/>
      <c r="OM199" s="17"/>
      <c r="ON199" s="17"/>
      <c r="OO199" s="17"/>
      <c r="OP199" s="17"/>
      <c r="OQ199" s="17"/>
      <c r="OR199" s="17"/>
      <c r="OS199" s="17"/>
      <c r="OT199" s="17"/>
      <c r="OU199" s="17"/>
      <c r="OV199" s="17"/>
      <c r="OW199" s="17"/>
      <c r="OX199" s="17"/>
      <c r="OY199" s="17"/>
      <c r="OZ199" s="17"/>
      <c r="PA199" s="17"/>
      <c r="PB199" s="17"/>
      <c r="PC199" s="17"/>
      <c r="PD199" s="17"/>
      <c r="PE199" s="17"/>
      <c r="PF199" s="25"/>
      <c r="PG199" s="29"/>
      <c r="PH199" s="39"/>
      <c r="PI199" s="18"/>
      <c r="PJ199" s="18"/>
      <c r="PK199" s="18"/>
      <c r="PL199" s="18"/>
      <c r="PM199" s="18"/>
      <c r="PN199" s="18"/>
      <c r="PO199" s="18"/>
      <c r="PP199" s="18"/>
      <c r="PQ199" s="18"/>
      <c r="PR199" s="18"/>
      <c r="PS199" s="18"/>
      <c r="PT199" s="18"/>
      <c r="PU199" s="18"/>
      <c r="PV199" s="18"/>
      <c r="PW199" s="18"/>
      <c r="PX199" s="18"/>
      <c r="PY199" s="18"/>
      <c r="PZ199" s="18"/>
      <c r="QA199" s="18"/>
      <c r="QB199" s="18"/>
      <c r="QC199" s="18"/>
      <c r="QD199" s="18"/>
      <c r="QE199" s="18"/>
      <c r="QF199" s="18"/>
      <c r="QG199" s="18"/>
      <c r="QH199" s="18"/>
      <c r="QI199" s="18"/>
      <c r="QJ199" s="18"/>
      <c r="QK199" s="18"/>
      <c r="QL199" s="18"/>
      <c r="QM199" s="18"/>
      <c r="QN199" s="18"/>
      <c r="QO199" s="18"/>
      <c r="QP199" s="18"/>
      <c r="QQ199" s="18"/>
      <c r="QR199" s="18"/>
      <c r="QS199" s="18"/>
      <c r="QT199" s="20"/>
      <c r="QU199" s="20"/>
      <c r="QV199" s="20"/>
      <c r="QW199" s="20"/>
      <c r="QX199" s="24"/>
      <c r="QY199" s="29"/>
      <c r="QZ199" s="16"/>
      <c r="RA199" s="23"/>
      <c r="RB199" s="23"/>
      <c r="RC199" s="23"/>
      <c r="RD199" s="17"/>
      <c r="RE199" s="17"/>
      <c r="RF199" s="17"/>
      <c r="RG199" s="17"/>
      <c r="RH199" s="17"/>
      <c r="RI199" s="17"/>
      <c r="RJ199" s="17"/>
      <c r="RK199" s="17"/>
      <c r="RL199" s="17"/>
      <c r="RM199" s="17"/>
      <c r="RN199" s="17"/>
      <c r="RO199" s="17"/>
      <c r="RP199" s="17"/>
      <c r="RQ199" s="17"/>
      <c r="RR199" s="17"/>
      <c r="RS199" s="17"/>
      <c r="RT199" s="17"/>
      <c r="RU199" s="17"/>
      <c r="RV199" s="17"/>
      <c r="RW199" s="17"/>
      <c r="RX199" s="17"/>
      <c r="RY199" s="17"/>
      <c r="RZ199" s="17"/>
      <c r="SA199" s="17"/>
      <c r="SB199" s="17"/>
      <c r="SC199" s="17"/>
      <c r="SD199" s="17"/>
      <c r="SE199" s="17"/>
      <c r="SF199" s="17"/>
      <c r="SG199" s="17"/>
      <c r="SH199" s="17"/>
      <c r="SI199" s="17"/>
      <c r="SJ199" s="17"/>
      <c r="SK199" s="17"/>
      <c r="SL199" s="17"/>
      <c r="SM199" s="17"/>
      <c r="SN199" s="17"/>
      <c r="SO199" s="17"/>
      <c r="SP199" s="17"/>
      <c r="SQ199" s="17"/>
      <c r="SR199" s="17"/>
      <c r="SS199" s="17"/>
      <c r="ST199" s="17"/>
      <c r="SU199" s="17"/>
      <c r="SV199" s="17"/>
      <c r="SW199" s="17"/>
      <c r="SX199" s="17"/>
      <c r="SY199" s="17"/>
      <c r="SZ199" s="17"/>
      <c r="TA199" s="17"/>
      <c r="TB199" s="17"/>
      <c r="TC199" s="17"/>
      <c r="TD199" s="17"/>
      <c r="TE199" s="17"/>
      <c r="TF199" s="17"/>
      <c r="TG199" s="17"/>
      <c r="TH199" s="17"/>
      <c r="TI199" s="17"/>
      <c r="TJ199" s="17"/>
      <c r="TK199" s="17"/>
      <c r="TL199" s="17"/>
      <c r="TM199" s="17"/>
      <c r="TN199" s="17"/>
      <c r="TO199" s="17"/>
      <c r="TP199" s="17"/>
      <c r="TQ199" s="17"/>
      <c r="TR199" s="17"/>
      <c r="TS199" s="15"/>
      <c r="TT199" s="15"/>
    </row>
    <row r="200" spans="1:540" ht="9.6"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20"/>
      <c r="AZ200" s="20"/>
      <c r="BA200" s="24"/>
      <c r="BB200" s="33"/>
      <c r="BC200" s="42"/>
      <c r="BD200" s="17"/>
      <c r="BE200" s="17"/>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17"/>
      <c r="CU200" s="22"/>
      <c r="CV200" s="24"/>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8"/>
      <c r="ER200" s="33"/>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17"/>
      <c r="GA200" s="34"/>
      <c r="GB200" s="17"/>
      <c r="GC200" s="17"/>
      <c r="GD200" s="17"/>
      <c r="GE200" s="32"/>
      <c r="GF200" s="29"/>
      <c r="GG200" s="19"/>
      <c r="GH200" s="19"/>
      <c r="GI200" s="18"/>
      <c r="GJ200" s="20"/>
      <c r="GK200" s="15"/>
      <c r="GL200" s="15"/>
      <c r="GM200" s="15"/>
      <c r="GN200" s="15"/>
      <c r="GO200" s="15"/>
      <c r="GP200" s="15"/>
      <c r="GQ200" s="15"/>
      <c r="GR200" s="15"/>
      <c r="GS200" s="15"/>
      <c r="GT200" s="15"/>
      <c r="GU200" s="15"/>
      <c r="GV200" s="15"/>
      <c r="GW200" s="15"/>
      <c r="GX200" s="15"/>
      <c r="GY200" s="15"/>
      <c r="GZ200" s="15"/>
      <c r="HA200" s="15"/>
      <c r="HB200" s="15"/>
      <c r="HC200" s="15"/>
      <c r="HD200" s="15"/>
      <c r="HE200" s="15"/>
      <c r="HF200" s="15"/>
      <c r="HG200" s="15"/>
      <c r="HH200" s="15"/>
      <c r="HI200" s="15"/>
      <c r="HJ200" s="15"/>
      <c r="HK200" s="15"/>
      <c r="HL200" s="15"/>
      <c r="HM200" s="15"/>
      <c r="HN200" s="15"/>
      <c r="HO200" s="15"/>
      <c r="HP200" s="15"/>
      <c r="HQ200" s="15"/>
      <c r="HR200" s="15"/>
      <c r="HS200" s="15"/>
      <c r="HT200" s="15"/>
      <c r="HU200" s="15"/>
      <c r="HV200" s="15"/>
      <c r="HW200" s="15"/>
      <c r="HX200" s="15"/>
      <c r="HY200" s="15"/>
      <c r="HZ200" s="15"/>
      <c r="IA200" s="15"/>
      <c r="IB200" s="15"/>
      <c r="IC200" s="15"/>
      <c r="ID200" s="15"/>
      <c r="IE200" s="15"/>
      <c r="IF200" s="15"/>
      <c r="IG200" s="15"/>
      <c r="IH200" s="15"/>
      <c r="II200" s="15"/>
      <c r="IJ200" s="15"/>
      <c r="IK200" s="15"/>
      <c r="IL200" s="15"/>
      <c r="IM200" s="15"/>
      <c r="IN200" s="15"/>
      <c r="IO200" s="15"/>
      <c r="IP200" s="15"/>
      <c r="IQ200" s="15"/>
      <c r="IR200" s="16"/>
      <c r="IS200" s="17"/>
      <c r="IT200" s="17"/>
      <c r="IU200" s="17"/>
      <c r="IV200" s="17"/>
      <c r="IW200" s="17"/>
      <c r="IX200" s="17"/>
      <c r="IY200" s="17"/>
      <c r="IZ200" s="17"/>
      <c r="JA200" s="17"/>
      <c r="JB200" s="17"/>
      <c r="JC200" s="17"/>
      <c r="JD200" s="17"/>
      <c r="JE200" s="17"/>
      <c r="JF200" s="17"/>
      <c r="JG200" s="17"/>
      <c r="JH200" s="17"/>
      <c r="JI200" s="17"/>
      <c r="JJ200" s="17"/>
      <c r="JK200" s="17"/>
      <c r="JL200" s="17"/>
      <c r="JM200" s="17"/>
      <c r="JN200" s="17"/>
      <c r="JO200" s="17"/>
      <c r="JP200" s="17"/>
      <c r="JQ200" s="17"/>
      <c r="JR200" s="17"/>
      <c r="JS200" s="17"/>
      <c r="JT200" s="17"/>
      <c r="JU200" s="17"/>
      <c r="JV200" s="17"/>
      <c r="JW200" s="17"/>
      <c r="JX200" s="17"/>
      <c r="JY200" s="17"/>
      <c r="JZ200" s="17"/>
      <c r="KA200" s="17"/>
      <c r="KB200" s="17"/>
      <c r="KC200" s="17"/>
      <c r="KD200" s="17"/>
      <c r="KE200" s="17"/>
      <c r="KF200" s="17"/>
      <c r="KG200" s="17"/>
      <c r="KH200" s="17"/>
      <c r="KI200" s="17"/>
      <c r="KJ200" s="17"/>
      <c r="KK200" s="17"/>
      <c r="KL200" s="17"/>
      <c r="KM200" s="17"/>
      <c r="KN200" s="17"/>
      <c r="KO200" s="17"/>
      <c r="KP200" s="17"/>
      <c r="KQ200" s="17"/>
      <c r="KR200" s="17"/>
      <c r="KS200" s="17"/>
      <c r="KT200" s="17"/>
      <c r="KU200" s="17"/>
      <c r="KV200" s="17"/>
      <c r="KW200" s="17"/>
      <c r="KX200" s="17"/>
      <c r="KY200" s="17"/>
      <c r="KZ200" s="17"/>
      <c r="LA200" s="17"/>
      <c r="LB200" s="17"/>
      <c r="LC200" s="17"/>
      <c r="LD200" s="17"/>
      <c r="LE200" s="17"/>
      <c r="LF200" s="17"/>
      <c r="LG200" s="17"/>
      <c r="LH200" s="17"/>
      <c r="LI200" s="17"/>
      <c r="LJ200" s="17"/>
      <c r="LK200" s="17"/>
      <c r="LL200" s="23"/>
      <c r="LM200" s="33"/>
      <c r="LN200" s="19"/>
      <c r="LO200" s="15"/>
      <c r="LP200" s="15"/>
      <c r="LQ200" s="15"/>
      <c r="LR200" s="18"/>
      <c r="LS200" s="18"/>
      <c r="LT200" s="18"/>
      <c r="LU200" s="18"/>
      <c r="LV200" s="18"/>
      <c r="LW200" s="18"/>
      <c r="LX200" s="18"/>
      <c r="LY200" s="18"/>
      <c r="LZ200" s="18"/>
      <c r="MA200" s="18"/>
      <c r="MB200" s="18"/>
      <c r="MC200" s="18"/>
      <c r="MD200" s="18"/>
      <c r="ME200" s="18"/>
      <c r="MF200" s="18"/>
      <c r="MG200" s="18"/>
      <c r="MH200" s="18"/>
      <c r="MI200" s="18"/>
      <c r="MJ200" s="18"/>
      <c r="MK200" s="18"/>
      <c r="ML200" s="18"/>
      <c r="MM200" s="18"/>
      <c r="MN200" s="18"/>
      <c r="MO200" s="18"/>
      <c r="MP200" s="18"/>
      <c r="MQ200" s="18"/>
      <c r="MR200" s="18"/>
      <c r="MS200" s="18"/>
      <c r="MT200" s="18"/>
      <c r="MU200" s="18"/>
      <c r="MV200" s="18"/>
      <c r="MW200" s="18"/>
      <c r="MX200" s="18"/>
      <c r="MY200" s="18"/>
      <c r="MZ200" s="18"/>
      <c r="NA200" s="18"/>
      <c r="NB200" s="18"/>
      <c r="NC200" s="18"/>
      <c r="ND200" s="18"/>
      <c r="NE200" s="18"/>
      <c r="NF200" s="18"/>
      <c r="NG200" s="18"/>
      <c r="NH200" s="41"/>
      <c r="NI200" s="17"/>
      <c r="NJ200" s="17"/>
      <c r="NK200" s="17"/>
      <c r="NL200" s="17"/>
      <c r="NM200" s="17"/>
      <c r="NN200" s="17"/>
      <c r="NO200" s="17"/>
      <c r="NP200" s="17"/>
      <c r="NQ200" s="17"/>
      <c r="NR200" s="17"/>
      <c r="NS200" s="17"/>
      <c r="NT200" s="17"/>
      <c r="NU200" s="17"/>
      <c r="NV200" s="17"/>
      <c r="NW200" s="17"/>
      <c r="NX200" s="17"/>
      <c r="NY200" s="17"/>
      <c r="NZ200" s="17"/>
      <c r="OA200" s="17"/>
      <c r="OB200" s="17"/>
      <c r="OC200" s="17"/>
      <c r="OD200" s="17"/>
      <c r="OE200" s="17"/>
      <c r="OF200" s="17"/>
      <c r="OG200" s="17"/>
      <c r="OH200" s="17"/>
      <c r="OI200" s="17"/>
      <c r="OJ200" s="17"/>
      <c r="OK200" s="17"/>
      <c r="OL200" s="17"/>
      <c r="OM200" s="17"/>
      <c r="ON200" s="17"/>
      <c r="OO200" s="17"/>
      <c r="OP200" s="17"/>
      <c r="OQ200" s="17"/>
      <c r="OR200" s="17"/>
      <c r="OS200" s="17"/>
      <c r="OT200" s="17"/>
      <c r="OU200" s="17"/>
      <c r="OV200" s="17"/>
      <c r="OW200" s="17"/>
      <c r="OX200" s="17"/>
      <c r="OY200" s="17"/>
      <c r="OZ200" s="17"/>
      <c r="PA200" s="17"/>
      <c r="PB200" s="17"/>
      <c r="PC200" s="17"/>
      <c r="PD200" s="25"/>
      <c r="PE200" s="19"/>
      <c r="PF200" s="18"/>
      <c r="PG200" s="18"/>
      <c r="PH200" s="18"/>
      <c r="PI200" s="18"/>
      <c r="PJ200" s="18"/>
      <c r="PK200" s="18"/>
      <c r="PL200" s="18"/>
      <c r="PM200" s="18"/>
      <c r="PN200" s="18"/>
      <c r="PO200" s="18"/>
      <c r="PP200" s="18"/>
      <c r="PQ200" s="18"/>
      <c r="PR200" s="18"/>
      <c r="PS200" s="18"/>
      <c r="PT200" s="18"/>
      <c r="PU200" s="18"/>
      <c r="PV200" s="18"/>
      <c r="PW200" s="18"/>
      <c r="PX200" s="18"/>
      <c r="PY200" s="18"/>
      <c r="PZ200" s="18"/>
      <c r="QA200" s="18"/>
      <c r="QB200" s="18"/>
      <c r="QC200" s="18"/>
      <c r="QD200" s="18"/>
      <c r="QE200" s="18"/>
      <c r="QF200" s="18"/>
      <c r="QG200" s="18"/>
      <c r="QH200" s="18"/>
      <c r="QI200" s="18"/>
      <c r="QJ200" s="18"/>
      <c r="QK200" s="18"/>
      <c r="QL200" s="18"/>
      <c r="QM200" s="18"/>
      <c r="QN200" s="18"/>
      <c r="QO200" s="18"/>
      <c r="QP200" s="18"/>
      <c r="QQ200" s="20"/>
      <c r="QR200" s="15"/>
      <c r="QS200" s="15"/>
      <c r="QT200" s="19"/>
      <c r="QU200" s="29"/>
      <c r="QV200" s="23"/>
      <c r="QW200" s="25"/>
      <c r="QX200" s="17"/>
      <c r="QY200" s="17"/>
      <c r="QZ200" s="17"/>
      <c r="RA200" s="17"/>
      <c r="RB200" s="17"/>
      <c r="RC200" s="17"/>
      <c r="RD200" s="17"/>
      <c r="RE200" s="17"/>
      <c r="RF200" s="17"/>
      <c r="RG200" s="17"/>
      <c r="RH200" s="17"/>
      <c r="RI200" s="17"/>
      <c r="RJ200" s="17"/>
      <c r="RK200" s="17"/>
      <c r="RL200" s="17"/>
      <c r="RM200" s="17"/>
      <c r="RN200" s="17"/>
      <c r="RO200" s="17"/>
      <c r="RP200" s="17"/>
      <c r="RQ200" s="17"/>
      <c r="RR200" s="17"/>
      <c r="RS200" s="17"/>
      <c r="RT200" s="17"/>
      <c r="RU200" s="17"/>
      <c r="RV200" s="17"/>
      <c r="RW200" s="17"/>
      <c r="RX200" s="17"/>
      <c r="RY200" s="17"/>
      <c r="RZ200" s="17"/>
      <c r="SA200" s="17"/>
      <c r="SB200" s="17"/>
      <c r="SC200" s="17"/>
      <c r="SD200" s="17"/>
      <c r="SE200" s="17"/>
      <c r="SF200" s="17"/>
      <c r="SG200" s="17"/>
      <c r="SH200" s="17"/>
      <c r="SI200" s="17"/>
      <c r="SJ200" s="17"/>
      <c r="SK200" s="17"/>
      <c r="SL200" s="17"/>
      <c r="SM200" s="17"/>
      <c r="SN200" s="17"/>
      <c r="SO200" s="17"/>
      <c r="SP200" s="17"/>
      <c r="SQ200" s="17"/>
      <c r="SR200" s="17"/>
      <c r="SS200" s="17"/>
      <c r="ST200" s="17"/>
      <c r="SU200" s="17"/>
      <c r="SV200" s="17"/>
      <c r="SW200" s="17"/>
      <c r="SX200" s="17"/>
      <c r="SY200" s="17"/>
      <c r="SZ200" s="17"/>
      <c r="TA200" s="17"/>
      <c r="TB200" s="17"/>
      <c r="TC200" s="17"/>
      <c r="TD200" s="17"/>
      <c r="TE200" s="17"/>
      <c r="TF200" s="17"/>
      <c r="TG200" s="17"/>
      <c r="TH200" s="17"/>
      <c r="TI200" s="17"/>
      <c r="TJ200" s="17"/>
      <c r="TK200" s="17"/>
      <c r="TL200" s="17"/>
      <c r="TM200" s="17"/>
      <c r="TN200" s="17"/>
      <c r="TO200" s="17"/>
      <c r="TP200" s="17"/>
      <c r="TQ200" s="17"/>
      <c r="TR200" s="17"/>
      <c r="TS200" s="15"/>
      <c r="TT200" s="15"/>
    </row>
    <row r="201" spans="1:540" ht="9.6"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8"/>
      <c r="BE201" s="35"/>
      <c r="BF201" s="74"/>
      <c r="BG201" s="43"/>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17"/>
      <c r="CW201" s="17"/>
      <c r="CX201" s="24"/>
      <c r="CY201" s="20"/>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20"/>
      <c r="EO201" s="65"/>
      <c r="EP201" s="47"/>
      <c r="EQ201" s="17"/>
      <c r="ER201" s="17"/>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23"/>
      <c r="GB201" s="76"/>
      <c r="GC201" s="19"/>
      <c r="GD201" s="20"/>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c r="HF201" s="15"/>
      <c r="HG201" s="15"/>
      <c r="HH201" s="15"/>
      <c r="HI201" s="15"/>
      <c r="HJ201" s="15"/>
      <c r="HK201" s="15"/>
      <c r="HL201" s="15"/>
      <c r="HM201" s="15"/>
      <c r="HN201" s="15"/>
      <c r="HO201" s="15"/>
      <c r="HP201" s="15"/>
      <c r="HQ201" s="15"/>
      <c r="HR201" s="15"/>
      <c r="HS201" s="15"/>
      <c r="HT201" s="15"/>
      <c r="HU201" s="15"/>
      <c r="HV201" s="15"/>
      <c r="HW201" s="15"/>
      <c r="HX201" s="15"/>
      <c r="HY201" s="15"/>
      <c r="HZ201" s="15"/>
      <c r="IA201" s="15"/>
      <c r="IB201" s="15"/>
      <c r="IC201" s="15"/>
      <c r="ID201" s="15"/>
      <c r="IE201" s="15"/>
      <c r="IF201" s="15"/>
      <c r="IG201" s="15"/>
      <c r="IH201" s="15"/>
      <c r="II201" s="15"/>
      <c r="IJ201" s="15"/>
      <c r="IK201" s="15"/>
      <c r="IL201" s="15"/>
      <c r="IM201" s="15"/>
      <c r="IN201" s="15"/>
      <c r="IO201" s="15"/>
      <c r="IP201" s="15"/>
      <c r="IQ201" s="15"/>
      <c r="IR201" s="16"/>
      <c r="IS201" s="17"/>
      <c r="IT201" s="17"/>
      <c r="IU201" s="17"/>
      <c r="IV201" s="17"/>
      <c r="IW201" s="17"/>
      <c r="IX201" s="17"/>
      <c r="IY201" s="17"/>
      <c r="IZ201" s="17"/>
      <c r="JA201" s="17"/>
      <c r="JB201" s="17"/>
      <c r="JC201" s="17"/>
      <c r="JD201" s="17"/>
      <c r="JE201" s="17"/>
      <c r="JF201" s="17"/>
      <c r="JG201" s="17"/>
      <c r="JH201" s="17"/>
      <c r="JI201" s="17"/>
      <c r="JJ201" s="17"/>
      <c r="JK201" s="17"/>
      <c r="JL201" s="17"/>
      <c r="JM201" s="17"/>
      <c r="JN201" s="17"/>
      <c r="JO201" s="17"/>
      <c r="JP201" s="17"/>
      <c r="JQ201" s="17"/>
      <c r="JR201" s="17"/>
      <c r="JS201" s="17"/>
      <c r="JT201" s="17"/>
      <c r="JU201" s="17"/>
      <c r="JV201" s="17"/>
      <c r="JW201" s="17"/>
      <c r="JX201" s="17"/>
      <c r="JY201" s="17"/>
      <c r="JZ201" s="17"/>
      <c r="KA201" s="17"/>
      <c r="KB201" s="17"/>
      <c r="KC201" s="17"/>
      <c r="KD201" s="17"/>
      <c r="KE201" s="17"/>
      <c r="KF201" s="17"/>
      <c r="KG201" s="17"/>
      <c r="KH201" s="17"/>
      <c r="KI201" s="17"/>
      <c r="KJ201" s="17"/>
      <c r="KK201" s="17"/>
      <c r="KL201" s="17"/>
      <c r="KM201" s="17"/>
      <c r="KN201" s="17"/>
      <c r="KO201" s="17"/>
      <c r="KP201" s="17"/>
      <c r="KQ201" s="17"/>
      <c r="KR201" s="17"/>
      <c r="KS201" s="17"/>
      <c r="KT201" s="17"/>
      <c r="KU201" s="17"/>
      <c r="KV201" s="17"/>
      <c r="KW201" s="17"/>
      <c r="KX201" s="17"/>
      <c r="KY201" s="17"/>
      <c r="KZ201" s="17"/>
      <c r="LA201" s="17"/>
      <c r="LB201" s="17"/>
      <c r="LC201" s="17"/>
      <c r="LD201" s="17"/>
      <c r="LE201" s="17"/>
      <c r="LF201" s="17"/>
      <c r="LG201" s="17"/>
      <c r="LH201" s="17"/>
      <c r="LI201" s="17"/>
      <c r="LJ201" s="17"/>
      <c r="LK201" s="17"/>
      <c r="LL201" s="17"/>
      <c r="LM201" s="17"/>
      <c r="LN201" s="17"/>
      <c r="LO201" s="17"/>
      <c r="LP201" s="25"/>
      <c r="LQ201" s="33"/>
      <c r="LR201" s="20"/>
      <c r="LS201" s="20"/>
      <c r="LT201" s="20"/>
      <c r="LU201" s="18"/>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5"/>
      <c r="NJ201" s="29"/>
      <c r="NK201" s="17"/>
      <c r="NL201" s="17"/>
      <c r="NM201" s="17"/>
      <c r="NN201" s="17"/>
      <c r="NO201" s="17"/>
      <c r="NP201" s="17"/>
      <c r="NQ201" s="17"/>
      <c r="NR201" s="17"/>
      <c r="NS201" s="17"/>
      <c r="NT201" s="17"/>
      <c r="NU201" s="17"/>
      <c r="NV201" s="17"/>
      <c r="NW201" s="17"/>
      <c r="NX201" s="17"/>
      <c r="NY201" s="17"/>
      <c r="NZ201" s="17"/>
      <c r="OA201" s="17"/>
      <c r="OB201" s="17"/>
      <c r="OC201" s="17"/>
      <c r="OD201" s="17"/>
      <c r="OE201" s="17"/>
      <c r="OF201" s="17"/>
      <c r="OG201" s="17"/>
      <c r="OH201" s="17"/>
      <c r="OI201" s="17"/>
      <c r="OJ201" s="17"/>
      <c r="OK201" s="17"/>
      <c r="OL201" s="17"/>
      <c r="OM201" s="17"/>
      <c r="ON201" s="17"/>
      <c r="OO201" s="17"/>
      <c r="OP201" s="17"/>
      <c r="OQ201" s="17"/>
      <c r="OR201" s="17"/>
      <c r="OS201" s="17"/>
      <c r="OT201" s="17"/>
      <c r="OU201" s="17"/>
      <c r="OV201" s="17"/>
      <c r="OW201" s="17"/>
      <c r="OX201" s="17"/>
      <c r="OY201" s="17"/>
      <c r="OZ201" s="17"/>
      <c r="PA201" s="17"/>
      <c r="PB201" s="16"/>
      <c r="PC201" s="15"/>
      <c r="PD201" s="15"/>
      <c r="PE201" s="18"/>
      <c r="PF201" s="18"/>
      <c r="PG201" s="18"/>
      <c r="PH201" s="18"/>
      <c r="PI201" s="18"/>
      <c r="PJ201" s="18"/>
      <c r="PK201" s="18"/>
      <c r="PL201" s="18"/>
      <c r="PM201" s="18"/>
      <c r="PN201" s="18"/>
      <c r="PO201" s="18"/>
      <c r="PP201" s="18"/>
      <c r="PQ201" s="18"/>
      <c r="PR201" s="18"/>
      <c r="PS201" s="18"/>
      <c r="PT201" s="18"/>
      <c r="PU201" s="18"/>
      <c r="PV201" s="18"/>
      <c r="PW201" s="18"/>
      <c r="PX201" s="18"/>
      <c r="PY201" s="18"/>
      <c r="PZ201" s="18"/>
      <c r="QA201" s="18"/>
      <c r="QB201" s="18"/>
      <c r="QC201" s="18"/>
      <c r="QD201" s="18"/>
      <c r="QE201" s="18"/>
      <c r="QF201" s="18"/>
      <c r="QG201" s="18"/>
      <c r="QH201" s="18"/>
      <c r="QI201" s="18"/>
      <c r="QJ201" s="18"/>
      <c r="QK201" s="18"/>
      <c r="QL201" s="18"/>
      <c r="QM201" s="18"/>
      <c r="QN201" s="18"/>
      <c r="QO201" s="40"/>
      <c r="QP201" s="31"/>
      <c r="QQ201" s="17"/>
      <c r="QR201" s="17"/>
      <c r="QS201" s="17"/>
      <c r="QT201" s="17"/>
      <c r="QU201" s="17"/>
      <c r="QV201" s="17"/>
      <c r="QW201" s="17"/>
      <c r="QX201" s="17"/>
      <c r="QY201" s="17"/>
      <c r="QZ201" s="17"/>
      <c r="RA201" s="17"/>
      <c r="RB201" s="17"/>
      <c r="RC201" s="17"/>
      <c r="RD201" s="17"/>
      <c r="RE201" s="17"/>
      <c r="RF201" s="17"/>
      <c r="RG201" s="17"/>
      <c r="RH201" s="17"/>
      <c r="RI201" s="17"/>
      <c r="RJ201" s="17"/>
      <c r="RK201" s="17"/>
      <c r="RL201" s="17"/>
      <c r="RM201" s="17"/>
      <c r="RN201" s="17"/>
      <c r="RO201" s="17"/>
      <c r="RP201" s="17"/>
      <c r="RQ201" s="17"/>
      <c r="RR201" s="17"/>
      <c r="RS201" s="17"/>
      <c r="RT201" s="17"/>
      <c r="RU201" s="17"/>
      <c r="RV201" s="17"/>
      <c r="RW201" s="17"/>
      <c r="RX201" s="17"/>
      <c r="RY201" s="17"/>
      <c r="RZ201" s="17"/>
      <c r="SA201" s="17"/>
      <c r="SB201" s="17"/>
      <c r="SC201" s="17"/>
      <c r="SD201" s="17"/>
      <c r="SE201" s="17"/>
      <c r="SF201" s="17"/>
      <c r="SG201" s="17"/>
      <c r="SH201" s="17"/>
      <c r="SI201" s="17"/>
      <c r="SJ201" s="17"/>
      <c r="SK201" s="17"/>
      <c r="SL201" s="17"/>
      <c r="SM201" s="17"/>
      <c r="SN201" s="17"/>
      <c r="SO201" s="17"/>
      <c r="SP201" s="17"/>
      <c r="SQ201" s="17"/>
      <c r="SR201" s="17"/>
      <c r="SS201" s="17"/>
      <c r="ST201" s="17"/>
      <c r="SU201" s="17"/>
      <c r="SV201" s="17"/>
      <c r="SW201" s="17"/>
      <c r="SX201" s="17"/>
      <c r="SY201" s="17"/>
      <c r="SZ201" s="17"/>
      <c r="TA201" s="17"/>
      <c r="TB201" s="17"/>
      <c r="TC201" s="17"/>
      <c r="TD201" s="17"/>
      <c r="TE201" s="17"/>
      <c r="TF201" s="17"/>
      <c r="TG201" s="17"/>
      <c r="TH201" s="17"/>
      <c r="TI201" s="17"/>
      <c r="TJ201" s="17"/>
      <c r="TK201" s="17"/>
      <c r="TL201" s="17"/>
      <c r="TM201" s="17"/>
      <c r="TN201" s="17"/>
      <c r="TO201" s="17"/>
      <c r="TP201" s="17"/>
      <c r="TQ201" s="17"/>
      <c r="TR201" s="17"/>
      <c r="TS201" s="15"/>
      <c r="TT201" s="15"/>
    </row>
    <row r="202" spans="1:540" ht="9.6"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20"/>
      <c r="BH202" s="19"/>
      <c r="BI202" s="28"/>
      <c r="BJ202" s="38"/>
      <c r="BK202" s="34"/>
      <c r="BL202" s="17"/>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17"/>
      <c r="CY202" s="25"/>
      <c r="CZ202" s="29"/>
      <c r="DA202" s="18"/>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20"/>
      <c r="EL202" s="19"/>
      <c r="EM202" s="29"/>
      <c r="EN202" s="34"/>
      <c r="EO202" s="17"/>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17"/>
      <c r="FU202" s="17"/>
      <c r="FV202" s="43"/>
      <c r="FW202" s="33"/>
      <c r="FX202" s="24"/>
      <c r="FY202" s="19"/>
      <c r="FZ202" s="20"/>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c r="HG202" s="15"/>
      <c r="HH202" s="15"/>
      <c r="HI202" s="15"/>
      <c r="HJ202" s="15"/>
      <c r="HK202" s="15"/>
      <c r="HL202" s="15"/>
      <c r="HM202" s="15"/>
      <c r="HN202" s="15"/>
      <c r="HO202" s="15"/>
      <c r="HP202" s="15"/>
      <c r="HQ202" s="15"/>
      <c r="HR202" s="15"/>
      <c r="HS202" s="15"/>
      <c r="HT202" s="15"/>
      <c r="HU202" s="15"/>
      <c r="HV202" s="15"/>
      <c r="HW202" s="15"/>
      <c r="HX202" s="15"/>
      <c r="HY202" s="15"/>
      <c r="HZ202" s="15"/>
      <c r="IA202" s="15"/>
      <c r="IB202" s="15"/>
      <c r="IC202" s="15"/>
      <c r="ID202" s="15"/>
      <c r="IE202" s="15"/>
      <c r="IF202" s="15"/>
      <c r="IG202" s="15"/>
      <c r="IH202" s="15"/>
      <c r="II202" s="15"/>
      <c r="IJ202" s="15"/>
      <c r="IK202" s="15"/>
      <c r="IL202" s="15"/>
      <c r="IM202" s="15"/>
      <c r="IN202" s="15"/>
      <c r="IO202" s="15"/>
      <c r="IP202" s="15"/>
      <c r="IQ202" s="15"/>
      <c r="IR202" s="16"/>
      <c r="IS202" s="17"/>
      <c r="IT202" s="17"/>
      <c r="IU202" s="17"/>
      <c r="IV202" s="17"/>
      <c r="IW202" s="17"/>
      <c r="IX202" s="17"/>
      <c r="IY202" s="17"/>
      <c r="IZ202" s="17"/>
      <c r="JA202" s="17"/>
      <c r="JB202" s="17"/>
      <c r="JC202" s="17"/>
      <c r="JD202" s="17"/>
      <c r="JE202" s="17"/>
      <c r="JF202" s="17"/>
      <c r="JG202" s="17"/>
      <c r="JH202" s="17"/>
      <c r="JI202" s="17"/>
      <c r="JJ202" s="17"/>
      <c r="JK202" s="17"/>
      <c r="JL202" s="17"/>
      <c r="JM202" s="17"/>
      <c r="JN202" s="17"/>
      <c r="JO202" s="17"/>
      <c r="JP202" s="17"/>
      <c r="JQ202" s="17"/>
      <c r="JR202" s="17"/>
      <c r="JS202" s="17"/>
      <c r="JT202" s="17"/>
      <c r="JU202" s="17"/>
      <c r="JV202" s="17"/>
      <c r="JW202" s="17"/>
      <c r="JX202" s="17"/>
      <c r="JY202" s="17"/>
      <c r="JZ202" s="17"/>
      <c r="KA202" s="17"/>
      <c r="KB202" s="17"/>
      <c r="KC202" s="17"/>
      <c r="KD202" s="17"/>
      <c r="KE202" s="17"/>
      <c r="KF202" s="17"/>
      <c r="KG202" s="17"/>
      <c r="KH202" s="17"/>
      <c r="KI202" s="17"/>
      <c r="KJ202" s="17"/>
      <c r="KK202" s="17"/>
      <c r="KL202" s="17"/>
      <c r="KM202" s="17"/>
      <c r="KN202" s="17"/>
      <c r="KO202" s="17"/>
      <c r="KP202" s="17"/>
      <c r="KQ202" s="17"/>
      <c r="KR202" s="17"/>
      <c r="KS202" s="17"/>
      <c r="KT202" s="17"/>
      <c r="KU202" s="17"/>
      <c r="KV202" s="17"/>
      <c r="KW202" s="17"/>
      <c r="KX202" s="17"/>
      <c r="KY202" s="17"/>
      <c r="KZ202" s="17"/>
      <c r="LA202" s="17"/>
      <c r="LB202" s="17"/>
      <c r="LC202" s="17"/>
      <c r="LD202" s="17"/>
      <c r="LE202" s="17"/>
      <c r="LF202" s="17"/>
      <c r="LG202" s="17"/>
      <c r="LH202" s="17"/>
      <c r="LI202" s="17"/>
      <c r="LJ202" s="17"/>
      <c r="LK202" s="17"/>
      <c r="LL202" s="17"/>
      <c r="LM202" s="17"/>
      <c r="LN202" s="17"/>
      <c r="LO202" s="17"/>
      <c r="LP202" s="17"/>
      <c r="LQ202" s="17"/>
      <c r="LR202" s="17"/>
      <c r="LS202" s="25"/>
      <c r="LT202" s="38"/>
      <c r="LU202" s="24"/>
      <c r="LV202" s="19"/>
      <c r="LW202" s="18"/>
      <c r="LX202" s="18"/>
      <c r="LY202" s="18"/>
      <c r="LZ202" s="18"/>
      <c r="MA202" s="18"/>
      <c r="MB202" s="18"/>
      <c r="MC202" s="18"/>
      <c r="MD202" s="18"/>
      <c r="ME202" s="18"/>
      <c r="MF202" s="18"/>
      <c r="MG202" s="18"/>
      <c r="MH202" s="18"/>
      <c r="MI202" s="18"/>
      <c r="MJ202" s="18"/>
      <c r="MK202" s="18"/>
      <c r="ML202" s="18"/>
      <c r="MM202" s="18"/>
      <c r="MN202" s="18"/>
      <c r="MO202" s="18"/>
      <c r="MP202" s="18"/>
      <c r="MQ202" s="18"/>
      <c r="MR202" s="18"/>
      <c r="MS202" s="18"/>
      <c r="MT202" s="18"/>
      <c r="MU202" s="18"/>
      <c r="MV202" s="18"/>
      <c r="MW202" s="18"/>
      <c r="MX202" s="18"/>
      <c r="MY202" s="18"/>
      <c r="MZ202" s="18"/>
      <c r="NA202" s="18"/>
      <c r="NB202" s="18"/>
      <c r="NC202" s="18"/>
      <c r="ND202" s="18"/>
      <c r="NE202" s="18"/>
      <c r="NF202" s="18"/>
      <c r="NG202" s="18"/>
      <c r="NH202" s="18"/>
      <c r="NI202" s="18"/>
      <c r="NJ202" s="20"/>
      <c r="NK202" s="20"/>
      <c r="NL202" s="29"/>
      <c r="NM202" s="23"/>
      <c r="NN202" s="17"/>
      <c r="NO202" s="17"/>
      <c r="NP202" s="17"/>
      <c r="NQ202" s="17"/>
      <c r="NR202" s="17"/>
      <c r="NS202" s="17"/>
      <c r="NT202" s="17"/>
      <c r="NU202" s="17"/>
      <c r="NV202" s="17"/>
      <c r="NW202" s="17"/>
      <c r="NX202" s="17"/>
      <c r="NY202" s="17"/>
      <c r="NZ202" s="17"/>
      <c r="OA202" s="17"/>
      <c r="OB202" s="17"/>
      <c r="OC202" s="17"/>
      <c r="OD202" s="17"/>
      <c r="OE202" s="17"/>
      <c r="OF202" s="17"/>
      <c r="OG202" s="17"/>
      <c r="OH202" s="17"/>
      <c r="OI202" s="17"/>
      <c r="OJ202" s="17"/>
      <c r="OK202" s="17"/>
      <c r="OL202" s="17"/>
      <c r="OM202" s="17"/>
      <c r="ON202" s="17"/>
      <c r="OO202" s="17"/>
      <c r="OP202" s="17"/>
      <c r="OQ202" s="17"/>
      <c r="OR202" s="17"/>
      <c r="OS202" s="17"/>
      <c r="OT202" s="17"/>
      <c r="OU202" s="17"/>
      <c r="OV202" s="17"/>
      <c r="OW202" s="17"/>
      <c r="OX202" s="17"/>
      <c r="OY202" s="23"/>
      <c r="OZ202" s="24"/>
      <c r="PA202" s="18"/>
      <c r="PB202" s="20"/>
      <c r="PC202" s="18"/>
      <c r="PD202" s="18"/>
      <c r="PE202" s="18"/>
      <c r="PF202" s="18"/>
      <c r="PG202" s="18"/>
      <c r="PH202" s="18"/>
      <c r="PI202" s="18"/>
      <c r="PJ202" s="18"/>
      <c r="PK202" s="18"/>
      <c r="PL202" s="18"/>
      <c r="PM202" s="18"/>
      <c r="PN202" s="18"/>
      <c r="PO202" s="18"/>
      <c r="PP202" s="18"/>
      <c r="PQ202" s="18"/>
      <c r="PR202" s="18"/>
      <c r="PS202" s="18"/>
      <c r="PT202" s="18"/>
      <c r="PU202" s="18"/>
      <c r="PV202" s="18"/>
      <c r="PW202" s="18"/>
      <c r="PX202" s="18"/>
      <c r="PY202" s="18"/>
      <c r="PZ202" s="18"/>
      <c r="QA202" s="18"/>
      <c r="QB202" s="18"/>
      <c r="QC202" s="18"/>
      <c r="QD202" s="18"/>
      <c r="QE202" s="18"/>
      <c r="QF202" s="18"/>
      <c r="QG202" s="18"/>
      <c r="QH202" s="18"/>
      <c r="QI202" s="18"/>
      <c r="QJ202" s="19"/>
      <c r="QK202" s="24"/>
      <c r="QL202" s="27"/>
      <c r="QM202" s="23"/>
      <c r="QN202" s="25"/>
      <c r="QO202" s="17"/>
      <c r="QP202" s="17"/>
      <c r="QQ202" s="17"/>
      <c r="QR202" s="17"/>
      <c r="QS202" s="17"/>
      <c r="QT202" s="17"/>
      <c r="QU202" s="17"/>
      <c r="QV202" s="17"/>
      <c r="QW202" s="17"/>
      <c r="QX202" s="17"/>
      <c r="QY202" s="17"/>
      <c r="QZ202" s="17"/>
      <c r="RA202" s="17"/>
      <c r="RB202" s="17"/>
      <c r="RC202" s="17"/>
      <c r="RD202" s="17"/>
      <c r="RE202" s="17"/>
      <c r="RF202" s="17"/>
      <c r="RG202" s="17"/>
      <c r="RH202" s="17"/>
      <c r="RI202" s="17"/>
      <c r="RJ202" s="17"/>
      <c r="RK202" s="17"/>
      <c r="RL202" s="17"/>
      <c r="RM202" s="17"/>
      <c r="RN202" s="17"/>
      <c r="RO202" s="17"/>
      <c r="RP202" s="17"/>
      <c r="RQ202" s="17"/>
      <c r="RR202" s="17"/>
      <c r="RS202" s="17"/>
      <c r="RT202" s="17"/>
      <c r="RU202" s="17"/>
      <c r="RV202" s="17"/>
      <c r="RW202" s="17"/>
      <c r="RX202" s="17"/>
      <c r="RY202" s="17"/>
      <c r="RZ202" s="17"/>
      <c r="SA202" s="17"/>
      <c r="SB202" s="17"/>
      <c r="SC202" s="17"/>
      <c r="SD202" s="17"/>
      <c r="SE202" s="17"/>
      <c r="SF202" s="17"/>
      <c r="SG202" s="17"/>
      <c r="SH202" s="17"/>
      <c r="SI202" s="17"/>
      <c r="SJ202" s="17"/>
      <c r="SK202" s="17"/>
      <c r="SL202" s="17"/>
      <c r="SM202" s="17"/>
      <c r="SN202" s="17"/>
      <c r="SO202" s="17"/>
      <c r="SP202" s="17"/>
      <c r="SQ202" s="17"/>
      <c r="SR202" s="17"/>
      <c r="SS202" s="17"/>
      <c r="ST202" s="17"/>
      <c r="SU202" s="17"/>
      <c r="SV202" s="17"/>
      <c r="SW202" s="17"/>
      <c r="SX202" s="17"/>
      <c r="SY202" s="17"/>
      <c r="SZ202" s="17"/>
      <c r="TA202" s="17"/>
      <c r="TB202" s="17"/>
      <c r="TC202" s="17"/>
      <c r="TD202" s="17"/>
      <c r="TE202" s="17"/>
      <c r="TF202" s="17"/>
      <c r="TG202" s="17"/>
      <c r="TH202" s="17"/>
      <c r="TI202" s="17"/>
      <c r="TJ202" s="17"/>
      <c r="TK202" s="17"/>
      <c r="TL202" s="17"/>
      <c r="TM202" s="17"/>
      <c r="TN202" s="17"/>
      <c r="TO202" s="17"/>
      <c r="TP202" s="17"/>
      <c r="TQ202" s="17"/>
      <c r="TR202" s="17"/>
      <c r="TS202" s="15"/>
      <c r="TT202" s="15"/>
    </row>
    <row r="203" spans="1:540" ht="9.6"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20"/>
      <c r="BK203" s="19"/>
      <c r="BL203" s="29"/>
      <c r="BM203" s="31"/>
      <c r="BN203" s="17"/>
      <c r="BO203" s="17"/>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17"/>
      <c r="DA203" s="25"/>
      <c r="DB203" s="33"/>
      <c r="DC203" s="19"/>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20"/>
      <c r="EJ203" s="24"/>
      <c r="EK203" s="23"/>
      <c r="EL203" s="17"/>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17"/>
      <c r="FR203" s="17"/>
      <c r="FS203" s="31"/>
      <c r="FT203" s="28"/>
      <c r="FU203" s="24"/>
      <c r="FV203" s="18"/>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c r="HG203" s="15"/>
      <c r="HH203" s="15"/>
      <c r="HI203" s="15"/>
      <c r="HJ203" s="15"/>
      <c r="HK203" s="15"/>
      <c r="HL203" s="15"/>
      <c r="HM203" s="15"/>
      <c r="HN203" s="15"/>
      <c r="HO203" s="15"/>
      <c r="HP203" s="15"/>
      <c r="HQ203" s="15"/>
      <c r="HR203" s="15"/>
      <c r="HS203" s="15"/>
      <c r="HT203" s="15"/>
      <c r="HU203" s="15"/>
      <c r="HV203" s="15"/>
      <c r="HW203" s="15"/>
      <c r="HX203" s="15"/>
      <c r="HY203" s="15"/>
      <c r="HZ203" s="15"/>
      <c r="IA203" s="15"/>
      <c r="IB203" s="15"/>
      <c r="IC203" s="15"/>
      <c r="ID203" s="15"/>
      <c r="IE203" s="15"/>
      <c r="IF203" s="15"/>
      <c r="IG203" s="15"/>
      <c r="IH203" s="15"/>
      <c r="II203" s="15"/>
      <c r="IJ203" s="15"/>
      <c r="IK203" s="15"/>
      <c r="IL203" s="15"/>
      <c r="IM203" s="15"/>
      <c r="IN203" s="15"/>
      <c r="IO203" s="15"/>
      <c r="IP203" s="15"/>
      <c r="IQ203" s="15"/>
      <c r="IR203" s="16"/>
      <c r="IS203" s="17"/>
      <c r="IT203" s="17"/>
      <c r="IU203" s="17"/>
      <c r="IV203" s="17"/>
      <c r="IW203" s="17"/>
      <c r="IX203" s="17"/>
      <c r="IY203" s="17"/>
      <c r="IZ203" s="17"/>
      <c r="JA203" s="17"/>
      <c r="JB203" s="17"/>
      <c r="JC203" s="17"/>
      <c r="JD203" s="17"/>
      <c r="JE203" s="17"/>
      <c r="JF203" s="17"/>
      <c r="JG203" s="17"/>
      <c r="JH203" s="17"/>
      <c r="JI203" s="17"/>
      <c r="JJ203" s="17"/>
      <c r="JK203" s="17"/>
      <c r="JL203" s="17"/>
      <c r="JM203" s="17"/>
      <c r="JN203" s="17"/>
      <c r="JO203" s="17"/>
      <c r="JP203" s="17"/>
      <c r="JQ203" s="17"/>
      <c r="JR203" s="17"/>
      <c r="JS203" s="17"/>
      <c r="JT203" s="17"/>
      <c r="JU203" s="17"/>
      <c r="JV203" s="17"/>
      <c r="JW203" s="17"/>
      <c r="JX203" s="17"/>
      <c r="JY203" s="17"/>
      <c r="JZ203" s="17"/>
      <c r="KA203" s="17"/>
      <c r="KB203" s="17"/>
      <c r="KC203" s="17"/>
      <c r="KD203" s="17"/>
      <c r="KE203" s="17"/>
      <c r="KF203" s="17"/>
      <c r="KG203" s="17"/>
      <c r="KH203" s="17"/>
      <c r="KI203" s="17"/>
      <c r="KJ203" s="17"/>
      <c r="KK203" s="17"/>
      <c r="KL203" s="17"/>
      <c r="KM203" s="17"/>
      <c r="KN203" s="17"/>
      <c r="KO203" s="17"/>
      <c r="KP203" s="17"/>
      <c r="KQ203" s="17"/>
      <c r="KR203" s="17"/>
      <c r="KS203" s="17"/>
      <c r="KT203" s="17"/>
      <c r="KU203" s="17"/>
      <c r="KV203" s="17"/>
      <c r="KW203" s="17"/>
      <c r="KX203" s="17"/>
      <c r="KY203" s="17"/>
      <c r="KZ203" s="17"/>
      <c r="LA203" s="17"/>
      <c r="LB203" s="17"/>
      <c r="LC203" s="17"/>
      <c r="LD203" s="17"/>
      <c r="LE203" s="17"/>
      <c r="LF203" s="17"/>
      <c r="LG203" s="17"/>
      <c r="LH203" s="17"/>
      <c r="LI203" s="17"/>
      <c r="LJ203" s="17"/>
      <c r="LK203" s="17"/>
      <c r="LL203" s="17"/>
      <c r="LM203" s="17"/>
      <c r="LN203" s="17"/>
      <c r="LO203" s="17"/>
      <c r="LP203" s="17"/>
      <c r="LQ203" s="17"/>
      <c r="LR203" s="17"/>
      <c r="LS203" s="17"/>
      <c r="LT203" s="17"/>
      <c r="LU203" s="17"/>
      <c r="LV203" s="17"/>
      <c r="LW203" s="23"/>
      <c r="LX203" s="29"/>
      <c r="LY203" s="39"/>
      <c r="LZ203" s="20"/>
      <c r="MA203" s="18"/>
      <c r="MB203" s="18"/>
      <c r="MC203" s="18"/>
      <c r="MD203" s="18"/>
      <c r="ME203" s="18"/>
      <c r="MF203" s="18"/>
      <c r="MG203" s="18"/>
      <c r="MH203" s="18"/>
      <c r="MI203" s="18"/>
      <c r="MJ203" s="18"/>
      <c r="MK203" s="18"/>
      <c r="ML203" s="18"/>
      <c r="MM203" s="18"/>
      <c r="MN203" s="18"/>
      <c r="MO203" s="18"/>
      <c r="MP203" s="18"/>
      <c r="MQ203" s="18"/>
      <c r="MR203" s="18"/>
      <c r="MS203" s="18"/>
      <c r="MT203" s="18"/>
      <c r="MU203" s="18"/>
      <c r="MV203" s="18"/>
      <c r="MW203" s="18"/>
      <c r="MX203" s="18"/>
      <c r="MY203" s="18"/>
      <c r="MZ203" s="18"/>
      <c r="NA203" s="18"/>
      <c r="NB203" s="18"/>
      <c r="NC203" s="18"/>
      <c r="ND203" s="18"/>
      <c r="NE203" s="18"/>
      <c r="NF203" s="18"/>
      <c r="NG203" s="18"/>
      <c r="NH203" s="18"/>
      <c r="NI203" s="18"/>
      <c r="NJ203" s="18"/>
      <c r="NK203" s="18"/>
      <c r="NL203" s="18"/>
      <c r="NM203" s="18"/>
      <c r="NN203" s="24"/>
      <c r="NO203" s="23"/>
      <c r="NP203" s="17"/>
      <c r="NQ203" s="17"/>
      <c r="NR203" s="17"/>
      <c r="NS203" s="17"/>
      <c r="NT203" s="17"/>
      <c r="NU203" s="17"/>
      <c r="NV203" s="17"/>
      <c r="NW203" s="17"/>
      <c r="NX203" s="17"/>
      <c r="NY203" s="17"/>
      <c r="NZ203" s="17"/>
      <c r="OA203" s="17"/>
      <c r="OB203" s="17"/>
      <c r="OC203" s="17"/>
      <c r="OD203" s="17"/>
      <c r="OE203" s="17"/>
      <c r="OF203" s="17"/>
      <c r="OG203" s="17"/>
      <c r="OH203" s="17"/>
      <c r="OI203" s="17"/>
      <c r="OJ203" s="17"/>
      <c r="OK203" s="17"/>
      <c r="OL203" s="17"/>
      <c r="OM203" s="17"/>
      <c r="ON203" s="17"/>
      <c r="OO203" s="17"/>
      <c r="OP203" s="17"/>
      <c r="OQ203" s="17"/>
      <c r="OR203" s="17"/>
      <c r="OS203" s="17"/>
      <c r="OT203" s="17"/>
      <c r="OU203" s="17"/>
      <c r="OV203" s="17"/>
      <c r="OW203" s="23"/>
      <c r="OX203" s="19"/>
      <c r="OY203" s="20"/>
      <c r="OZ203" s="20"/>
      <c r="PA203" s="18"/>
      <c r="PB203" s="18"/>
      <c r="PC203" s="18"/>
      <c r="PD203" s="18"/>
      <c r="PE203" s="18"/>
      <c r="PF203" s="18"/>
      <c r="PG203" s="18"/>
      <c r="PH203" s="18"/>
      <c r="PI203" s="18"/>
      <c r="PJ203" s="18"/>
      <c r="PK203" s="18"/>
      <c r="PL203" s="18"/>
      <c r="PM203" s="18"/>
      <c r="PN203" s="18"/>
      <c r="PO203" s="18"/>
      <c r="PP203" s="18"/>
      <c r="PQ203" s="18"/>
      <c r="PR203" s="18"/>
      <c r="PS203" s="18"/>
      <c r="PT203" s="18"/>
      <c r="PU203" s="18"/>
      <c r="PV203" s="18"/>
      <c r="PW203" s="18"/>
      <c r="PX203" s="18"/>
      <c r="PY203" s="18"/>
      <c r="PZ203" s="18"/>
      <c r="QA203" s="18"/>
      <c r="QB203" s="18"/>
      <c r="QC203" s="18"/>
      <c r="QD203" s="18"/>
      <c r="QE203" s="20"/>
      <c r="QF203" s="19"/>
      <c r="QG203" s="29"/>
      <c r="QH203" s="23"/>
      <c r="QI203" s="25"/>
      <c r="QJ203" s="25"/>
      <c r="QK203" s="17"/>
      <c r="QL203" s="17"/>
      <c r="QM203" s="17"/>
      <c r="QN203" s="17"/>
      <c r="QO203" s="17"/>
      <c r="QP203" s="17"/>
      <c r="QQ203" s="17"/>
      <c r="QR203" s="17"/>
      <c r="QS203" s="17"/>
      <c r="QT203" s="17"/>
      <c r="QU203" s="17"/>
      <c r="QV203" s="17"/>
      <c r="QW203" s="17"/>
      <c r="QX203" s="17"/>
      <c r="QY203" s="17"/>
      <c r="QZ203" s="17"/>
      <c r="RA203" s="17"/>
      <c r="RB203" s="17"/>
      <c r="RC203" s="17"/>
      <c r="RD203" s="17"/>
      <c r="RE203" s="17"/>
      <c r="RF203" s="17"/>
      <c r="RG203" s="17"/>
      <c r="RH203" s="17"/>
      <c r="RI203" s="17"/>
      <c r="RJ203" s="17"/>
      <c r="RK203" s="17"/>
      <c r="RL203" s="17"/>
      <c r="RM203" s="17"/>
      <c r="RN203" s="17"/>
      <c r="RO203" s="17"/>
      <c r="RP203" s="17"/>
      <c r="RQ203" s="17"/>
      <c r="RR203" s="17"/>
      <c r="RS203" s="17"/>
      <c r="RT203" s="17"/>
      <c r="RU203" s="17"/>
      <c r="RV203" s="17"/>
      <c r="RW203" s="17"/>
      <c r="RX203" s="17"/>
      <c r="RY203" s="17"/>
      <c r="RZ203" s="17"/>
      <c r="SA203" s="17"/>
      <c r="SB203" s="17"/>
      <c r="SC203" s="17"/>
      <c r="SD203" s="17"/>
      <c r="SE203" s="17"/>
      <c r="SF203" s="17"/>
      <c r="SG203" s="17"/>
      <c r="SH203" s="17"/>
      <c r="SI203" s="17"/>
      <c r="SJ203" s="17"/>
      <c r="SK203" s="17"/>
      <c r="SL203" s="17"/>
      <c r="SM203" s="17"/>
      <c r="SN203" s="17"/>
      <c r="SO203" s="17"/>
      <c r="SP203" s="17"/>
      <c r="SQ203" s="17"/>
      <c r="SR203" s="17"/>
      <c r="SS203" s="17"/>
      <c r="ST203" s="17"/>
      <c r="SU203" s="17"/>
      <c r="SV203" s="17"/>
      <c r="SW203" s="17"/>
      <c r="SX203" s="17"/>
      <c r="SY203" s="17"/>
      <c r="SZ203" s="17"/>
      <c r="TA203" s="17"/>
      <c r="TB203" s="17"/>
      <c r="TC203" s="17"/>
      <c r="TD203" s="17"/>
      <c r="TE203" s="17"/>
      <c r="TF203" s="17"/>
      <c r="TG203" s="17"/>
      <c r="TH203" s="17"/>
      <c r="TI203" s="17"/>
      <c r="TJ203" s="17"/>
      <c r="TK203" s="17"/>
      <c r="TL203" s="17"/>
      <c r="TM203" s="17"/>
      <c r="TN203" s="17"/>
      <c r="TO203" s="17"/>
      <c r="TP203" s="17"/>
      <c r="TQ203" s="17"/>
      <c r="TR203" s="17"/>
      <c r="TS203" s="15"/>
      <c r="TT203" s="15"/>
    </row>
    <row r="204" spans="1:540" ht="9.6"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20"/>
      <c r="BN204" s="19"/>
      <c r="BO204" s="33"/>
      <c r="BP204" s="17"/>
      <c r="BQ204" s="17"/>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17"/>
      <c r="DD204" s="33"/>
      <c r="DE204" s="19"/>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8"/>
      <c r="EH204" s="33"/>
      <c r="EI204" s="31"/>
      <c r="EJ204" s="34"/>
      <c r="EK204" s="17"/>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25"/>
      <c r="FQ204" s="33"/>
      <c r="FR204" s="18"/>
      <c r="FS204" s="20"/>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c r="HG204" s="15"/>
      <c r="HH204" s="15"/>
      <c r="HI204" s="15"/>
      <c r="HJ204" s="15"/>
      <c r="HK204" s="15"/>
      <c r="HL204" s="15"/>
      <c r="HM204" s="15"/>
      <c r="HN204" s="15"/>
      <c r="HO204" s="15"/>
      <c r="HP204" s="15"/>
      <c r="HQ204" s="15"/>
      <c r="HR204" s="15"/>
      <c r="HS204" s="15"/>
      <c r="HT204" s="15"/>
      <c r="HU204" s="15"/>
      <c r="HV204" s="15"/>
      <c r="HW204" s="15"/>
      <c r="HX204" s="15"/>
      <c r="HY204" s="15"/>
      <c r="HZ204" s="15"/>
      <c r="IA204" s="15"/>
      <c r="IB204" s="15"/>
      <c r="IC204" s="15"/>
      <c r="ID204" s="15"/>
      <c r="IE204" s="15"/>
      <c r="IF204" s="15"/>
      <c r="IG204" s="15"/>
      <c r="IH204" s="15"/>
      <c r="II204" s="15"/>
      <c r="IJ204" s="15"/>
      <c r="IK204" s="15"/>
      <c r="IL204" s="15"/>
      <c r="IM204" s="15"/>
      <c r="IN204" s="15"/>
      <c r="IO204" s="15"/>
      <c r="IP204" s="15"/>
      <c r="IQ204" s="15"/>
      <c r="IR204" s="16"/>
      <c r="IS204" s="17"/>
      <c r="IT204" s="17"/>
      <c r="IU204" s="17"/>
      <c r="IV204" s="17"/>
      <c r="IW204" s="17"/>
      <c r="IX204" s="17"/>
      <c r="IY204" s="17"/>
      <c r="IZ204" s="17"/>
      <c r="JA204" s="17"/>
      <c r="JB204" s="17"/>
      <c r="JC204" s="17"/>
      <c r="JD204" s="17"/>
      <c r="JE204" s="17"/>
      <c r="JF204" s="17"/>
      <c r="JG204" s="17"/>
      <c r="JH204" s="17"/>
      <c r="JI204" s="17"/>
      <c r="JJ204" s="17"/>
      <c r="JK204" s="17"/>
      <c r="JL204" s="17"/>
      <c r="JM204" s="17"/>
      <c r="JN204" s="17"/>
      <c r="JO204" s="17"/>
      <c r="JP204" s="17"/>
      <c r="JQ204" s="17"/>
      <c r="JR204" s="17"/>
      <c r="JS204" s="17"/>
      <c r="JT204" s="17"/>
      <c r="JU204" s="17"/>
      <c r="JV204" s="17"/>
      <c r="JW204" s="17"/>
      <c r="JX204" s="17"/>
      <c r="JY204" s="17"/>
      <c r="JZ204" s="17"/>
      <c r="KA204" s="17"/>
      <c r="KB204" s="17"/>
      <c r="KC204" s="17"/>
      <c r="KD204" s="17"/>
      <c r="KE204" s="17"/>
      <c r="KF204" s="17"/>
      <c r="KG204" s="17"/>
      <c r="KH204" s="17"/>
      <c r="KI204" s="17"/>
      <c r="KJ204" s="17"/>
      <c r="KK204" s="17"/>
      <c r="KL204" s="17"/>
      <c r="KM204" s="17"/>
      <c r="KN204" s="17"/>
      <c r="KO204" s="17"/>
      <c r="KP204" s="17"/>
      <c r="KQ204" s="17"/>
      <c r="KR204" s="17"/>
      <c r="KS204" s="17"/>
      <c r="KT204" s="17"/>
      <c r="KU204" s="17"/>
      <c r="KV204" s="17"/>
      <c r="KW204" s="17"/>
      <c r="KX204" s="17"/>
      <c r="KY204" s="17"/>
      <c r="KZ204" s="17"/>
      <c r="LA204" s="17"/>
      <c r="LB204" s="17"/>
      <c r="LC204" s="17"/>
      <c r="LD204" s="17"/>
      <c r="LE204" s="17"/>
      <c r="LF204" s="17"/>
      <c r="LG204" s="17"/>
      <c r="LH204" s="17"/>
      <c r="LI204" s="17"/>
      <c r="LJ204" s="17"/>
      <c r="LK204" s="17"/>
      <c r="LL204" s="17"/>
      <c r="LM204" s="17"/>
      <c r="LN204" s="17"/>
      <c r="LO204" s="17"/>
      <c r="LP204" s="17"/>
      <c r="LQ204" s="17"/>
      <c r="LR204" s="17"/>
      <c r="LS204" s="17"/>
      <c r="LT204" s="17"/>
      <c r="LU204" s="17"/>
      <c r="LV204" s="17"/>
      <c r="LW204" s="17"/>
      <c r="LX204" s="17"/>
      <c r="LY204" s="17"/>
      <c r="LZ204" s="25"/>
      <c r="MA204" s="29"/>
      <c r="MB204" s="18"/>
      <c r="MC204" s="15"/>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20"/>
      <c r="NO204" s="15"/>
      <c r="NP204" s="19"/>
      <c r="NQ204" s="23"/>
      <c r="NR204" s="17"/>
      <c r="NS204" s="17"/>
      <c r="NT204" s="17"/>
      <c r="NU204" s="17"/>
      <c r="NV204" s="17"/>
      <c r="NW204" s="17"/>
      <c r="NX204" s="17"/>
      <c r="NY204" s="17"/>
      <c r="NZ204" s="17"/>
      <c r="OA204" s="17"/>
      <c r="OB204" s="17"/>
      <c r="OC204" s="17"/>
      <c r="OD204" s="17"/>
      <c r="OE204" s="17"/>
      <c r="OF204" s="17"/>
      <c r="OG204" s="17"/>
      <c r="OH204" s="17"/>
      <c r="OI204" s="17"/>
      <c r="OJ204" s="17"/>
      <c r="OK204" s="17"/>
      <c r="OL204" s="17"/>
      <c r="OM204" s="17"/>
      <c r="ON204" s="17"/>
      <c r="OO204" s="17"/>
      <c r="OP204" s="17"/>
      <c r="OQ204" s="17"/>
      <c r="OR204" s="17"/>
      <c r="OS204" s="17"/>
      <c r="OT204" s="25"/>
      <c r="OU204" s="29"/>
      <c r="OV204" s="18"/>
      <c r="OW204" s="15"/>
      <c r="OX204" s="18"/>
      <c r="OY204" s="18"/>
      <c r="OZ204" s="18"/>
      <c r="PA204" s="18"/>
      <c r="PB204" s="18"/>
      <c r="PC204" s="18"/>
      <c r="PD204" s="18"/>
      <c r="PE204" s="18"/>
      <c r="PF204" s="18"/>
      <c r="PG204" s="18"/>
      <c r="PH204" s="18"/>
      <c r="PI204" s="18"/>
      <c r="PJ204" s="18"/>
      <c r="PK204" s="18"/>
      <c r="PL204" s="18"/>
      <c r="PM204" s="18"/>
      <c r="PN204" s="18"/>
      <c r="PO204" s="18"/>
      <c r="PP204" s="18"/>
      <c r="PQ204" s="18"/>
      <c r="PR204" s="18"/>
      <c r="PS204" s="18"/>
      <c r="PT204" s="18"/>
      <c r="PU204" s="18"/>
      <c r="PV204" s="18"/>
      <c r="PW204" s="18"/>
      <c r="PX204" s="18"/>
      <c r="PY204" s="18"/>
      <c r="PZ204" s="18"/>
      <c r="QA204" s="18"/>
      <c r="QB204" s="18"/>
      <c r="QC204" s="18"/>
      <c r="QD204" s="24"/>
      <c r="QE204" s="23"/>
      <c r="QF204" s="17"/>
      <c r="QG204" s="17"/>
      <c r="QH204" s="17"/>
      <c r="QI204" s="17"/>
      <c r="QJ204" s="17"/>
      <c r="QK204" s="17"/>
      <c r="QL204" s="17"/>
      <c r="QM204" s="17"/>
      <c r="QN204" s="17"/>
      <c r="QO204" s="17"/>
      <c r="QP204" s="17"/>
      <c r="QQ204" s="17"/>
      <c r="QR204" s="17"/>
      <c r="QS204" s="17"/>
      <c r="QT204" s="17"/>
      <c r="QU204" s="17"/>
      <c r="QV204" s="17"/>
      <c r="QW204" s="17"/>
      <c r="QX204" s="17"/>
      <c r="QY204" s="17"/>
      <c r="QZ204" s="17"/>
      <c r="RA204" s="17"/>
      <c r="RB204" s="17"/>
      <c r="RC204" s="17"/>
      <c r="RD204" s="17"/>
      <c r="RE204" s="17"/>
      <c r="RF204" s="17"/>
      <c r="RG204" s="17"/>
      <c r="RH204" s="17"/>
      <c r="RI204" s="17"/>
      <c r="RJ204" s="17"/>
      <c r="RK204" s="17"/>
      <c r="RL204" s="17"/>
      <c r="RM204" s="17"/>
      <c r="RN204" s="17"/>
      <c r="RO204" s="17"/>
      <c r="RP204" s="17"/>
      <c r="RQ204" s="17"/>
      <c r="RR204" s="17"/>
      <c r="RS204" s="17"/>
      <c r="RT204" s="17"/>
      <c r="RU204" s="17"/>
      <c r="RV204" s="17"/>
      <c r="RW204" s="17"/>
      <c r="RX204" s="17"/>
      <c r="RY204" s="17"/>
      <c r="RZ204" s="17"/>
      <c r="SA204" s="17"/>
      <c r="SB204" s="17"/>
      <c r="SC204" s="17"/>
      <c r="SD204" s="17"/>
      <c r="SE204" s="17"/>
      <c r="SF204" s="17"/>
      <c r="SG204" s="17"/>
      <c r="SH204" s="17"/>
      <c r="SI204" s="17"/>
      <c r="SJ204" s="17"/>
      <c r="SK204" s="17"/>
      <c r="SL204" s="17"/>
      <c r="SM204" s="17"/>
      <c r="SN204" s="17"/>
      <c r="SO204" s="17"/>
      <c r="SP204" s="17"/>
      <c r="SQ204" s="17"/>
      <c r="SR204" s="17"/>
      <c r="SS204" s="17"/>
      <c r="ST204" s="17"/>
      <c r="SU204" s="17"/>
      <c r="SV204" s="17"/>
      <c r="SW204" s="17"/>
      <c r="SX204" s="17"/>
      <c r="SY204" s="17"/>
      <c r="SZ204" s="17"/>
      <c r="TA204" s="17"/>
      <c r="TB204" s="17"/>
      <c r="TC204" s="17"/>
      <c r="TD204" s="17"/>
      <c r="TE204" s="17"/>
      <c r="TF204" s="17"/>
      <c r="TG204" s="17"/>
      <c r="TH204" s="17"/>
      <c r="TI204" s="17"/>
      <c r="TJ204" s="17"/>
      <c r="TK204" s="17"/>
      <c r="TL204" s="17"/>
      <c r="TM204" s="17"/>
      <c r="TN204" s="17"/>
      <c r="TO204" s="17"/>
      <c r="TP204" s="17"/>
      <c r="TQ204" s="17"/>
      <c r="TR204" s="17"/>
      <c r="TS204" s="15"/>
      <c r="TT204" s="15"/>
    </row>
    <row r="205" spans="1:540" ht="9.6"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20"/>
      <c r="BQ205" s="29"/>
      <c r="BR205" s="31"/>
      <c r="BS205" s="17"/>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17"/>
      <c r="DE205" s="17"/>
      <c r="DF205" s="31"/>
      <c r="DG205" s="24"/>
      <c r="DH205" s="20"/>
      <c r="DI205" s="15"/>
      <c r="DJ205" s="15"/>
      <c r="DK205" s="15"/>
      <c r="DL205" s="15"/>
      <c r="DM205" s="15"/>
      <c r="DN205" s="15"/>
      <c r="DO205" s="15"/>
      <c r="DP205" s="15"/>
      <c r="DQ205" s="15"/>
      <c r="DR205" s="15"/>
      <c r="DS205" s="15"/>
      <c r="DT205" s="15"/>
      <c r="DU205" s="15"/>
      <c r="DV205" s="15"/>
      <c r="DW205" s="15"/>
      <c r="DX205" s="15"/>
      <c r="DY205" s="15"/>
      <c r="DZ205" s="15"/>
      <c r="EA205" s="15"/>
      <c r="EB205" s="15"/>
      <c r="EC205" s="20"/>
      <c r="ED205" s="18"/>
      <c r="EE205" s="24"/>
      <c r="EF205" s="23"/>
      <c r="EG205" s="17"/>
      <c r="EH205" s="17"/>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17"/>
      <c r="FL205" s="34"/>
      <c r="FM205" s="31"/>
      <c r="FN205" s="16"/>
      <c r="FO205" s="19"/>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c r="HG205" s="15"/>
      <c r="HH205" s="15"/>
      <c r="HI205" s="15"/>
      <c r="HJ205" s="15"/>
      <c r="HK205" s="15"/>
      <c r="HL205" s="15"/>
      <c r="HM205" s="15"/>
      <c r="HN205" s="15"/>
      <c r="HO205" s="15"/>
      <c r="HP205" s="15"/>
      <c r="HQ205" s="15"/>
      <c r="HR205" s="15"/>
      <c r="HS205" s="15"/>
      <c r="HT205" s="15"/>
      <c r="HU205" s="15"/>
      <c r="HV205" s="15"/>
      <c r="HW205" s="15"/>
      <c r="HX205" s="15"/>
      <c r="HY205" s="15"/>
      <c r="HZ205" s="15"/>
      <c r="IA205" s="15"/>
      <c r="IB205" s="15"/>
      <c r="IC205" s="15"/>
      <c r="ID205" s="15"/>
      <c r="IE205" s="15"/>
      <c r="IF205" s="15"/>
      <c r="IG205" s="15"/>
      <c r="IH205" s="15"/>
      <c r="II205" s="15"/>
      <c r="IJ205" s="15"/>
      <c r="IK205" s="15"/>
      <c r="IL205" s="15"/>
      <c r="IM205" s="15"/>
      <c r="IN205" s="15"/>
      <c r="IO205" s="15"/>
      <c r="IP205" s="15"/>
      <c r="IQ205" s="15"/>
      <c r="IR205" s="16"/>
      <c r="IS205" s="17"/>
      <c r="IT205" s="17"/>
      <c r="IU205" s="17"/>
      <c r="IV205" s="17"/>
      <c r="IW205" s="17"/>
      <c r="IX205" s="17"/>
      <c r="IY205" s="17"/>
      <c r="IZ205" s="17"/>
      <c r="JA205" s="17"/>
      <c r="JB205" s="17"/>
      <c r="JC205" s="17"/>
      <c r="JD205" s="17"/>
      <c r="JE205" s="17"/>
      <c r="JF205" s="17"/>
      <c r="JG205" s="17"/>
      <c r="JH205" s="17"/>
      <c r="JI205" s="17"/>
      <c r="JJ205" s="17"/>
      <c r="JK205" s="17"/>
      <c r="JL205" s="17"/>
      <c r="JM205" s="17"/>
      <c r="JN205" s="17"/>
      <c r="JO205" s="17"/>
      <c r="JP205" s="17"/>
      <c r="JQ205" s="17"/>
      <c r="JR205" s="17"/>
      <c r="JS205" s="17"/>
      <c r="JT205" s="17"/>
      <c r="JU205" s="17"/>
      <c r="JV205" s="17"/>
      <c r="JW205" s="17"/>
      <c r="JX205" s="17"/>
      <c r="JY205" s="17"/>
      <c r="JZ205" s="17"/>
      <c r="KA205" s="17"/>
      <c r="KB205" s="17"/>
      <c r="KC205" s="17"/>
      <c r="KD205" s="17"/>
      <c r="KE205" s="17"/>
      <c r="KF205" s="17"/>
      <c r="KG205" s="17"/>
      <c r="KH205" s="17"/>
      <c r="KI205" s="17"/>
      <c r="KJ205" s="17"/>
      <c r="KK205" s="17"/>
      <c r="KL205" s="17"/>
      <c r="KM205" s="17"/>
      <c r="KN205" s="17"/>
      <c r="KO205" s="17"/>
      <c r="KP205" s="17"/>
      <c r="KQ205" s="17"/>
      <c r="KR205" s="17"/>
      <c r="KS205" s="17"/>
      <c r="KT205" s="17"/>
      <c r="KU205" s="17"/>
      <c r="KV205" s="17"/>
      <c r="KW205" s="17"/>
      <c r="KX205" s="17"/>
      <c r="KY205" s="17"/>
      <c r="KZ205" s="17"/>
      <c r="LA205" s="17"/>
      <c r="LB205" s="17"/>
      <c r="LC205" s="17"/>
      <c r="LD205" s="17"/>
      <c r="LE205" s="17"/>
      <c r="LF205" s="17"/>
      <c r="LG205" s="17"/>
      <c r="LH205" s="17"/>
      <c r="LI205" s="17"/>
      <c r="LJ205" s="17"/>
      <c r="LK205" s="17"/>
      <c r="LL205" s="17"/>
      <c r="LM205" s="17"/>
      <c r="LN205" s="17"/>
      <c r="LO205" s="17"/>
      <c r="LP205" s="17"/>
      <c r="LQ205" s="17"/>
      <c r="LR205" s="17"/>
      <c r="LS205" s="17"/>
      <c r="LT205" s="17"/>
      <c r="LU205" s="17"/>
      <c r="LV205" s="17"/>
      <c r="LW205" s="17"/>
      <c r="LX205" s="17"/>
      <c r="LY205" s="17"/>
      <c r="LZ205" s="17"/>
      <c r="MA205" s="17"/>
      <c r="MB205" s="17"/>
      <c r="MC205" s="25"/>
      <c r="MD205" s="40"/>
      <c r="ME205" s="20"/>
      <c r="MF205" s="20"/>
      <c r="MG205" s="18"/>
      <c r="MH205" s="18"/>
      <c r="MI205" s="18"/>
      <c r="MJ205" s="18"/>
      <c r="MK205" s="18"/>
      <c r="ML205" s="18"/>
      <c r="MM205" s="18"/>
      <c r="MN205" s="18"/>
      <c r="MO205" s="18"/>
      <c r="MP205" s="18"/>
      <c r="MQ205" s="18"/>
      <c r="MR205" s="18"/>
      <c r="MS205" s="18"/>
      <c r="MT205" s="18"/>
      <c r="MU205" s="18"/>
      <c r="MV205" s="18"/>
      <c r="MW205" s="18"/>
      <c r="MX205" s="18"/>
      <c r="MY205" s="18"/>
      <c r="MZ205" s="18"/>
      <c r="NA205" s="18"/>
      <c r="NB205" s="18"/>
      <c r="NC205" s="18"/>
      <c r="ND205" s="18"/>
      <c r="NE205" s="18"/>
      <c r="NF205" s="18"/>
      <c r="NG205" s="18"/>
      <c r="NH205" s="18"/>
      <c r="NI205" s="18"/>
      <c r="NJ205" s="18"/>
      <c r="NK205" s="18"/>
      <c r="NL205" s="18"/>
      <c r="NM205" s="18"/>
      <c r="NN205" s="18"/>
      <c r="NO205" s="18"/>
      <c r="NP205" s="18"/>
      <c r="NQ205" s="20"/>
      <c r="NR205" s="18"/>
      <c r="NS205" s="16"/>
      <c r="NT205" s="17"/>
      <c r="NU205" s="17"/>
      <c r="NV205" s="17"/>
      <c r="NW205" s="17"/>
      <c r="NX205" s="17"/>
      <c r="NY205" s="17"/>
      <c r="NZ205" s="17"/>
      <c r="OA205" s="17"/>
      <c r="OB205" s="17"/>
      <c r="OC205" s="17"/>
      <c r="OD205" s="17"/>
      <c r="OE205" s="17"/>
      <c r="OF205" s="17"/>
      <c r="OG205" s="17"/>
      <c r="OH205" s="17"/>
      <c r="OI205" s="17"/>
      <c r="OJ205" s="17"/>
      <c r="OK205" s="17"/>
      <c r="OL205" s="17"/>
      <c r="OM205" s="17"/>
      <c r="ON205" s="17"/>
      <c r="OO205" s="17"/>
      <c r="OP205" s="17"/>
      <c r="OQ205" s="25"/>
      <c r="OR205" s="16"/>
      <c r="OS205" s="19"/>
      <c r="OT205" s="20"/>
      <c r="OU205" s="20"/>
      <c r="OV205" s="18"/>
      <c r="OW205" s="18"/>
      <c r="OX205" s="18"/>
      <c r="OY205" s="18"/>
      <c r="OZ205" s="18"/>
      <c r="PA205" s="18"/>
      <c r="PB205" s="18"/>
      <c r="PC205" s="18"/>
      <c r="PD205" s="18"/>
      <c r="PE205" s="18"/>
      <c r="PF205" s="18"/>
      <c r="PG205" s="18"/>
      <c r="PH205" s="18"/>
      <c r="PI205" s="18"/>
      <c r="PJ205" s="18"/>
      <c r="PK205" s="18"/>
      <c r="PL205" s="18"/>
      <c r="PM205" s="18"/>
      <c r="PN205" s="18"/>
      <c r="PO205" s="18"/>
      <c r="PP205" s="18"/>
      <c r="PQ205" s="18"/>
      <c r="PR205" s="18"/>
      <c r="PS205" s="18"/>
      <c r="PT205" s="18"/>
      <c r="PU205" s="18"/>
      <c r="PV205" s="18"/>
      <c r="PW205" s="18"/>
      <c r="PX205" s="18"/>
      <c r="PY205" s="18"/>
      <c r="PZ205" s="19"/>
      <c r="QA205" s="33"/>
      <c r="QB205" s="23"/>
      <c r="QC205" s="17"/>
      <c r="QD205" s="17"/>
      <c r="QE205" s="17"/>
      <c r="QF205" s="17"/>
      <c r="QG205" s="17"/>
      <c r="QH205" s="17"/>
      <c r="QI205" s="17"/>
      <c r="QJ205" s="17"/>
      <c r="QK205" s="17"/>
      <c r="QL205" s="17"/>
      <c r="QM205" s="17"/>
      <c r="QN205" s="17"/>
      <c r="QO205" s="17"/>
      <c r="QP205" s="17"/>
      <c r="QQ205" s="17"/>
      <c r="QR205" s="17"/>
      <c r="QS205" s="17"/>
      <c r="QT205" s="17"/>
      <c r="QU205" s="17"/>
      <c r="QV205" s="17"/>
      <c r="QW205" s="17"/>
      <c r="QX205" s="17"/>
      <c r="QY205" s="17"/>
      <c r="QZ205" s="17"/>
      <c r="RA205" s="17"/>
      <c r="RB205" s="17"/>
      <c r="RC205" s="17"/>
      <c r="RD205" s="17"/>
      <c r="RE205" s="17"/>
      <c r="RF205" s="17"/>
      <c r="RG205" s="17"/>
      <c r="RH205" s="17"/>
      <c r="RI205" s="17"/>
      <c r="RJ205" s="17"/>
      <c r="RK205" s="17"/>
      <c r="RL205" s="17"/>
      <c r="RM205" s="17"/>
      <c r="RN205" s="17"/>
      <c r="RO205" s="17"/>
      <c r="RP205" s="17"/>
      <c r="RQ205" s="17"/>
      <c r="RR205" s="17"/>
      <c r="RS205" s="17"/>
      <c r="RT205" s="17"/>
      <c r="RU205" s="17"/>
      <c r="RV205" s="17"/>
      <c r="RW205" s="17"/>
      <c r="RX205" s="17"/>
      <c r="RY205" s="17"/>
      <c r="RZ205" s="17"/>
      <c r="SA205" s="17"/>
      <c r="SB205" s="17"/>
      <c r="SC205" s="17"/>
      <c r="SD205" s="17"/>
      <c r="SE205" s="17"/>
      <c r="SF205" s="17"/>
      <c r="SG205" s="17"/>
      <c r="SH205" s="17"/>
      <c r="SI205" s="17"/>
      <c r="SJ205" s="17"/>
      <c r="SK205" s="17"/>
      <c r="SL205" s="17"/>
      <c r="SM205" s="17"/>
      <c r="SN205" s="17"/>
      <c r="SO205" s="17"/>
      <c r="SP205" s="17"/>
      <c r="SQ205" s="17"/>
      <c r="SR205" s="17"/>
      <c r="SS205" s="17"/>
      <c r="ST205" s="17"/>
      <c r="SU205" s="17"/>
      <c r="SV205" s="17"/>
      <c r="SW205" s="17"/>
      <c r="SX205" s="17"/>
      <c r="SY205" s="17"/>
      <c r="SZ205" s="17"/>
      <c r="TA205" s="17"/>
      <c r="TB205" s="17"/>
      <c r="TC205" s="17"/>
      <c r="TD205" s="17"/>
      <c r="TE205" s="17"/>
      <c r="TF205" s="17"/>
      <c r="TG205" s="17"/>
      <c r="TH205" s="17"/>
      <c r="TI205" s="17"/>
      <c r="TJ205" s="17"/>
      <c r="TK205" s="17"/>
      <c r="TL205" s="17"/>
      <c r="TM205" s="17"/>
      <c r="TN205" s="17"/>
      <c r="TO205" s="17"/>
      <c r="TP205" s="17"/>
      <c r="TQ205" s="17"/>
      <c r="TR205" s="17"/>
      <c r="TS205" s="15"/>
      <c r="TT205" s="15"/>
    </row>
    <row r="206" spans="1:540" ht="9.6"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20"/>
      <c r="BS206" s="21"/>
      <c r="BT206" s="23"/>
      <c r="BU206" s="17"/>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1"/>
      <c r="DI206" s="41"/>
      <c r="DJ206" s="20"/>
      <c r="DK206" s="15"/>
      <c r="DL206" s="15"/>
      <c r="DM206" s="15"/>
      <c r="DN206" s="15"/>
      <c r="DO206" s="15"/>
      <c r="DP206" s="15"/>
      <c r="DQ206" s="15"/>
      <c r="DR206" s="15"/>
      <c r="DS206" s="15"/>
      <c r="DT206" s="15"/>
      <c r="DU206" s="15"/>
      <c r="DV206" s="15"/>
      <c r="DW206" s="15"/>
      <c r="DX206" s="15"/>
      <c r="DY206" s="15"/>
      <c r="DZ206" s="15"/>
      <c r="EA206" s="20"/>
      <c r="EB206" s="19"/>
      <c r="EC206" s="16"/>
      <c r="ED206" s="23"/>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43"/>
      <c r="FK206" s="16"/>
      <c r="FL206" s="24"/>
      <c r="FM206" s="20"/>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c r="HF206" s="15"/>
      <c r="HG206" s="15"/>
      <c r="HH206" s="15"/>
      <c r="HI206" s="15"/>
      <c r="HJ206" s="15"/>
      <c r="HK206" s="15"/>
      <c r="HL206" s="15"/>
      <c r="HM206" s="15"/>
      <c r="HN206" s="15"/>
      <c r="HO206" s="15"/>
      <c r="HP206" s="15"/>
      <c r="HQ206" s="15"/>
      <c r="HR206" s="15"/>
      <c r="HS206" s="15"/>
      <c r="HT206" s="15"/>
      <c r="HU206" s="15"/>
      <c r="HV206" s="15"/>
      <c r="HW206" s="15"/>
      <c r="HX206" s="15"/>
      <c r="HY206" s="15"/>
      <c r="HZ206" s="15"/>
      <c r="IA206" s="15"/>
      <c r="IB206" s="15"/>
      <c r="IC206" s="15"/>
      <c r="ID206" s="15"/>
      <c r="IE206" s="15"/>
      <c r="IF206" s="15"/>
      <c r="IG206" s="15"/>
      <c r="IH206" s="15"/>
      <c r="II206" s="15"/>
      <c r="IJ206" s="15"/>
      <c r="IK206" s="15"/>
      <c r="IL206" s="15"/>
      <c r="IM206" s="15"/>
      <c r="IN206" s="15"/>
      <c r="IO206" s="15"/>
      <c r="IP206" s="15"/>
      <c r="IQ206" s="15"/>
      <c r="IR206" s="16"/>
      <c r="IS206" s="17"/>
      <c r="IT206" s="17"/>
      <c r="IU206" s="17"/>
      <c r="IV206" s="17"/>
      <c r="IW206" s="17"/>
      <c r="IX206" s="17"/>
      <c r="IY206" s="17"/>
      <c r="IZ206" s="17"/>
      <c r="JA206" s="17"/>
      <c r="JB206" s="17"/>
      <c r="JC206" s="17"/>
      <c r="JD206" s="17"/>
      <c r="JE206" s="17"/>
      <c r="JF206" s="17"/>
      <c r="JG206" s="17"/>
      <c r="JH206" s="17"/>
      <c r="JI206" s="17"/>
      <c r="JJ206" s="17"/>
      <c r="JK206" s="17"/>
      <c r="JL206" s="17"/>
      <c r="JM206" s="17"/>
      <c r="JN206" s="17"/>
      <c r="JO206" s="17"/>
      <c r="JP206" s="17"/>
      <c r="JQ206" s="17"/>
      <c r="JR206" s="17"/>
      <c r="JS206" s="17"/>
      <c r="JT206" s="17"/>
      <c r="JU206" s="17"/>
      <c r="JV206" s="17"/>
      <c r="JW206" s="17"/>
      <c r="JX206" s="17"/>
      <c r="JY206" s="17"/>
      <c r="JZ206" s="17"/>
      <c r="KA206" s="17"/>
      <c r="KB206" s="17"/>
      <c r="KC206" s="17"/>
      <c r="KD206" s="17"/>
      <c r="KE206" s="17"/>
      <c r="KF206" s="17"/>
      <c r="KG206" s="17"/>
      <c r="KH206" s="17"/>
      <c r="KI206" s="17"/>
      <c r="KJ206" s="17"/>
      <c r="KK206" s="17"/>
      <c r="KL206" s="17"/>
      <c r="KM206" s="17"/>
      <c r="KN206" s="17"/>
      <c r="KO206" s="17"/>
      <c r="KP206" s="17"/>
      <c r="KQ206" s="17"/>
      <c r="KR206" s="17"/>
      <c r="KS206" s="17"/>
      <c r="KT206" s="17"/>
      <c r="KU206" s="17"/>
      <c r="KV206" s="17"/>
      <c r="KW206" s="17"/>
      <c r="KX206" s="17"/>
      <c r="KY206" s="17"/>
      <c r="KZ206" s="17"/>
      <c r="LA206" s="17"/>
      <c r="LB206" s="17"/>
      <c r="LC206" s="17"/>
      <c r="LD206" s="17"/>
      <c r="LE206" s="17"/>
      <c r="LF206" s="17"/>
      <c r="LG206" s="17"/>
      <c r="LH206" s="17"/>
      <c r="LI206" s="17"/>
      <c r="LJ206" s="17"/>
      <c r="LK206" s="17"/>
      <c r="LL206" s="17"/>
      <c r="LM206" s="17"/>
      <c r="LN206" s="17"/>
      <c r="LO206" s="17"/>
      <c r="LP206" s="17"/>
      <c r="LQ206" s="17"/>
      <c r="LR206" s="17"/>
      <c r="LS206" s="17"/>
      <c r="LT206" s="17"/>
      <c r="LU206" s="17"/>
      <c r="LV206" s="17"/>
      <c r="LW206" s="17"/>
      <c r="LX206" s="17"/>
      <c r="LY206" s="17"/>
      <c r="LZ206" s="17"/>
      <c r="MA206" s="17"/>
      <c r="MB206" s="17"/>
      <c r="MC206" s="17"/>
      <c r="MD206" s="17"/>
      <c r="ME206" s="23"/>
      <c r="MF206" s="29"/>
      <c r="MG206" s="18"/>
      <c r="MH206" s="20"/>
      <c r="MI206" s="18"/>
      <c r="MJ206" s="18"/>
      <c r="MK206" s="18"/>
      <c r="ML206" s="18"/>
      <c r="MM206" s="18"/>
      <c r="MN206" s="18"/>
      <c r="MO206" s="18"/>
      <c r="MP206" s="18"/>
      <c r="MQ206" s="18"/>
      <c r="MR206" s="18"/>
      <c r="MS206" s="18"/>
      <c r="MT206" s="18"/>
      <c r="MU206" s="18"/>
      <c r="MV206" s="18"/>
      <c r="MW206" s="18"/>
      <c r="MX206" s="18"/>
      <c r="MY206" s="18"/>
      <c r="MZ206" s="18"/>
      <c r="NA206" s="18"/>
      <c r="NB206" s="18"/>
      <c r="NC206" s="18"/>
      <c r="ND206" s="18"/>
      <c r="NE206" s="18"/>
      <c r="NF206" s="18"/>
      <c r="NG206" s="18"/>
      <c r="NH206" s="18"/>
      <c r="NI206" s="18"/>
      <c r="NJ206" s="18"/>
      <c r="NK206" s="18"/>
      <c r="NL206" s="18"/>
      <c r="NM206" s="18"/>
      <c r="NN206" s="18"/>
      <c r="NO206" s="18"/>
      <c r="NP206" s="18"/>
      <c r="NQ206" s="18"/>
      <c r="NR206" s="18"/>
      <c r="NS206" s="20"/>
      <c r="NT206" s="24"/>
      <c r="NU206" s="33"/>
      <c r="NV206" s="25"/>
      <c r="NW206" s="17"/>
      <c r="NX206" s="17"/>
      <c r="NY206" s="17"/>
      <c r="NZ206" s="17"/>
      <c r="OA206" s="17"/>
      <c r="OB206" s="17"/>
      <c r="OC206" s="17"/>
      <c r="OD206" s="17"/>
      <c r="OE206" s="17"/>
      <c r="OF206" s="17"/>
      <c r="OG206" s="17"/>
      <c r="OH206" s="17"/>
      <c r="OI206" s="17"/>
      <c r="OJ206" s="17"/>
      <c r="OK206" s="17"/>
      <c r="OL206" s="17"/>
      <c r="OM206" s="17"/>
      <c r="ON206" s="17"/>
      <c r="OO206" s="31"/>
      <c r="OP206" s="29"/>
      <c r="OQ206" s="18"/>
      <c r="OR206" s="18"/>
      <c r="OS206" s="18"/>
      <c r="OT206" s="18"/>
      <c r="OU206" s="18"/>
      <c r="OV206" s="18"/>
      <c r="OW206" s="18"/>
      <c r="OX206" s="18"/>
      <c r="OY206" s="18"/>
      <c r="OZ206" s="18"/>
      <c r="PA206" s="18"/>
      <c r="PB206" s="18"/>
      <c r="PC206" s="18"/>
      <c r="PD206" s="18"/>
      <c r="PE206" s="18"/>
      <c r="PF206" s="18"/>
      <c r="PG206" s="18"/>
      <c r="PH206" s="18"/>
      <c r="PI206" s="18"/>
      <c r="PJ206" s="18"/>
      <c r="PK206" s="18"/>
      <c r="PL206" s="18"/>
      <c r="PM206" s="18"/>
      <c r="PN206" s="18"/>
      <c r="PO206" s="18"/>
      <c r="PP206" s="18"/>
      <c r="PQ206" s="18"/>
      <c r="PR206" s="18"/>
      <c r="PS206" s="18"/>
      <c r="PT206" s="18"/>
      <c r="PU206" s="18"/>
      <c r="PV206" s="18"/>
      <c r="PW206" s="19"/>
      <c r="PX206" s="24"/>
      <c r="PY206" s="33"/>
      <c r="PZ206" s="17"/>
      <c r="QA206" s="17"/>
      <c r="QB206" s="17"/>
      <c r="QC206" s="17"/>
      <c r="QD206" s="17"/>
      <c r="QE206" s="17"/>
      <c r="QF206" s="17"/>
      <c r="QG206" s="17"/>
      <c r="QH206" s="17"/>
      <c r="QI206" s="17"/>
      <c r="QJ206" s="17"/>
      <c r="QK206" s="17"/>
      <c r="QL206" s="17"/>
      <c r="QM206" s="17"/>
      <c r="QN206" s="17"/>
      <c r="QO206" s="17"/>
      <c r="QP206" s="17"/>
      <c r="QQ206" s="17"/>
      <c r="QR206" s="17"/>
      <c r="QS206" s="17"/>
      <c r="QT206" s="17"/>
      <c r="QU206" s="17"/>
      <c r="QV206" s="17"/>
      <c r="QW206" s="17"/>
      <c r="QX206" s="17"/>
      <c r="QY206" s="17"/>
      <c r="QZ206" s="17"/>
      <c r="RA206" s="17"/>
      <c r="RB206" s="17"/>
      <c r="RC206" s="17"/>
      <c r="RD206" s="17"/>
      <c r="RE206" s="17"/>
      <c r="RF206" s="17"/>
      <c r="RG206" s="17"/>
      <c r="RH206" s="17"/>
      <c r="RI206" s="17"/>
      <c r="RJ206" s="17"/>
      <c r="RK206" s="17"/>
      <c r="RL206" s="17"/>
      <c r="RM206" s="17"/>
      <c r="RN206" s="17"/>
      <c r="RO206" s="17"/>
      <c r="RP206" s="17"/>
      <c r="RQ206" s="17"/>
      <c r="RR206" s="17"/>
      <c r="RS206" s="17"/>
      <c r="RT206" s="17"/>
      <c r="RU206" s="17"/>
      <c r="RV206" s="17"/>
      <c r="RW206" s="17"/>
      <c r="RX206" s="17"/>
      <c r="RY206" s="17"/>
      <c r="RZ206" s="17"/>
      <c r="SA206" s="17"/>
      <c r="SB206" s="17"/>
      <c r="SC206" s="17"/>
      <c r="SD206" s="17"/>
      <c r="SE206" s="17"/>
      <c r="SF206" s="17"/>
      <c r="SG206" s="17"/>
      <c r="SH206" s="17"/>
      <c r="SI206" s="17"/>
      <c r="SJ206" s="17"/>
      <c r="SK206" s="17"/>
      <c r="SL206" s="17"/>
      <c r="SM206" s="17"/>
      <c r="SN206" s="17"/>
      <c r="SO206" s="17"/>
      <c r="SP206" s="17"/>
      <c r="SQ206" s="17"/>
      <c r="SR206" s="17"/>
      <c r="SS206" s="17"/>
      <c r="ST206" s="17"/>
      <c r="SU206" s="17"/>
      <c r="SV206" s="17"/>
      <c r="SW206" s="17"/>
      <c r="SX206" s="17"/>
      <c r="SY206" s="17"/>
      <c r="SZ206" s="17"/>
      <c r="TA206" s="17"/>
      <c r="TB206" s="17"/>
      <c r="TC206" s="17"/>
      <c r="TD206" s="17"/>
      <c r="TE206" s="17"/>
      <c r="TF206" s="17"/>
      <c r="TG206" s="17"/>
      <c r="TH206" s="17"/>
      <c r="TI206" s="17"/>
      <c r="TJ206" s="17"/>
      <c r="TK206" s="17"/>
      <c r="TL206" s="17"/>
      <c r="TM206" s="17"/>
      <c r="TN206" s="17"/>
      <c r="TO206" s="17"/>
      <c r="TP206" s="17"/>
      <c r="TQ206" s="17"/>
      <c r="TR206" s="17"/>
      <c r="TS206" s="15"/>
      <c r="TT206" s="15"/>
    </row>
    <row r="207" spans="1:540" ht="9.6"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20"/>
      <c r="BU207" s="24"/>
      <c r="BV207" s="16"/>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25"/>
      <c r="DK207" s="33"/>
      <c r="DL207" s="19"/>
      <c r="DM207" s="15"/>
      <c r="DN207" s="15"/>
      <c r="DO207" s="15"/>
      <c r="DP207" s="15"/>
      <c r="DQ207" s="15"/>
      <c r="DR207" s="15"/>
      <c r="DS207" s="15"/>
      <c r="DT207" s="15"/>
      <c r="DU207" s="15"/>
      <c r="DV207" s="15"/>
      <c r="DW207" s="15"/>
      <c r="DX207" s="15"/>
      <c r="DY207" s="20"/>
      <c r="DZ207" s="29"/>
      <c r="EA207" s="23"/>
      <c r="EB207" s="34"/>
      <c r="EC207" s="17"/>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47"/>
      <c r="FG207" s="42"/>
      <c r="FH207" s="25"/>
      <c r="FI207" s="41"/>
      <c r="FJ207" s="18"/>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5"/>
      <c r="GQ207" s="15"/>
      <c r="GR207" s="15"/>
      <c r="GS207" s="15"/>
      <c r="GT207" s="15"/>
      <c r="GU207" s="15"/>
      <c r="GV207" s="15"/>
      <c r="GW207" s="15"/>
      <c r="GX207" s="15"/>
      <c r="GY207" s="15"/>
      <c r="GZ207" s="15"/>
      <c r="HA207" s="15"/>
      <c r="HB207" s="15"/>
      <c r="HC207" s="15"/>
      <c r="HD207" s="15"/>
      <c r="HE207" s="15"/>
      <c r="HF207" s="15"/>
      <c r="HG207" s="15"/>
      <c r="HH207" s="15"/>
      <c r="HI207" s="15"/>
      <c r="HJ207" s="15"/>
      <c r="HK207" s="15"/>
      <c r="HL207" s="15"/>
      <c r="HM207" s="15"/>
      <c r="HN207" s="15"/>
      <c r="HO207" s="15"/>
      <c r="HP207" s="15"/>
      <c r="HQ207" s="15"/>
      <c r="HR207" s="15"/>
      <c r="HS207" s="15"/>
      <c r="HT207" s="15"/>
      <c r="HU207" s="15"/>
      <c r="HV207" s="15"/>
      <c r="HW207" s="15"/>
      <c r="HX207" s="15"/>
      <c r="HY207" s="15"/>
      <c r="HZ207" s="15"/>
      <c r="IA207" s="15"/>
      <c r="IB207" s="15"/>
      <c r="IC207" s="15"/>
      <c r="ID207" s="15"/>
      <c r="IE207" s="15"/>
      <c r="IF207" s="15"/>
      <c r="IG207" s="15"/>
      <c r="IH207" s="15"/>
      <c r="II207" s="15"/>
      <c r="IJ207" s="15"/>
      <c r="IK207" s="15"/>
      <c r="IL207" s="15"/>
      <c r="IM207" s="15"/>
      <c r="IN207" s="15"/>
      <c r="IO207" s="15"/>
      <c r="IP207" s="15"/>
      <c r="IQ207" s="15"/>
      <c r="IR207" s="16"/>
      <c r="IS207" s="17"/>
      <c r="IT207" s="17"/>
      <c r="IU207" s="17"/>
      <c r="IV207" s="17"/>
      <c r="IW207" s="17"/>
      <c r="IX207" s="17"/>
      <c r="IY207" s="17"/>
      <c r="IZ207" s="17"/>
      <c r="JA207" s="17"/>
      <c r="JB207" s="17"/>
      <c r="JC207" s="17"/>
      <c r="JD207" s="17"/>
      <c r="JE207" s="17"/>
      <c r="JF207" s="17"/>
      <c r="JG207" s="17"/>
      <c r="JH207" s="17"/>
      <c r="JI207" s="17"/>
      <c r="JJ207" s="17"/>
      <c r="JK207" s="17"/>
      <c r="JL207" s="17"/>
      <c r="JM207" s="17"/>
      <c r="JN207" s="17"/>
      <c r="JO207" s="17"/>
      <c r="JP207" s="17"/>
      <c r="JQ207" s="17"/>
      <c r="JR207" s="17"/>
      <c r="JS207" s="17"/>
      <c r="JT207" s="17"/>
      <c r="JU207" s="17"/>
      <c r="JV207" s="17"/>
      <c r="JW207" s="17"/>
      <c r="JX207" s="17"/>
      <c r="JY207" s="17"/>
      <c r="JZ207" s="17"/>
      <c r="KA207" s="17"/>
      <c r="KB207" s="17"/>
      <c r="KC207" s="17"/>
      <c r="KD207" s="17"/>
      <c r="KE207" s="17"/>
      <c r="KF207" s="17"/>
      <c r="KG207" s="17"/>
      <c r="KH207" s="17"/>
      <c r="KI207" s="17"/>
      <c r="KJ207" s="17"/>
      <c r="KK207" s="17"/>
      <c r="KL207" s="17"/>
      <c r="KM207" s="17"/>
      <c r="KN207" s="17"/>
      <c r="KO207" s="17"/>
      <c r="KP207" s="17"/>
      <c r="KQ207" s="17"/>
      <c r="KR207" s="17"/>
      <c r="KS207" s="17"/>
      <c r="KT207" s="17"/>
      <c r="KU207" s="17"/>
      <c r="KV207" s="17"/>
      <c r="KW207" s="17"/>
      <c r="KX207" s="17"/>
      <c r="KY207" s="17"/>
      <c r="KZ207" s="17"/>
      <c r="LA207" s="17"/>
      <c r="LB207" s="17"/>
      <c r="LC207" s="17"/>
      <c r="LD207" s="17"/>
      <c r="LE207" s="17"/>
      <c r="LF207" s="17"/>
      <c r="LG207" s="17"/>
      <c r="LH207" s="17"/>
      <c r="LI207" s="17"/>
      <c r="LJ207" s="17"/>
      <c r="LK207" s="17"/>
      <c r="LL207" s="17"/>
      <c r="LM207" s="17"/>
      <c r="LN207" s="17"/>
      <c r="LO207" s="17"/>
      <c r="LP207" s="17"/>
      <c r="LQ207" s="17"/>
      <c r="LR207" s="17"/>
      <c r="LS207" s="17"/>
      <c r="LT207" s="17"/>
      <c r="LU207" s="17"/>
      <c r="LV207" s="17"/>
      <c r="LW207" s="17"/>
      <c r="LX207" s="17"/>
      <c r="LY207" s="17"/>
      <c r="LZ207" s="17"/>
      <c r="MA207" s="17"/>
      <c r="MB207" s="17"/>
      <c r="MC207" s="17"/>
      <c r="MD207" s="17"/>
      <c r="ME207" s="17"/>
      <c r="MF207" s="17"/>
      <c r="MG207" s="25"/>
      <c r="MH207" s="29"/>
      <c r="MI207" s="19"/>
      <c r="MJ207" s="20"/>
      <c r="MK207" s="18"/>
      <c r="ML207" s="18"/>
      <c r="MM207" s="18"/>
      <c r="MN207" s="18"/>
      <c r="MO207" s="18"/>
      <c r="MP207" s="18"/>
      <c r="MQ207" s="18"/>
      <c r="MR207" s="18"/>
      <c r="MS207" s="18"/>
      <c r="MT207" s="18"/>
      <c r="MU207" s="18"/>
      <c r="MV207" s="18"/>
      <c r="MW207" s="18"/>
      <c r="MX207" s="18"/>
      <c r="MY207" s="18"/>
      <c r="MZ207" s="18"/>
      <c r="NA207" s="18"/>
      <c r="NB207" s="18"/>
      <c r="NC207" s="18"/>
      <c r="ND207" s="18"/>
      <c r="NE207" s="18"/>
      <c r="NF207" s="18"/>
      <c r="NG207" s="18"/>
      <c r="NH207" s="18"/>
      <c r="NI207" s="18"/>
      <c r="NJ207" s="18"/>
      <c r="NK207" s="18"/>
      <c r="NL207" s="18"/>
      <c r="NM207" s="18"/>
      <c r="NN207" s="18"/>
      <c r="NO207" s="18"/>
      <c r="NP207" s="18"/>
      <c r="NQ207" s="18"/>
      <c r="NR207" s="18"/>
      <c r="NS207" s="18"/>
      <c r="NT207" s="18"/>
      <c r="NU207" s="18"/>
      <c r="NV207" s="19"/>
      <c r="NW207" s="29"/>
      <c r="NX207" s="31"/>
      <c r="NY207" s="17"/>
      <c r="NZ207" s="17"/>
      <c r="OA207" s="17"/>
      <c r="OB207" s="17"/>
      <c r="OC207" s="17"/>
      <c r="OD207" s="17"/>
      <c r="OE207" s="17"/>
      <c r="OF207" s="17"/>
      <c r="OG207" s="17"/>
      <c r="OH207" s="17"/>
      <c r="OI207" s="17"/>
      <c r="OJ207" s="17"/>
      <c r="OK207" s="17"/>
      <c r="OL207" s="17"/>
      <c r="OM207" s="33"/>
      <c r="ON207" s="24"/>
      <c r="OO207" s="18"/>
      <c r="OP207" s="18"/>
      <c r="OQ207" s="18"/>
      <c r="OR207" s="18"/>
      <c r="OS207" s="18"/>
      <c r="OT207" s="18"/>
      <c r="OU207" s="18"/>
      <c r="OV207" s="18"/>
      <c r="OW207" s="18"/>
      <c r="OX207" s="18"/>
      <c r="OY207" s="18"/>
      <c r="OZ207" s="18"/>
      <c r="PA207" s="18"/>
      <c r="PB207" s="18"/>
      <c r="PC207" s="18"/>
      <c r="PD207" s="18"/>
      <c r="PE207" s="18"/>
      <c r="PF207" s="18"/>
      <c r="PG207" s="18"/>
      <c r="PH207" s="18"/>
      <c r="PI207" s="18"/>
      <c r="PJ207" s="18"/>
      <c r="PK207" s="18"/>
      <c r="PL207" s="18"/>
      <c r="PM207" s="18"/>
      <c r="PN207" s="18"/>
      <c r="PO207" s="18"/>
      <c r="PP207" s="18"/>
      <c r="PQ207" s="18"/>
      <c r="PR207" s="18"/>
      <c r="PS207" s="18"/>
      <c r="PT207" s="20"/>
      <c r="PU207" s="24"/>
      <c r="PV207" s="23"/>
      <c r="PW207" s="25"/>
      <c r="PX207" s="17"/>
      <c r="PY207" s="17"/>
      <c r="PZ207" s="17"/>
      <c r="QA207" s="17"/>
      <c r="QB207" s="17"/>
      <c r="QC207" s="17"/>
      <c r="QD207" s="17"/>
      <c r="QE207" s="17"/>
      <c r="QF207" s="17"/>
      <c r="QG207" s="17"/>
      <c r="QH207" s="17"/>
      <c r="QI207" s="17"/>
      <c r="QJ207" s="17"/>
      <c r="QK207" s="17"/>
      <c r="QL207" s="17"/>
      <c r="QM207" s="17"/>
      <c r="QN207" s="17"/>
      <c r="QO207" s="17"/>
      <c r="QP207" s="17"/>
      <c r="QQ207" s="17"/>
      <c r="QR207" s="17"/>
      <c r="QS207" s="17"/>
      <c r="QT207" s="17"/>
      <c r="QU207" s="17"/>
      <c r="QV207" s="17"/>
      <c r="QW207" s="17"/>
      <c r="QX207" s="17"/>
      <c r="QY207" s="17"/>
      <c r="QZ207" s="17"/>
      <c r="RA207" s="17"/>
      <c r="RB207" s="17"/>
      <c r="RC207" s="17"/>
      <c r="RD207" s="17"/>
      <c r="RE207" s="17"/>
      <c r="RF207" s="17"/>
      <c r="RG207" s="17"/>
      <c r="RH207" s="17"/>
      <c r="RI207" s="17"/>
      <c r="RJ207" s="17"/>
      <c r="RK207" s="17"/>
      <c r="RL207" s="17"/>
      <c r="RM207" s="17"/>
      <c r="RN207" s="17"/>
      <c r="RO207" s="17"/>
      <c r="RP207" s="17"/>
      <c r="RQ207" s="17"/>
      <c r="RR207" s="17"/>
      <c r="RS207" s="17"/>
      <c r="RT207" s="17"/>
      <c r="RU207" s="17"/>
      <c r="RV207" s="17"/>
      <c r="RW207" s="17"/>
      <c r="RX207" s="17"/>
      <c r="RY207" s="17"/>
      <c r="RZ207" s="17"/>
      <c r="SA207" s="17"/>
      <c r="SB207" s="17"/>
      <c r="SC207" s="17"/>
      <c r="SD207" s="17"/>
      <c r="SE207" s="17"/>
      <c r="SF207" s="17"/>
      <c r="SG207" s="17"/>
      <c r="SH207" s="17"/>
      <c r="SI207" s="17"/>
      <c r="SJ207" s="17"/>
      <c r="SK207" s="17"/>
      <c r="SL207" s="17"/>
      <c r="SM207" s="17"/>
      <c r="SN207" s="17"/>
      <c r="SO207" s="17"/>
      <c r="SP207" s="17"/>
      <c r="SQ207" s="17"/>
      <c r="SR207" s="17"/>
      <c r="SS207" s="17"/>
      <c r="ST207" s="17"/>
      <c r="SU207" s="17"/>
      <c r="SV207" s="17"/>
      <c r="SW207" s="17"/>
      <c r="SX207" s="17"/>
      <c r="SY207" s="17"/>
      <c r="SZ207" s="17"/>
      <c r="TA207" s="17"/>
      <c r="TB207" s="17"/>
      <c r="TC207" s="17"/>
      <c r="TD207" s="17"/>
      <c r="TE207" s="17"/>
      <c r="TF207" s="17"/>
      <c r="TG207" s="17"/>
      <c r="TH207" s="17"/>
      <c r="TI207" s="17"/>
      <c r="TJ207" s="17"/>
      <c r="TK207" s="17"/>
      <c r="TL207" s="17"/>
      <c r="TM207" s="17"/>
      <c r="TN207" s="17"/>
      <c r="TO207" s="17"/>
      <c r="TP207" s="17"/>
      <c r="TQ207" s="17"/>
      <c r="TR207" s="17"/>
      <c r="TS207" s="15"/>
      <c r="TT207" s="15"/>
    </row>
    <row r="208" spans="1:540" ht="9.6"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9"/>
      <c r="BX208" s="33"/>
      <c r="BY208" s="25"/>
      <c r="BZ208" s="34"/>
      <c r="CA208" s="17"/>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17"/>
      <c r="DM208" s="37"/>
      <c r="DN208" s="19"/>
      <c r="DO208" s="15"/>
      <c r="DP208" s="15"/>
      <c r="DQ208" s="15"/>
      <c r="DR208" s="15"/>
      <c r="DS208" s="15"/>
      <c r="DT208" s="15"/>
      <c r="DU208" s="15"/>
      <c r="DV208" s="15"/>
      <c r="DW208" s="35"/>
      <c r="DX208" s="23"/>
      <c r="DY208" s="34"/>
      <c r="DZ208" s="17"/>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1"/>
      <c r="FF208" s="29"/>
      <c r="FG208" s="19"/>
      <c r="FH208" s="20"/>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c r="HF208" s="15"/>
      <c r="HG208" s="15"/>
      <c r="HH208" s="15"/>
      <c r="HI208" s="15"/>
      <c r="HJ208" s="15"/>
      <c r="HK208" s="15"/>
      <c r="HL208" s="15"/>
      <c r="HM208" s="15"/>
      <c r="HN208" s="15"/>
      <c r="HO208" s="15"/>
      <c r="HP208" s="15"/>
      <c r="HQ208" s="15"/>
      <c r="HR208" s="15"/>
      <c r="HS208" s="15"/>
      <c r="HT208" s="15"/>
      <c r="HU208" s="15"/>
      <c r="HV208" s="15"/>
      <c r="HW208" s="15"/>
      <c r="HX208" s="15"/>
      <c r="HY208" s="15"/>
      <c r="HZ208" s="15"/>
      <c r="IA208" s="15"/>
      <c r="IB208" s="15"/>
      <c r="IC208" s="15"/>
      <c r="ID208" s="15"/>
      <c r="IE208" s="15"/>
      <c r="IF208" s="15"/>
      <c r="IG208" s="15"/>
      <c r="IH208" s="15"/>
      <c r="II208" s="15"/>
      <c r="IJ208" s="15"/>
      <c r="IK208" s="15"/>
      <c r="IL208" s="15"/>
      <c r="IM208" s="15"/>
      <c r="IN208" s="15"/>
      <c r="IO208" s="15"/>
      <c r="IP208" s="15"/>
      <c r="IQ208" s="15"/>
      <c r="IR208" s="16"/>
      <c r="IS208" s="17"/>
      <c r="IT208" s="17"/>
      <c r="IU208" s="17"/>
      <c r="IV208" s="17"/>
      <c r="IW208" s="17"/>
      <c r="IX208" s="17"/>
      <c r="IY208" s="17"/>
      <c r="IZ208" s="17"/>
      <c r="JA208" s="17"/>
      <c r="JB208" s="17"/>
      <c r="JC208" s="17"/>
      <c r="JD208" s="17"/>
      <c r="JE208" s="17"/>
      <c r="JF208" s="17"/>
      <c r="JG208" s="17"/>
      <c r="JH208" s="17"/>
      <c r="JI208" s="17"/>
      <c r="JJ208" s="17"/>
      <c r="JK208" s="17"/>
      <c r="JL208" s="17"/>
      <c r="JM208" s="17"/>
      <c r="JN208" s="17"/>
      <c r="JO208" s="17"/>
      <c r="JP208" s="17"/>
      <c r="JQ208" s="17"/>
      <c r="JR208" s="17"/>
      <c r="JS208" s="17"/>
      <c r="JT208" s="17"/>
      <c r="JU208" s="17"/>
      <c r="JV208" s="17"/>
      <c r="JW208" s="17"/>
      <c r="JX208" s="17"/>
      <c r="JY208" s="17"/>
      <c r="JZ208" s="17"/>
      <c r="KA208" s="17"/>
      <c r="KB208" s="17"/>
      <c r="KC208" s="17"/>
      <c r="KD208" s="17"/>
      <c r="KE208" s="17"/>
      <c r="KF208" s="17"/>
      <c r="KG208" s="17"/>
      <c r="KH208" s="17"/>
      <c r="KI208" s="17"/>
      <c r="KJ208" s="17"/>
      <c r="KK208" s="17"/>
      <c r="KL208" s="17"/>
      <c r="KM208" s="17"/>
      <c r="KN208" s="17"/>
      <c r="KO208" s="17"/>
      <c r="KP208" s="17"/>
      <c r="KQ208" s="17"/>
      <c r="KR208" s="17"/>
      <c r="KS208" s="17"/>
      <c r="KT208" s="17"/>
      <c r="KU208" s="17"/>
      <c r="KV208" s="17"/>
      <c r="KW208" s="17"/>
      <c r="KX208" s="17"/>
      <c r="KY208" s="17"/>
      <c r="KZ208" s="17"/>
      <c r="LA208" s="17"/>
      <c r="LB208" s="17"/>
      <c r="LC208" s="17"/>
      <c r="LD208" s="17"/>
      <c r="LE208" s="17"/>
      <c r="LF208" s="17"/>
      <c r="LG208" s="17"/>
      <c r="LH208" s="17"/>
      <c r="LI208" s="17"/>
      <c r="LJ208" s="17"/>
      <c r="LK208" s="17"/>
      <c r="LL208" s="17"/>
      <c r="LM208" s="17"/>
      <c r="LN208" s="17"/>
      <c r="LO208" s="17"/>
      <c r="LP208" s="17"/>
      <c r="LQ208" s="17"/>
      <c r="LR208" s="17"/>
      <c r="LS208" s="17"/>
      <c r="LT208" s="17"/>
      <c r="LU208" s="17"/>
      <c r="LV208" s="17"/>
      <c r="LW208" s="17"/>
      <c r="LX208" s="17"/>
      <c r="LY208" s="17"/>
      <c r="LZ208" s="17"/>
      <c r="MA208" s="17"/>
      <c r="MB208" s="17"/>
      <c r="MC208" s="17"/>
      <c r="MD208" s="17"/>
      <c r="ME208" s="17"/>
      <c r="MF208" s="17"/>
      <c r="MG208" s="17"/>
      <c r="MH208" s="17"/>
      <c r="MI208" s="17"/>
      <c r="MJ208" s="16"/>
      <c r="MK208" s="18"/>
      <c r="ML208" s="20"/>
      <c r="MM208" s="20"/>
      <c r="MN208" s="18"/>
      <c r="MO208" s="18"/>
      <c r="MP208" s="18"/>
      <c r="MQ208" s="18"/>
      <c r="MR208" s="18"/>
      <c r="MS208" s="18"/>
      <c r="MT208" s="18"/>
      <c r="MU208" s="18"/>
      <c r="MV208" s="18"/>
      <c r="MW208" s="18"/>
      <c r="MX208" s="18"/>
      <c r="MY208" s="18"/>
      <c r="MZ208" s="18"/>
      <c r="NA208" s="18"/>
      <c r="NB208" s="18"/>
      <c r="NC208" s="18"/>
      <c r="ND208" s="18"/>
      <c r="NE208" s="18"/>
      <c r="NF208" s="18"/>
      <c r="NG208" s="18"/>
      <c r="NH208" s="18"/>
      <c r="NI208" s="18"/>
      <c r="NJ208" s="18"/>
      <c r="NK208" s="18"/>
      <c r="NL208" s="18"/>
      <c r="NM208" s="18"/>
      <c r="NN208" s="18"/>
      <c r="NO208" s="18"/>
      <c r="NP208" s="18"/>
      <c r="NQ208" s="18"/>
      <c r="NR208" s="18"/>
      <c r="NS208" s="18"/>
      <c r="NT208" s="18"/>
      <c r="NU208" s="18"/>
      <c r="NV208" s="18"/>
      <c r="NW208" s="18"/>
      <c r="NX208" s="20"/>
      <c r="NY208" s="24"/>
      <c r="NZ208" s="25"/>
      <c r="OA208" s="17"/>
      <c r="OB208" s="17"/>
      <c r="OC208" s="17"/>
      <c r="OD208" s="17"/>
      <c r="OE208" s="17"/>
      <c r="OF208" s="17"/>
      <c r="OG208" s="17"/>
      <c r="OH208" s="17"/>
      <c r="OI208" s="17"/>
      <c r="OJ208" s="17"/>
      <c r="OK208" s="29"/>
      <c r="OL208" s="20"/>
      <c r="OM208" s="20"/>
      <c r="ON208" s="18"/>
      <c r="OO208" s="18"/>
      <c r="OP208" s="18"/>
      <c r="OQ208" s="18"/>
      <c r="OR208" s="18"/>
      <c r="OS208" s="18"/>
      <c r="OT208" s="18"/>
      <c r="OU208" s="18"/>
      <c r="OV208" s="18"/>
      <c r="OW208" s="18"/>
      <c r="OX208" s="18"/>
      <c r="OY208" s="18"/>
      <c r="OZ208" s="18"/>
      <c r="PA208" s="18"/>
      <c r="PB208" s="18"/>
      <c r="PC208" s="18"/>
      <c r="PD208" s="18"/>
      <c r="PE208" s="18"/>
      <c r="PF208" s="18"/>
      <c r="PG208" s="18"/>
      <c r="PH208" s="18"/>
      <c r="PI208" s="18"/>
      <c r="PJ208" s="18"/>
      <c r="PK208" s="18"/>
      <c r="PL208" s="18"/>
      <c r="PM208" s="18"/>
      <c r="PN208" s="18"/>
      <c r="PO208" s="18"/>
      <c r="PP208" s="18"/>
      <c r="PQ208" s="15"/>
      <c r="PR208" s="20"/>
      <c r="PS208" s="24"/>
      <c r="PT208" s="23"/>
      <c r="PU208" s="17"/>
      <c r="PV208" s="17"/>
      <c r="PW208" s="17"/>
      <c r="PX208" s="17"/>
      <c r="PY208" s="17"/>
      <c r="PZ208" s="17"/>
      <c r="QA208" s="17"/>
      <c r="QB208" s="17"/>
      <c r="QC208" s="17"/>
      <c r="QD208" s="17"/>
      <c r="QE208" s="17"/>
      <c r="QF208" s="17"/>
      <c r="QG208" s="17"/>
      <c r="QH208" s="17"/>
      <c r="QI208" s="17"/>
      <c r="QJ208" s="17"/>
      <c r="QK208" s="17"/>
      <c r="QL208" s="17"/>
      <c r="QM208" s="17"/>
      <c r="QN208" s="17"/>
      <c r="QO208" s="17"/>
      <c r="QP208" s="17"/>
      <c r="QQ208" s="17"/>
      <c r="QR208" s="17"/>
      <c r="QS208" s="17"/>
      <c r="QT208" s="17"/>
      <c r="QU208" s="17"/>
      <c r="QV208" s="17"/>
      <c r="QW208" s="17"/>
      <c r="QX208" s="17"/>
      <c r="QY208" s="17"/>
      <c r="QZ208" s="17"/>
      <c r="RA208" s="17"/>
      <c r="RB208" s="17"/>
      <c r="RC208" s="17"/>
      <c r="RD208" s="17"/>
      <c r="RE208" s="17"/>
      <c r="RF208" s="17"/>
      <c r="RG208" s="17"/>
      <c r="RH208" s="17"/>
      <c r="RI208" s="17"/>
      <c r="RJ208" s="17"/>
      <c r="RK208" s="17"/>
      <c r="RL208" s="17"/>
      <c r="RM208" s="17"/>
      <c r="RN208" s="17"/>
      <c r="RO208" s="17"/>
      <c r="RP208" s="17"/>
      <c r="RQ208" s="17"/>
      <c r="RR208" s="17"/>
      <c r="RS208" s="17"/>
      <c r="RT208" s="17"/>
      <c r="RU208" s="17"/>
      <c r="RV208" s="17"/>
      <c r="RW208" s="17"/>
      <c r="RX208" s="17"/>
      <c r="RY208" s="17"/>
      <c r="RZ208" s="17"/>
      <c r="SA208" s="17"/>
      <c r="SB208" s="17"/>
      <c r="SC208" s="17"/>
      <c r="SD208" s="17"/>
      <c r="SE208" s="17"/>
      <c r="SF208" s="17"/>
      <c r="SG208" s="17"/>
      <c r="SH208" s="17"/>
      <c r="SI208" s="17"/>
      <c r="SJ208" s="17"/>
      <c r="SK208" s="17"/>
      <c r="SL208" s="17"/>
      <c r="SM208" s="17"/>
      <c r="SN208" s="17"/>
      <c r="SO208" s="17"/>
      <c r="SP208" s="17"/>
      <c r="SQ208" s="17"/>
      <c r="SR208" s="17"/>
      <c r="SS208" s="17"/>
      <c r="ST208" s="17"/>
      <c r="SU208" s="17"/>
      <c r="SV208" s="17"/>
      <c r="SW208" s="17"/>
      <c r="SX208" s="17"/>
      <c r="SY208" s="17"/>
      <c r="SZ208" s="17"/>
      <c r="TA208" s="17"/>
      <c r="TB208" s="17"/>
      <c r="TC208" s="17"/>
      <c r="TD208" s="17"/>
      <c r="TE208" s="17"/>
      <c r="TF208" s="17"/>
      <c r="TG208" s="17"/>
      <c r="TH208" s="17"/>
      <c r="TI208" s="17"/>
      <c r="TJ208" s="17"/>
      <c r="TK208" s="17"/>
      <c r="TL208" s="17"/>
      <c r="TM208" s="17"/>
      <c r="TN208" s="17"/>
      <c r="TO208" s="17"/>
      <c r="TP208" s="17"/>
      <c r="TQ208" s="17"/>
      <c r="TR208" s="17"/>
      <c r="TS208" s="15"/>
      <c r="TT208" s="15"/>
    </row>
    <row r="209" spans="1:540" ht="9.6"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20"/>
      <c r="BZ209" s="24"/>
      <c r="CA209" s="33"/>
      <c r="CB209" s="17"/>
      <c r="CC209" s="17"/>
      <c r="CD209" s="17"/>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17"/>
      <c r="DN209" s="17"/>
      <c r="DO209" s="23"/>
      <c r="DP209" s="24"/>
      <c r="DQ209" s="20"/>
      <c r="DR209" s="15"/>
      <c r="DS209" s="20"/>
      <c r="DT209" s="19"/>
      <c r="DU209" s="33"/>
      <c r="DV209" s="17"/>
      <c r="DW209" s="17"/>
      <c r="DX209" s="17"/>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17"/>
      <c r="FB209" s="34"/>
      <c r="FC209" s="26"/>
      <c r="FD209" s="39"/>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c r="HF209" s="15"/>
      <c r="HG209" s="15"/>
      <c r="HH209" s="15"/>
      <c r="HI209" s="15"/>
      <c r="HJ209" s="15"/>
      <c r="HK209" s="15"/>
      <c r="HL209" s="15"/>
      <c r="HM209" s="15"/>
      <c r="HN209" s="15"/>
      <c r="HO209" s="15"/>
      <c r="HP209" s="15"/>
      <c r="HQ209" s="15"/>
      <c r="HR209" s="15"/>
      <c r="HS209" s="15"/>
      <c r="HT209" s="15"/>
      <c r="HU209" s="15"/>
      <c r="HV209" s="15"/>
      <c r="HW209" s="15"/>
      <c r="HX209" s="15"/>
      <c r="HY209" s="15"/>
      <c r="HZ209" s="15"/>
      <c r="IA209" s="15"/>
      <c r="IB209" s="15"/>
      <c r="IC209" s="15"/>
      <c r="ID209" s="15"/>
      <c r="IE209" s="15"/>
      <c r="IF209" s="15"/>
      <c r="IG209" s="15"/>
      <c r="IH209" s="15"/>
      <c r="II209" s="15"/>
      <c r="IJ209" s="15"/>
      <c r="IK209" s="15"/>
      <c r="IL209" s="15"/>
      <c r="IM209" s="15"/>
      <c r="IN209" s="15"/>
      <c r="IO209" s="15"/>
      <c r="IP209" s="15"/>
      <c r="IQ209" s="15"/>
      <c r="IR209" s="16"/>
      <c r="IS209" s="17"/>
      <c r="IT209" s="17"/>
      <c r="IU209" s="17"/>
      <c r="IV209" s="17"/>
      <c r="IW209" s="17"/>
      <c r="IX209" s="17"/>
      <c r="IY209" s="17"/>
      <c r="IZ209" s="17"/>
      <c r="JA209" s="17"/>
      <c r="JB209" s="17"/>
      <c r="JC209" s="17"/>
      <c r="JD209" s="17"/>
      <c r="JE209" s="17"/>
      <c r="JF209" s="17"/>
      <c r="JG209" s="17"/>
      <c r="JH209" s="17"/>
      <c r="JI209" s="17"/>
      <c r="JJ209" s="17"/>
      <c r="JK209" s="17"/>
      <c r="JL209" s="17"/>
      <c r="JM209" s="17"/>
      <c r="JN209" s="17"/>
      <c r="JO209" s="17"/>
      <c r="JP209" s="17"/>
      <c r="JQ209" s="17"/>
      <c r="JR209" s="17"/>
      <c r="JS209" s="17"/>
      <c r="JT209" s="17"/>
      <c r="JU209" s="17"/>
      <c r="JV209" s="17"/>
      <c r="JW209" s="17"/>
      <c r="JX209" s="17"/>
      <c r="JY209" s="17"/>
      <c r="JZ209" s="17"/>
      <c r="KA209" s="17"/>
      <c r="KB209" s="17"/>
      <c r="KC209" s="17"/>
      <c r="KD209" s="17"/>
      <c r="KE209" s="17"/>
      <c r="KF209" s="17"/>
      <c r="KG209" s="17"/>
      <c r="KH209" s="17"/>
      <c r="KI209" s="17"/>
      <c r="KJ209" s="17"/>
      <c r="KK209" s="17"/>
      <c r="KL209" s="17"/>
      <c r="KM209" s="17"/>
      <c r="KN209" s="17"/>
      <c r="KO209" s="17"/>
      <c r="KP209" s="17"/>
      <c r="KQ209" s="17"/>
      <c r="KR209" s="17"/>
      <c r="KS209" s="17"/>
      <c r="KT209" s="17"/>
      <c r="KU209" s="17"/>
      <c r="KV209" s="17"/>
      <c r="KW209" s="17"/>
      <c r="KX209" s="17"/>
      <c r="KY209" s="17"/>
      <c r="KZ209" s="17"/>
      <c r="LA209" s="17"/>
      <c r="LB209" s="17"/>
      <c r="LC209" s="17"/>
      <c r="LD209" s="17"/>
      <c r="LE209" s="17"/>
      <c r="LF209" s="17"/>
      <c r="LG209" s="17"/>
      <c r="LH209" s="17"/>
      <c r="LI209" s="17"/>
      <c r="LJ209" s="17"/>
      <c r="LK209" s="17"/>
      <c r="LL209" s="17"/>
      <c r="LM209" s="17"/>
      <c r="LN209" s="17"/>
      <c r="LO209" s="17"/>
      <c r="LP209" s="17"/>
      <c r="LQ209" s="17"/>
      <c r="LR209" s="17"/>
      <c r="LS209" s="17"/>
      <c r="LT209" s="17"/>
      <c r="LU209" s="17"/>
      <c r="LV209" s="17"/>
      <c r="LW209" s="17"/>
      <c r="LX209" s="17"/>
      <c r="LY209" s="17"/>
      <c r="LZ209" s="17"/>
      <c r="MA209" s="17"/>
      <c r="MB209" s="17"/>
      <c r="MC209" s="17"/>
      <c r="MD209" s="17"/>
      <c r="ME209" s="17"/>
      <c r="MF209" s="17"/>
      <c r="MG209" s="17"/>
      <c r="MH209" s="17"/>
      <c r="MI209" s="17"/>
      <c r="MJ209" s="17"/>
      <c r="MK209" s="17"/>
      <c r="ML209" s="23"/>
      <c r="MM209" s="24"/>
      <c r="MN209" s="20"/>
      <c r="MO209" s="20"/>
      <c r="MP209" s="18"/>
      <c r="MQ209" s="18"/>
      <c r="MR209" s="18"/>
      <c r="MS209" s="18"/>
      <c r="MT209" s="18"/>
      <c r="MU209" s="18"/>
      <c r="MV209" s="18"/>
      <c r="MW209" s="18"/>
      <c r="MX209" s="18"/>
      <c r="MY209" s="18"/>
      <c r="MZ209" s="18"/>
      <c r="NA209" s="18"/>
      <c r="NB209" s="18"/>
      <c r="NC209" s="18"/>
      <c r="ND209" s="18"/>
      <c r="NE209" s="18"/>
      <c r="NF209" s="18"/>
      <c r="NG209" s="18"/>
      <c r="NH209" s="18"/>
      <c r="NI209" s="18"/>
      <c r="NJ209" s="18"/>
      <c r="NK209" s="18"/>
      <c r="NL209" s="18"/>
      <c r="NM209" s="18"/>
      <c r="NN209" s="18"/>
      <c r="NO209" s="18"/>
      <c r="NP209" s="18"/>
      <c r="NQ209" s="18"/>
      <c r="NR209" s="18"/>
      <c r="NS209" s="18"/>
      <c r="NT209" s="18"/>
      <c r="NU209" s="18"/>
      <c r="NV209" s="18"/>
      <c r="NW209" s="18"/>
      <c r="NX209" s="18"/>
      <c r="NY209" s="20"/>
      <c r="NZ209" s="15"/>
      <c r="OA209" s="19"/>
      <c r="OB209" s="23"/>
      <c r="OC209" s="17"/>
      <c r="OD209" s="17"/>
      <c r="OE209" s="17"/>
      <c r="OF209" s="17"/>
      <c r="OG209" s="17"/>
      <c r="OH209" s="29"/>
      <c r="OI209" s="18"/>
      <c r="OJ209" s="20"/>
      <c r="OK209" s="20"/>
      <c r="OL209" s="18"/>
      <c r="OM209" s="18"/>
      <c r="ON209" s="18"/>
      <c r="OO209" s="18"/>
      <c r="OP209" s="18"/>
      <c r="OQ209" s="18"/>
      <c r="OR209" s="18"/>
      <c r="OS209" s="18"/>
      <c r="OT209" s="18"/>
      <c r="OU209" s="18"/>
      <c r="OV209" s="18"/>
      <c r="OW209" s="18"/>
      <c r="OX209" s="18"/>
      <c r="OY209" s="18"/>
      <c r="OZ209" s="18"/>
      <c r="PA209" s="18"/>
      <c r="PB209" s="18"/>
      <c r="PC209" s="18"/>
      <c r="PD209" s="18"/>
      <c r="PE209" s="18"/>
      <c r="PF209" s="18"/>
      <c r="PG209" s="18"/>
      <c r="PH209" s="18"/>
      <c r="PI209" s="18"/>
      <c r="PJ209" s="18"/>
      <c r="PK209" s="18"/>
      <c r="PL209" s="18"/>
      <c r="PM209" s="18"/>
      <c r="PN209" s="18"/>
      <c r="PO209" s="18"/>
      <c r="PP209" s="29"/>
      <c r="PQ209" s="25"/>
      <c r="PR209" s="17"/>
      <c r="PS209" s="17"/>
      <c r="PT209" s="17"/>
      <c r="PU209" s="17"/>
      <c r="PV209" s="17"/>
      <c r="PW209" s="17"/>
      <c r="PX209" s="17"/>
      <c r="PY209" s="17"/>
      <c r="PZ209" s="17"/>
      <c r="QA209" s="17"/>
      <c r="QB209" s="17"/>
      <c r="QC209" s="17"/>
      <c r="QD209" s="17"/>
      <c r="QE209" s="17"/>
      <c r="QF209" s="17"/>
      <c r="QG209" s="17"/>
      <c r="QH209" s="17"/>
      <c r="QI209" s="17"/>
      <c r="QJ209" s="17"/>
      <c r="QK209" s="17"/>
      <c r="QL209" s="17"/>
      <c r="QM209" s="17"/>
      <c r="QN209" s="17"/>
      <c r="QO209" s="17"/>
      <c r="QP209" s="17"/>
      <c r="QQ209" s="17"/>
      <c r="QR209" s="17"/>
      <c r="QS209" s="17"/>
      <c r="QT209" s="17"/>
      <c r="QU209" s="17"/>
      <c r="QV209" s="17"/>
      <c r="QW209" s="17"/>
      <c r="QX209" s="17"/>
      <c r="QY209" s="17"/>
      <c r="QZ209" s="17"/>
      <c r="RA209" s="17"/>
      <c r="RB209" s="17"/>
      <c r="RC209" s="17"/>
      <c r="RD209" s="17"/>
      <c r="RE209" s="17"/>
      <c r="RF209" s="17"/>
      <c r="RG209" s="17"/>
      <c r="RH209" s="17"/>
      <c r="RI209" s="17"/>
      <c r="RJ209" s="17"/>
      <c r="RK209" s="17"/>
      <c r="RL209" s="17"/>
      <c r="RM209" s="17"/>
      <c r="RN209" s="17"/>
      <c r="RO209" s="17"/>
      <c r="RP209" s="17"/>
      <c r="RQ209" s="17"/>
      <c r="RR209" s="17"/>
      <c r="RS209" s="17"/>
      <c r="RT209" s="17"/>
      <c r="RU209" s="17"/>
      <c r="RV209" s="17"/>
      <c r="RW209" s="17"/>
      <c r="RX209" s="17"/>
      <c r="RY209" s="17"/>
      <c r="RZ209" s="17"/>
      <c r="SA209" s="17"/>
      <c r="SB209" s="17"/>
      <c r="SC209" s="17"/>
      <c r="SD209" s="17"/>
      <c r="SE209" s="17"/>
      <c r="SF209" s="17"/>
      <c r="SG209" s="17"/>
      <c r="SH209" s="17"/>
      <c r="SI209" s="17"/>
      <c r="SJ209" s="17"/>
      <c r="SK209" s="17"/>
      <c r="SL209" s="17"/>
      <c r="SM209" s="17"/>
      <c r="SN209" s="17"/>
      <c r="SO209" s="17"/>
      <c r="SP209" s="17"/>
      <c r="SQ209" s="17"/>
      <c r="SR209" s="17"/>
      <c r="SS209" s="17"/>
      <c r="ST209" s="17"/>
      <c r="SU209" s="17"/>
      <c r="SV209" s="17"/>
      <c r="SW209" s="17"/>
      <c r="SX209" s="17"/>
      <c r="SY209" s="17"/>
      <c r="SZ209" s="17"/>
      <c r="TA209" s="17"/>
      <c r="TB209" s="17"/>
      <c r="TC209" s="17"/>
      <c r="TD209" s="17"/>
      <c r="TE209" s="17"/>
      <c r="TF209" s="17"/>
      <c r="TG209" s="17"/>
      <c r="TH209" s="17"/>
      <c r="TI209" s="17"/>
      <c r="TJ209" s="17"/>
      <c r="TK209" s="17"/>
      <c r="TL209" s="17"/>
      <c r="TM209" s="17"/>
      <c r="TN209" s="17"/>
      <c r="TO209" s="17"/>
      <c r="TP209" s="17"/>
      <c r="TQ209" s="17"/>
      <c r="TR209" s="17"/>
      <c r="TS209" s="15"/>
      <c r="TT209" s="15"/>
    </row>
    <row r="210" spans="1:540" ht="9.6"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9"/>
      <c r="CC210" s="36"/>
      <c r="CD210" s="22"/>
      <c r="CE210" s="34"/>
      <c r="CF210" s="17"/>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17"/>
      <c r="DQ210" s="25"/>
      <c r="DR210" s="16"/>
      <c r="DS210" s="23"/>
      <c r="DT210" s="17"/>
      <c r="DU210" s="17"/>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3"/>
      <c r="FA210" s="29"/>
      <c r="FB210" s="18"/>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c r="HG210" s="15"/>
      <c r="HH210" s="15"/>
      <c r="HI210" s="15"/>
      <c r="HJ210" s="15"/>
      <c r="HK210" s="15"/>
      <c r="HL210" s="15"/>
      <c r="HM210" s="15"/>
      <c r="HN210" s="15"/>
      <c r="HO210" s="15"/>
      <c r="HP210" s="15"/>
      <c r="HQ210" s="15"/>
      <c r="HR210" s="15"/>
      <c r="HS210" s="15"/>
      <c r="HT210" s="15"/>
      <c r="HU210" s="15"/>
      <c r="HV210" s="15"/>
      <c r="HW210" s="15"/>
      <c r="HX210" s="15"/>
      <c r="HY210" s="15"/>
      <c r="HZ210" s="15"/>
      <c r="IA210" s="15"/>
      <c r="IB210" s="15"/>
      <c r="IC210" s="15"/>
      <c r="ID210" s="15"/>
      <c r="IE210" s="15"/>
      <c r="IF210" s="15"/>
      <c r="IG210" s="15"/>
      <c r="IH210" s="15"/>
      <c r="II210" s="15"/>
      <c r="IJ210" s="15"/>
      <c r="IK210" s="15"/>
      <c r="IL210" s="15"/>
      <c r="IM210" s="15"/>
      <c r="IN210" s="15"/>
      <c r="IO210" s="15"/>
      <c r="IP210" s="15"/>
      <c r="IQ210" s="15"/>
      <c r="IR210" s="16"/>
      <c r="IS210" s="17"/>
      <c r="IT210" s="17"/>
      <c r="IU210" s="17"/>
      <c r="IV210" s="17"/>
      <c r="IW210" s="17"/>
      <c r="IX210" s="17"/>
      <c r="IY210" s="17"/>
      <c r="IZ210" s="17"/>
      <c r="JA210" s="17"/>
      <c r="JB210" s="17"/>
      <c r="JC210" s="17"/>
      <c r="JD210" s="17"/>
      <c r="JE210" s="17"/>
      <c r="JF210" s="17"/>
      <c r="JG210" s="17"/>
      <c r="JH210" s="17"/>
      <c r="JI210" s="17"/>
      <c r="JJ210" s="17"/>
      <c r="JK210" s="17"/>
      <c r="JL210" s="17"/>
      <c r="JM210" s="17"/>
      <c r="JN210" s="17"/>
      <c r="JO210" s="17"/>
      <c r="JP210" s="17"/>
      <c r="JQ210" s="17"/>
      <c r="JR210" s="17"/>
      <c r="JS210" s="17"/>
      <c r="JT210" s="17"/>
      <c r="JU210" s="17"/>
      <c r="JV210" s="17"/>
      <c r="JW210" s="17"/>
      <c r="JX210" s="17"/>
      <c r="JY210" s="17"/>
      <c r="JZ210" s="17"/>
      <c r="KA210" s="17"/>
      <c r="KB210" s="17"/>
      <c r="KC210" s="17"/>
      <c r="KD210" s="17"/>
      <c r="KE210" s="17"/>
      <c r="KF210" s="17"/>
      <c r="KG210" s="17"/>
      <c r="KH210" s="17"/>
      <c r="KI210" s="17"/>
      <c r="KJ210" s="17"/>
      <c r="KK210" s="17"/>
      <c r="KL210" s="17"/>
      <c r="KM210" s="17"/>
      <c r="KN210" s="17"/>
      <c r="KO210" s="17"/>
      <c r="KP210" s="17"/>
      <c r="KQ210" s="17"/>
      <c r="KR210" s="17"/>
      <c r="KS210" s="17"/>
      <c r="KT210" s="17"/>
      <c r="KU210" s="17"/>
      <c r="KV210" s="17"/>
      <c r="KW210" s="17"/>
      <c r="KX210" s="17"/>
      <c r="KY210" s="17"/>
      <c r="KZ210" s="17"/>
      <c r="LA210" s="17"/>
      <c r="LB210" s="17"/>
      <c r="LC210" s="17"/>
      <c r="LD210" s="17"/>
      <c r="LE210" s="17"/>
      <c r="LF210" s="17"/>
      <c r="LG210" s="17"/>
      <c r="LH210" s="17"/>
      <c r="LI210" s="17"/>
      <c r="LJ210" s="17"/>
      <c r="LK210" s="17"/>
      <c r="LL210" s="17"/>
      <c r="LM210" s="17"/>
      <c r="LN210" s="17"/>
      <c r="LO210" s="17"/>
      <c r="LP210" s="17"/>
      <c r="LQ210" s="17"/>
      <c r="LR210" s="17"/>
      <c r="LS210" s="17"/>
      <c r="LT210" s="17"/>
      <c r="LU210" s="17"/>
      <c r="LV210" s="17"/>
      <c r="LW210" s="17"/>
      <c r="LX210" s="17"/>
      <c r="LY210" s="17"/>
      <c r="LZ210" s="17"/>
      <c r="MA210" s="17"/>
      <c r="MB210" s="17"/>
      <c r="MC210" s="17"/>
      <c r="MD210" s="17"/>
      <c r="ME210" s="17"/>
      <c r="MF210" s="17"/>
      <c r="MG210" s="17"/>
      <c r="MH210" s="17"/>
      <c r="MI210" s="17"/>
      <c r="MJ210" s="17"/>
      <c r="MK210" s="17"/>
      <c r="ML210" s="17"/>
      <c r="MM210" s="17"/>
      <c r="MN210" s="25"/>
      <c r="MO210" s="29"/>
      <c r="MP210" s="19"/>
      <c r="MQ210" s="18"/>
      <c r="MR210" s="18"/>
      <c r="MS210" s="18"/>
      <c r="MT210" s="18"/>
      <c r="MU210" s="18"/>
      <c r="MV210" s="18"/>
      <c r="MW210" s="18"/>
      <c r="MX210" s="18"/>
      <c r="MY210" s="18"/>
      <c r="MZ210" s="18"/>
      <c r="NA210" s="18"/>
      <c r="NB210" s="18"/>
      <c r="NC210" s="18"/>
      <c r="ND210" s="18"/>
      <c r="NE210" s="18"/>
      <c r="NF210" s="18"/>
      <c r="NG210" s="18"/>
      <c r="NH210" s="18"/>
      <c r="NI210" s="18"/>
      <c r="NJ210" s="18"/>
      <c r="NK210" s="18"/>
      <c r="NL210" s="18"/>
      <c r="NM210" s="18"/>
      <c r="NN210" s="18"/>
      <c r="NO210" s="18"/>
      <c r="NP210" s="18"/>
      <c r="NQ210" s="18"/>
      <c r="NR210" s="18"/>
      <c r="NS210" s="18"/>
      <c r="NT210" s="18"/>
      <c r="NU210" s="18"/>
      <c r="NV210" s="18"/>
      <c r="NW210" s="18"/>
      <c r="NX210" s="18"/>
      <c r="NY210" s="18"/>
      <c r="NZ210" s="18"/>
      <c r="OA210" s="20"/>
      <c r="OB210" s="20"/>
      <c r="OC210" s="18"/>
      <c r="OD210" s="33"/>
      <c r="OE210" s="30"/>
      <c r="OF210" s="29"/>
      <c r="OG210" s="20"/>
      <c r="OH210" s="20"/>
      <c r="OI210" s="18"/>
      <c r="OJ210" s="18"/>
      <c r="OK210" s="18"/>
      <c r="OL210" s="18"/>
      <c r="OM210" s="18"/>
      <c r="ON210" s="18"/>
      <c r="OO210" s="18"/>
      <c r="OP210" s="18"/>
      <c r="OQ210" s="18"/>
      <c r="OR210" s="18"/>
      <c r="OS210" s="18"/>
      <c r="OT210" s="18"/>
      <c r="OU210" s="18"/>
      <c r="OV210" s="18"/>
      <c r="OW210" s="18"/>
      <c r="OX210" s="18"/>
      <c r="OY210" s="18"/>
      <c r="OZ210" s="18"/>
      <c r="PA210" s="18"/>
      <c r="PB210" s="18"/>
      <c r="PC210" s="18"/>
      <c r="PD210" s="18"/>
      <c r="PE210" s="18"/>
      <c r="PF210" s="18"/>
      <c r="PG210" s="18"/>
      <c r="PH210" s="18"/>
      <c r="PI210" s="18"/>
      <c r="PJ210" s="18"/>
      <c r="PK210" s="18"/>
      <c r="PL210" s="19"/>
      <c r="PM210" s="24"/>
      <c r="PN210" s="33"/>
      <c r="PO210" s="25"/>
      <c r="PP210" s="17"/>
      <c r="PQ210" s="17"/>
      <c r="PR210" s="17"/>
      <c r="PS210" s="17"/>
      <c r="PT210" s="17"/>
      <c r="PU210" s="17"/>
      <c r="PV210" s="17"/>
      <c r="PW210" s="17"/>
      <c r="PX210" s="17"/>
      <c r="PY210" s="17"/>
      <c r="PZ210" s="17"/>
      <c r="QA210" s="17"/>
      <c r="QB210" s="17"/>
      <c r="QC210" s="17"/>
      <c r="QD210" s="17"/>
      <c r="QE210" s="17"/>
      <c r="QF210" s="17"/>
      <c r="QG210" s="17"/>
      <c r="QH210" s="17"/>
      <c r="QI210" s="17"/>
      <c r="QJ210" s="17"/>
      <c r="QK210" s="17"/>
      <c r="QL210" s="17"/>
      <c r="QM210" s="17"/>
      <c r="QN210" s="17"/>
      <c r="QO210" s="17"/>
      <c r="QP210" s="17"/>
      <c r="QQ210" s="17"/>
      <c r="QR210" s="17"/>
      <c r="QS210" s="17"/>
      <c r="QT210" s="17"/>
      <c r="QU210" s="17"/>
      <c r="QV210" s="17"/>
      <c r="QW210" s="17"/>
      <c r="QX210" s="17"/>
      <c r="QY210" s="17"/>
      <c r="QZ210" s="17"/>
      <c r="RA210" s="17"/>
      <c r="RB210" s="17"/>
      <c r="RC210" s="17"/>
      <c r="RD210" s="17"/>
      <c r="RE210" s="17"/>
      <c r="RF210" s="17"/>
      <c r="RG210" s="17"/>
      <c r="RH210" s="17"/>
      <c r="RI210" s="17"/>
      <c r="RJ210" s="17"/>
      <c r="RK210" s="17"/>
      <c r="RL210" s="17"/>
      <c r="RM210" s="17"/>
      <c r="RN210" s="17"/>
      <c r="RO210" s="17"/>
      <c r="RP210" s="17"/>
      <c r="RQ210" s="17"/>
      <c r="RR210" s="17"/>
      <c r="RS210" s="17"/>
      <c r="RT210" s="17"/>
      <c r="RU210" s="17"/>
      <c r="RV210" s="17"/>
      <c r="RW210" s="17"/>
      <c r="RX210" s="17"/>
      <c r="RY210" s="17"/>
      <c r="RZ210" s="17"/>
      <c r="SA210" s="17"/>
      <c r="SB210" s="17"/>
      <c r="SC210" s="17"/>
      <c r="SD210" s="17"/>
      <c r="SE210" s="17"/>
      <c r="SF210" s="17"/>
      <c r="SG210" s="17"/>
      <c r="SH210" s="17"/>
      <c r="SI210" s="17"/>
      <c r="SJ210" s="17"/>
      <c r="SK210" s="17"/>
      <c r="SL210" s="17"/>
      <c r="SM210" s="17"/>
      <c r="SN210" s="17"/>
      <c r="SO210" s="17"/>
      <c r="SP210" s="17"/>
      <c r="SQ210" s="17"/>
      <c r="SR210" s="17"/>
      <c r="SS210" s="17"/>
      <c r="ST210" s="17"/>
      <c r="SU210" s="17"/>
      <c r="SV210" s="17"/>
      <c r="SW210" s="17"/>
      <c r="SX210" s="17"/>
      <c r="SY210" s="17"/>
      <c r="SZ210" s="17"/>
      <c r="TA210" s="17"/>
      <c r="TB210" s="17"/>
      <c r="TC210" s="17"/>
      <c r="TD210" s="17"/>
      <c r="TE210" s="17"/>
      <c r="TF210" s="17"/>
      <c r="TG210" s="17"/>
      <c r="TH210" s="17"/>
      <c r="TI210" s="17"/>
      <c r="TJ210" s="17"/>
      <c r="TK210" s="17"/>
      <c r="TL210" s="17"/>
      <c r="TM210" s="17"/>
      <c r="TN210" s="17"/>
      <c r="TO210" s="17"/>
      <c r="TP210" s="17"/>
      <c r="TQ210" s="17"/>
      <c r="TR210" s="17"/>
      <c r="TS210" s="15"/>
      <c r="TT210" s="15"/>
    </row>
    <row r="211" spans="1:540" ht="9.6"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20"/>
      <c r="CE211" s="19"/>
      <c r="CF211" s="26"/>
      <c r="CG211" s="23"/>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17"/>
      <c r="DS211" s="34"/>
      <c r="DT211" s="34"/>
      <c r="DU211" s="34"/>
      <c r="DV211" s="34"/>
      <c r="DW211" s="25"/>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8"/>
      <c r="EX211" s="24"/>
      <c r="EY211" s="19"/>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c r="HG211" s="15"/>
      <c r="HH211" s="15"/>
      <c r="HI211" s="15"/>
      <c r="HJ211" s="15"/>
      <c r="HK211" s="15"/>
      <c r="HL211" s="15"/>
      <c r="HM211" s="15"/>
      <c r="HN211" s="15"/>
      <c r="HO211" s="15"/>
      <c r="HP211" s="15"/>
      <c r="HQ211" s="15"/>
      <c r="HR211" s="15"/>
      <c r="HS211" s="15"/>
      <c r="HT211" s="15"/>
      <c r="HU211" s="15"/>
      <c r="HV211" s="15"/>
      <c r="HW211" s="15"/>
      <c r="HX211" s="15"/>
      <c r="HY211" s="15"/>
      <c r="HZ211" s="15"/>
      <c r="IA211" s="15"/>
      <c r="IB211" s="15"/>
      <c r="IC211" s="15"/>
      <c r="ID211" s="15"/>
      <c r="IE211" s="15"/>
      <c r="IF211" s="15"/>
      <c r="IG211" s="15"/>
      <c r="IH211" s="15"/>
      <c r="II211" s="15"/>
      <c r="IJ211" s="15"/>
      <c r="IK211" s="15"/>
      <c r="IL211" s="15"/>
      <c r="IM211" s="15"/>
      <c r="IN211" s="15"/>
      <c r="IO211" s="15"/>
      <c r="IP211" s="15"/>
      <c r="IQ211" s="15"/>
      <c r="IR211" s="16"/>
      <c r="IS211" s="17"/>
      <c r="IT211" s="17"/>
      <c r="IU211" s="17"/>
      <c r="IV211" s="17"/>
      <c r="IW211" s="17"/>
      <c r="IX211" s="17"/>
      <c r="IY211" s="17"/>
      <c r="IZ211" s="17"/>
      <c r="JA211" s="17"/>
      <c r="JB211" s="17"/>
      <c r="JC211" s="17"/>
      <c r="JD211" s="17"/>
      <c r="JE211" s="17"/>
      <c r="JF211" s="17"/>
      <c r="JG211" s="17"/>
      <c r="JH211" s="17"/>
      <c r="JI211" s="17"/>
      <c r="JJ211" s="17"/>
      <c r="JK211" s="17"/>
      <c r="JL211" s="17"/>
      <c r="JM211" s="17"/>
      <c r="JN211" s="17"/>
      <c r="JO211" s="17"/>
      <c r="JP211" s="17"/>
      <c r="JQ211" s="17"/>
      <c r="JR211" s="17"/>
      <c r="JS211" s="17"/>
      <c r="JT211" s="17"/>
      <c r="JU211" s="17"/>
      <c r="JV211" s="17"/>
      <c r="JW211" s="17"/>
      <c r="JX211" s="17"/>
      <c r="JY211" s="17"/>
      <c r="JZ211" s="17"/>
      <c r="KA211" s="17"/>
      <c r="KB211" s="17"/>
      <c r="KC211" s="17"/>
      <c r="KD211" s="17"/>
      <c r="KE211" s="17"/>
      <c r="KF211" s="17"/>
      <c r="KG211" s="17"/>
      <c r="KH211" s="17"/>
      <c r="KI211" s="17"/>
      <c r="KJ211" s="17"/>
      <c r="KK211" s="17"/>
      <c r="KL211" s="17"/>
      <c r="KM211" s="17"/>
      <c r="KN211" s="17"/>
      <c r="KO211" s="17"/>
      <c r="KP211" s="17"/>
      <c r="KQ211" s="17"/>
      <c r="KR211" s="17"/>
      <c r="KS211" s="17"/>
      <c r="KT211" s="17"/>
      <c r="KU211" s="17"/>
      <c r="KV211" s="17"/>
      <c r="KW211" s="17"/>
      <c r="KX211" s="17"/>
      <c r="KY211" s="17"/>
      <c r="KZ211" s="17"/>
      <c r="LA211" s="17"/>
      <c r="LB211" s="17"/>
      <c r="LC211" s="17"/>
      <c r="LD211" s="17"/>
      <c r="LE211" s="17"/>
      <c r="LF211" s="17"/>
      <c r="LG211" s="17"/>
      <c r="LH211" s="17"/>
      <c r="LI211" s="17"/>
      <c r="LJ211" s="17"/>
      <c r="LK211" s="17"/>
      <c r="LL211" s="17"/>
      <c r="LM211" s="17"/>
      <c r="LN211" s="17"/>
      <c r="LO211" s="17"/>
      <c r="LP211" s="17"/>
      <c r="LQ211" s="17"/>
      <c r="LR211" s="17"/>
      <c r="LS211" s="17"/>
      <c r="LT211" s="17"/>
      <c r="LU211" s="17"/>
      <c r="LV211" s="17"/>
      <c r="LW211" s="17"/>
      <c r="LX211" s="17"/>
      <c r="LY211" s="17"/>
      <c r="LZ211" s="17"/>
      <c r="MA211" s="17"/>
      <c r="MB211" s="17"/>
      <c r="MC211" s="17"/>
      <c r="MD211" s="17"/>
      <c r="ME211" s="17"/>
      <c r="MF211" s="17"/>
      <c r="MG211" s="17"/>
      <c r="MH211" s="17"/>
      <c r="MI211" s="17"/>
      <c r="MJ211" s="17"/>
      <c r="MK211" s="17"/>
      <c r="ML211" s="17"/>
      <c r="MM211" s="17"/>
      <c r="MN211" s="17"/>
      <c r="MO211" s="17"/>
      <c r="MP211" s="17"/>
      <c r="MQ211" s="23"/>
      <c r="MR211" s="29"/>
      <c r="MS211" s="39"/>
      <c r="MT211" s="20"/>
      <c r="MU211" s="20"/>
      <c r="MV211" s="18"/>
      <c r="MW211" s="18"/>
      <c r="MX211" s="18"/>
      <c r="MY211" s="18"/>
      <c r="MZ211" s="18"/>
      <c r="NA211" s="18"/>
      <c r="NB211" s="18"/>
      <c r="NC211" s="18"/>
      <c r="ND211" s="18"/>
      <c r="NE211" s="18"/>
      <c r="NF211" s="18"/>
      <c r="NG211" s="18"/>
      <c r="NH211" s="18"/>
      <c r="NI211" s="18"/>
      <c r="NJ211" s="18"/>
      <c r="NK211" s="18"/>
      <c r="NL211" s="18"/>
      <c r="NM211" s="18"/>
      <c r="NN211" s="18"/>
      <c r="NO211" s="18"/>
      <c r="NP211" s="18"/>
      <c r="NQ211" s="18"/>
      <c r="NR211" s="18"/>
      <c r="NS211" s="18"/>
      <c r="NT211" s="18"/>
      <c r="NU211" s="18"/>
      <c r="NV211" s="18"/>
      <c r="NW211" s="18"/>
      <c r="NX211" s="18"/>
      <c r="NY211" s="18"/>
      <c r="NZ211" s="18"/>
      <c r="OA211" s="18"/>
      <c r="OB211" s="18"/>
      <c r="OC211" s="18"/>
      <c r="OD211" s="20"/>
      <c r="OE211" s="20"/>
      <c r="OF211" s="20"/>
      <c r="OG211" s="18"/>
      <c r="OH211" s="18"/>
      <c r="OI211" s="18"/>
      <c r="OJ211" s="18"/>
      <c r="OK211" s="18"/>
      <c r="OL211" s="18"/>
      <c r="OM211" s="18"/>
      <c r="ON211" s="18"/>
      <c r="OO211" s="18"/>
      <c r="OP211" s="18"/>
      <c r="OQ211" s="18"/>
      <c r="OR211" s="18"/>
      <c r="OS211" s="18"/>
      <c r="OT211" s="18"/>
      <c r="OU211" s="18"/>
      <c r="OV211" s="18"/>
      <c r="OW211" s="18"/>
      <c r="OX211" s="18"/>
      <c r="OY211" s="18"/>
      <c r="OZ211" s="18"/>
      <c r="PA211" s="18"/>
      <c r="PB211" s="18"/>
      <c r="PC211" s="18"/>
      <c r="PD211" s="18"/>
      <c r="PE211" s="18"/>
      <c r="PF211" s="18"/>
      <c r="PG211" s="18"/>
      <c r="PH211" s="18"/>
      <c r="PI211" s="18"/>
      <c r="PJ211" s="19"/>
      <c r="PK211" s="33"/>
      <c r="PL211" s="23"/>
      <c r="PM211" s="17"/>
      <c r="PN211" s="17"/>
      <c r="PO211" s="17"/>
      <c r="PP211" s="17"/>
      <c r="PQ211" s="17"/>
      <c r="PR211" s="17"/>
      <c r="PS211" s="17"/>
      <c r="PT211" s="17"/>
      <c r="PU211" s="17"/>
      <c r="PV211" s="17"/>
      <c r="PW211" s="17"/>
      <c r="PX211" s="17"/>
      <c r="PY211" s="17"/>
      <c r="PZ211" s="17"/>
      <c r="QA211" s="17"/>
      <c r="QB211" s="17"/>
      <c r="QC211" s="17"/>
      <c r="QD211" s="17"/>
      <c r="QE211" s="17"/>
      <c r="QF211" s="17"/>
      <c r="QG211" s="17"/>
      <c r="QH211" s="17"/>
      <c r="QI211" s="17"/>
      <c r="QJ211" s="17"/>
      <c r="QK211" s="17"/>
      <c r="QL211" s="17"/>
      <c r="QM211" s="17"/>
      <c r="QN211" s="17"/>
      <c r="QO211" s="17"/>
      <c r="QP211" s="17"/>
      <c r="QQ211" s="17"/>
      <c r="QR211" s="17"/>
      <c r="QS211" s="17"/>
      <c r="QT211" s="17"/>
      <c r="QU211" s="17"/>
      <c r="QV211" s="17"/>
      <c r="QW211" s="17"/>
      <c r="QX211" s="17"/>
      <c r="QY211" s="17"/>
      <c r="QZ211" s="17"/>
      <c r="RA211" s="17"/>
      <c r="RB211" s="17"/>
      <c r="RC211" s="17"/>
      <c r="RD211" s="17"/>
      <c r="RE211" s="17"/>
      <c r="RF211" s="17"/>
      <c r="RG211" s="17"/>
      <c r="RH211" s="17"/>
      <c r="RI211" s="17"/>
      <c r="RJ211" s="17"/>
      <c r="RK211" s="17"/>
      <c r="RL211" s="17"/>
      <c r="RM211" s="17"/>
      <c r="RN211" s="17"/>
      <c r="RO211" s="17"/>
      <c r="RP211" s="17"/>
      <c r="RQ211" s="17"/>
      <c r="RR211" s="17"/>
      <c r="RS211" s="17"/>
      <c r="RT211" s="17"/>
      <c r="RU211" s="17"/>
      <c r="RV211" s="17"/>
      <c r="RW211" s="17"/>
      <c r="RX211" s="17"/>
      <c r="RY211" s="17"/>
      <c r="RZ211" s="17"/>
      <c r="SA211" s="17"/>
      <c r="SB211" s="17"/>
      <c r="SC211" s="17"/>
      <c r="SD211" s="17"/>
      <c r="SE211" s="17"/>
      <c r="SF211" s="17"/>
      <c r="SG211" s="17"/>
      <c r="SH211" s="17"/>
      <c r="SI211" s="17"/>
      <c r="SJ211" s="17"/>
      <c r="SK211" s="17"/>
      <c r="SL211" s="17"/>
      <c r="SM211" s="17"/>
      <c r="SN211" s="17"/>
      <c r="SO211" s="17"/>
      <c r="SP211" s="17"/>
      <c r="SQ211" s="17"/>
      <c r="SR211" s="17"/>
      <c r="SS211" s="17"/>
      <c r="ST211" s="17"/>
      <c r="SU211" s="17"/>
      <c r="SV211" s="17"/>
      <c r="SW211" s="17"/>
      <c r="SX211" s="17"/>
      <c r="SY211" s="17"/>
      <c r="SZ211" s="17"/>
      <c r="TA211" s="17"/>
      <c r="TB211" s="17"/>
      <c r="TC211" s="17"/>
      <c r="TD211" s="17"/>
      <c r="TE211" s="17"/>
      <c r="TF211" s="17"/>
      <c r="TG211" s="17"/>
      <c r="TH211" s="17"/>
      <c r="TI211" s="17"/>
      <c r="TJ211" s="17"/>
      <c r="TK211" s="17"/>
      <c r="TL211" s="17"/>
      <c r="TM211" s="17"/>
      <c r="TN211" s="17"/>
      <c r="TO211" s="17"/>
      <c r="TP211" s="17"/>
      <c r="TQ211" s="17"/>
      <c r="TR211" s="17"/>
      <c r="TS211" s="15"/>
      <c r="TT211" s="15"/>
    </row>
    <row r="212" spans="1:540" ht="9.6"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8"/>
      <c r="CH212" s="45"/>
      <c r="CI212" s="16"/>
      <c r="CJ212" s="17"/>
      <c r="CK212" s="17"/>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17"/>
      <c r="ES212" s="17"/>
      <c r="ET212" s="34"/>
      <c r="EU212" s="16"/>
      <c r="EV212" s="24"/>
      <c r="EW212" s="20"/>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c r="HG212" s="15"/>
      <c r="HH212" s="15"/>
      <c r="HI212" s="15"/>
      <c r="HJ212" s="15"/>
      <c r="HK212" s="15"/>
      <c r="HL212" s="15"/>
      <c r="HM212" s="15"/>
      <c r="HN212" s="15"/>
      <c r="HO212" s="15"/>
      <c r="HP212" s="15"/>
      <c r="HQ212" s="15"/>
      <c r="HR212" s="15"/>
      <c r="HS212" s="15"/>
      <c r="HT212" s="15"/>
      <c r="HU212" s="15"/>
      <c r="HV212" s="15"/>
      <c r="HW212" s="15"/>
      <c r="HX212" s="15"/>
      <c r="HY212" s="15"/>
      <c r="HZ212" s="15"/>
      <c r="IA212" s="15"/>
      <c r="IB212" s="15"/>
      <c r="IC212" s="15"/>
      <c r="ID212" s="15"/>
      <c r="IE212" s="15"/>
      <c r="IF212" s="15"/>
      <c r="IG212" s="15"/>
      <c r="IH212" s="15"/>
      <c r="II212" s="15"/>
      <c r="IJ212" s="15"/>
      <c r="IK212" s="15"/>
      <c r="IL212" s="15"/>
      <c r="IM212" s="15"/>
      <c r="IN212" s="15"/>
      <c r="IO212" s="15"/>
      <c r="IP212" s="15"/>
      <c r="IQ212" s="15"/>
      <c r="IR212" s="16"/>
      <c r="IS212" s="17"/>
      <c r="IT212" s="17"/>
      <c r="IU212" s="17"/>
      <c r="IV212" s="17"/>
      <c r="IW212" s="17"/>
      <c r="IX212" s="17"/>
      <c r="IY212" s="17"/>
      <c r="IZ212" s="17"/>
      <c r="JA212" s="17"/>
      <c r="JB212" s="17"/>
      <c r="JC212" s="17"/>
      <c r="JD212" s="17"/>
      <c r="JE212" s="17"/>
      <c r="JF212" s="17"/>
      <c r="JG212" s="17"/>
      <c r="JH212" s="17"/>
      <c r="JI212" s="17"/>
      <c r="JJ212" s="17"/>
      <c r="JK212" s="17"/>
      <c r="JL212" s="17"/>
      <c r="JM212" s="17"/>
      <c r="JN212" s="17"/>
      <c r="JO212" s="17"/>
      <c r="JP212" s="17"/>
      <c r="JQ212" s="17"/>
      <c r="JR212" s="17"/>
      <c r="JS212" s="17"/>
      <c r="JT212" s="17"/>
      <c r="JU212" s="17"/>
      <c r="JV212" s="17"/>
      <c r="JW212" s="17"/>
      <c r="JX212" s="17"/>
      <c r="JY212" s="17"/>
      <c r="JZ212" s="17"/>
      <c r="KA212" s="17"/>
      <c r="KB212" s="17"/>
      <c r="KC212" s="17"/>
      <c r="KD212" s="17"/>
      <c r="KE212" s="17"/>
      <c r="KF212" s="17"/>
      <c r="KG212" s="17"/>
      <c r="KH212" s="17"/>
      <c r="KI212" s="17"/>
      <c r="KJ212" s="17"/>
      <c r="KK212" s="17"/>
      <c r="KL212" s="17"/>
      <c r="KM212" s="17"/>
      <c r="KN212" s="17"/>
      <c r="KO212" s="17"/>
      <c r="KP212" s="17"/>
      <c r="KQ212" s="17"/>
      <c r="KR212" s="17"/>
      <c r="KS212" s="17"/>
      <c r="KT212" s="17"/>
      <c r="KU212" s="17"/>
      <c r="KV212" s="17"/>
      <c r="KW212" s="17"/>
      <c r="KX212" s="17"/>
      <c r="KY212" s="17"/>
      <c r="KZ212" s="17"/>
      <c r="LA212" s="17"/>
      <c r="LB212" s="17"/>
      <c r="LC212" s="17"/>
      <c r="LD212" s="17"/>
      <c r="LE212" s="17"/>
      <c r="LF212" s="17"/>
      <c r="LG212" s="17"/>
      <c r="LH212" s="17"/>
      <c r="LI212" s="17"/>
      <c r="LJ212" s="17"/>
      <c r="LK212" s="17"/>
      <c r="LL212" s="17"/>
      <c r="LM212" s="17"/>
      <c r="LN212" s="17"/>
      <c r="LO212" s="17"/>
      <c r="LP212" s="17"/>
      <c r="LQ212" s="17"/>
      <c r="LR212" s="17"/>
      <c r="LS212" s="17"/>
      <c r="LT212" s="17"/>
      <c r="LU212" s="17"/>
      <c r="LV212" s="17"/>
      <c r="LW212" s="17"/>
      <c r="LX212" s="17"/>
      <c r="LY212" s="17"/>
      <c r="LZ212" s="17"/>
      <c r="MA212" s="17"/>
      <c r="MB212" s="17"/>
      <c r="MC212" s="17"/>
      <c r="MD212" s="17"/>
      <c r="ME212" s="17"/>
      <c r="MF212" s="17"/>
      <c r="MG212" s="17"/>
      <c r="MH212" s="17"/>
      <c r="MI212" s="17"/>
      <c r="MJ212" s="17"/>
      <c r="MK212" s="17"/>
      <c r="ML212" s="17"/>
      <c r="MM212" s="17"/>
      <c r="MN212" s="17"/>
      <c r="MO212" s="17"/>
      <c r="MP212" s="17"/>
      <c r="MQ212" s="17"/>
      <c r="MR212" s="17"/>
      <c r="MS212" s="34"/>
      <c r="MT212" s="16"/>
      <c r="MU212" s="19"/>
      <c r="MV212" s="20"/>
      <c r="MW212" s="20"/>
      <c r="MX212" s="20"/>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24"/>
      <c r="PI212" s="33"/>
      <c r="PJ212" s="25"/>
      <c r="PK212" s="17"/>
      <c r="PL212" s="17"/>
      <c r="PM212" s="17"/>
      <c r="PN212" s="17"/>
      <c r="PO212" s="17"/>
      <c r="PP212" s="17"/>
      <c r="PQ212" s="17"/>
      <c r="PR212" s="17"/>
      <c r="PS212" s="17"/>
      <c r="PT212" s="17"/>
      <c r="PU212" s="17"/>
      <c r="PV212" s="17"/>
      <c r="PW212" s="17"/>
      <c r="PX212" s="17"/>
      <c r="PY212" s="17"/>
      <c r="PZ212" s="17"/>
      <c r="QA212" s="17"/>
      <c r="QB212" s="17"/>
      <c r="QC212" s="17"/>
      <c r="QD212" s="17"/>
      <c r="QE212" s="17"/>
      <c r="QF212" s="17"/>
      <c r="QG212" s="17"/>
      <c r="QH212" s="17"/>
      <c r="QI212" s="17"/>
      <c r="QJ212" s="17"/>
      <c r="QK212" s="17"/>
      <c r="QL212" s="17"/>
      <c r="QM212" s="17"/>
      <c r="QN212" s="17"/>
      <c r="QO212" s="17"/>
      <c r="QP212" s="17"/>
      <c r="QQ212" s="17"/>
      <c r="QR212" s="17"/>
      <c r="QS212" s="17"/>
      <c r="QT212" s="17"/>
      <c r="QU212" s="17"/>
      <c r="QV212" s="17"/>
      <c r="QW212" s="17"/>
      <c r="QX212" s="17"/>
      <c r="QY212" s="17"/>
      <c r="QZ212" s="17"/>
      <c r="RA212" s="17"/>
      <c r="RB212" s="17"/>
      <c r="RC212" s="17"/>
      <c r="RD212" s="17"/>
      <c r="RE212" s="17"/>
      <c r="RF212" s="17"/>
      <c r="RG212" s="17"/>
      <c r="RH212" s="17"/>
      <c r="RI212" s="17"/>
      <c r="RJ212" s="17"/>
      <c r="RK212" s="17"/>
      <c r="RL212" s="17"/>
      <c r="RM212" s="17"/>
      <c r="RN212" s="17"/>
      <c r="RO212" s="17"/>
      <c r="RP212" s="17"/>
      <c r="RQ212" s="17"/>
      <c r="RR212" s="17"/>
      <c r="RS212" s="17"/>
      <c r="RT212" s="17"/>
      <c r="RU212" s="17"/>
      <c r="RV212" s="17"/>
      <c r="RW212" s="17"/>
      <c r="RX212" s="17"/>
      <c r="RY212" s="17"/>
      <c r="RZ212" s="17"/>
      <c r="SA212" s="17"/>
      <c r="SB212" s="17"/>
      <c r="SC212" s="17"/>
      <c r="SD212" s="17"/>
      <c r="SE212" s="17"/>
      <c r="SF212" s="17"/>
      <c r="SG212" s="17"/>
      <c r="SH212" s="17"/>
      <c r="SI212" s="17"/>
      <c r="SJ212" s="17"/>
      <c r="SK212" s="17"/>
      <c r="SL212" s="17"/>
      <c r="SM212" s="17"/>
      <c r="SN212" s="17"/>
      <c r="SO212" s="17"/>
      <c r="SP212" s="17"/>
      <c r="SQ212" s="17"/>
      <c r="SR212" s="17"/>
      <c r="SS212" s="17"/>
      <c r="ST212" s="17"/>
      <c r="SU212" s="17"/>
      <c r="SV212" s="17"/>
      <c r="SW212" s="17"/>
      <c r="SX212" s="17"/>
      <c r="SY212" s="17"/>
      <c r="SZ212" s="17"/>
      <c r="TA212" s="17"/>
      <c r="TB212" s="17"/>
      <c r="TC212" s="17"/>
      <c r="TD212" s="17"/>
      <c r="TE212" s="17"/>
      <c r="TF212" s="17"/>
      <c r="TG212" s="17"/>
      <c r="TH212" s="17"/>
      <c r="TI212" s="17"/>
      <c r="TJ212" s="17"/>
      <c r="TK212" s="17"/>
      <c r="TL212" s="17"/>
      <c r="TM212" s="17"/>
      <c r="TN212" s="17"/>
      <c r="TO212" s="17"/>
      <c r="TP212" s="17"/>
      <c r="TQ212" s="17"/>
      <c r="TR212" s="17"/>
      <c r="TS212" s="15"/>
      <c r="TT212" s="15"/>
    </row>
    <row r="213" spans="1:540" ht="9.6"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24"/>
      <c r="CL213" s="23"/>
      <c r="CM213" s="17"/>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17"/>
      <c r="EQ213" s="42"/>
      <c r="ER213" s="25"/>
      <c r="ES213" s="19"/>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5"/>
      <c r="GQ213" s="15"/>
      <c r="GR213" s="15"/>
      <c r="GS213" s="15"/>
      <c r="GT213" s="15"/>
      <c r="GU213" s="15"/>
      <c r="GV213" s="15"/>
      <c r="GW213" s="15"/>
      <c r="GX213" s="15"/>
      <c r="GY213" s="15"/>
      <c r="GZ213" s="15"/>
      <c r="HA213" s="15"/>
      <c r="HB213" s="15"/>
      <c r="HC213" s="15"/>
      <c r="HD213" s="15"/>
      <c r="HE213" s="15"/>
      <c r="HF213" s="15"/>
      <c r="HG213" s="15"/>
      <c r="HH213" s="15"/>
      <c r="HI213" s="15"/>
      <c r="HJ213" s="15"/>
      <c r="HK213" s="15"/>
      <c r="HL213" s="15"/>
      <c r="HM213" s="15"/>
      <c r="HN213" s="15"/>
      <c r="HO213" s="15"/>
      <c r="HP213" s="15"/>
      <c r="HQ213" s="15"/>
      <c r="HR213" s="15"/>
      <c r="HS213" s="15"/>
      <c r="HT213" s="15"/>
      <c r="HU213" s="15"/>
      <c r="HV213" s="15"/>
      <c r="HW213" s="15"/>
      <c r="HX213" s="15"/>
      <c r="HY213" s="15"/>
      <c r="HZ213" s="15"/>
      <c r="IA213" s="15"/>
      <c r="IB213" s="15"/>
      <c r="IC213" s="15"/>
      <c r="ID213" s="15"/>
      <c r="IE213" s="15"/>
      <c r="IF213" s="15"/>
      <c r="IG213" s="15"/>
      <c r="IH213" s="15"/>
      <c r="II213" s="15"/>
      <c r="IJ213" s="15"/>
      <c r="IK213" s="15"/>
      <c r="IL213" s="15"/>
      <c r="IM213" s="15"/>
      <c r="IN213" s="15"/>
      <c r="IO213" s="15"/>
      <c r="IP213" s="15"/>
      <c r="IQ213" s="15"/>
      <c r="IR213" s="16"/>
      <c r="IS213" s="17"/>
      <c r="IT213" s="17"/>
      <c r="IU213" s="17"/>
      <c r="IV213" s="17"/>
      <c r="IW213" s="17"/>
      <c r="IX213" s="17"/>
      <c r="IY213" s="17"/>
      <c r="IZ213" s="17"/>
      <c r="JA213" s="17"/>
      <c r="JB213" s="17"/>
      <c r="JC213" s="17"/>
      <c r="JD213" s="17"/>
      <c r="JE213" s="17"/>
      <c r="JF213" s="17"/>
      <c r="JG213" s="17"/>
      <c r="JH213" s="17"/>
      <c r="JI213" s="17"/>
      <c r="JJ213" s="17"/>
      <c r="JK213" s="17"/>
      <c r="JL213" s="17"/>
      <c r="JM213" s="17"/>
      <c r="JN213" s="17"/>
      <c r="JO213" s="17"/>
      <c r="JP213" s="17"/>
      <c r="JQ213" s="17"/>
      <c r="JR213" s="17"/>
      <c r="JS213" s="17"/>
      <c r="JT213" s="17"/>
      <c r="JU213" s="17"/>
      <c r="JV213" s="17"/>
      <c r="JW213" s="17"/>
      <c r="JX213" s="17"/>
      <c r="JY213" s="17"/>
      <c r="JZ213" s="17"/>
      <c r="KA213" s="17"/>
      <c r="KB213" s="17"/>
      <c r="KC213" s="17"/>
      <c r="KD213" s="17"/>
      <c r="KE213" s="17"/>
      <c r="KF213" s="17"/>
      <c r="KG213" s="17"/>
      <c r="KH213" s="17"/>
      <c r="KI213" s="17"/>
      <c r="KJ213" s="17"/>
      <c r="KK213" s="17"/>
      <c r="KL213" s="17"/>
      <c r="KM213" s="17"/>
      <c r="KN213" s="17"/>
      <c r="KO213" s="17"/>
      <c r="KP213" s="17"/>
      <c r="KQ213" s="17"/>
      <c r="KR213" s="17"/>
      <c r="KS213" s="17"/>
      <c r="KT213" s="17"/>
      <c r="KU213" s="17"/>
      <c r="KV213" s="17"/>
      <c r="KW213" s="17"/>
      <c r="KX213" s="17"/>
      <c r="KY213" s="17"/>
      <c r="KZ213" s="17"/>
      <c r="LA213" s="17"/>
      <c r="LB213" s="17"/>
      <c r="LC213" s="17"/>
      <c r="LD213" s="17"/>
      <c r="LE213" s="17"/>
      <c r="LF213" s="17"/>
      <c r="LG213" s="17"/>
      <c r="LH213" s="17"/>
      <c r="LI213" s="17"/>
      <c r="LJ213" s="17"/>
      <c r="LK213" s="17"/>
      <c r="LL213" s="17"/>
      <c r="LM213" s="17"/>
      <c r="LN213" s="17"/>
      <c r="LO213" s="17"/>
      <c r="LP213" s="17"/>
      <c r="LQ213" s="17"/>
      <c r="LR213" s="17"/>
      <c r="LS213" s="17"/>
      <c r="LT213" s="17"/>
      <c r="LU213" s="17"/>
      <c r="LV213" s="17"/>
      <c r="LW213" s="17"/>
      <c r="LX213" s="17"/>
      <c r="LY213" s="17"/>
      <c r="LZ213" s="17"/>
      <c r="MA213" s="17"/>
      <c r="MB213" s="17"/>
      <c r="MC213" s="17"/>
      <c r="MD213" s="17"/>
      <c r="ME213" s="17"/>
      <c r="MF213" s="17"/>
      <c r="MG213" s="17"/>
      <c r="MH213" s="17"/>
      <c r="MI213" s="17"/>
      <c r="MJ213" s="17"/>
      <c r="MK213" s="17"/>
      <c r="ML213" s="17"/>
      <c r="MM213" s="17"/>
      <c r="MN213" s="17"/>
      <c r="MO213" s="17"/>
      <c r="MP213" s="17"/>
      <c r="MQ213" s="17"/>
      <c r="MR213" s="17"/>
      <c r="MS213" s="17"/>
      <c r="MT213" s="17"/>
      <c r="MU213" s="17"/>
      <c r="MV213" s="25"/>
      <c r="MW213" s="33"/>
      <c r="MX213" s="18"/>
      <c r="MY213" s="20"/>
      <c r="MZ213" s="20"/>
      <c r="NA213" s="18"/>
      <c r="NB213" s="18"/>
      <c r="NC213" s="18"/>
      <c r="ND213" s="18"/>
      <c r="NE213" s="18"/>
      <c r="NF213" s="18"/>
      <c r="NG213" s="18"/>
      <c r="NH213" s="18"/>
      <c r="NI213" s="18"/>
      <c r="NJ213" s="18"/>
      <c r="NK213" s="18"/>
      <c r="NL213" s="18"/>
      <c r="NM213" s="18"/>
      <c r="NN213" s="18"/>
      <c r="NO213" s="18"/>
      <c r="NP213" s="18"/>
      <c r="NQ213" s="18"/>
      <c r="NR213" s="18"/>
      <c r="NS213" s="18"/>
      <c r="NT213" s="18"/>
      <c r="NU213" s="18"/>
      <c r="NV213" s="18"/>
      <c r="NW213" s="18"/>
      <c r="NX213" s="18"/>
      <c r="NY213" s="18"/>
      <c r="NZ213" s="18"/>
      <c r="OA213" s="18"/>
      <c r="OB213" s="18"/>
      <c r="OC213" s="18"/>
      <c r="OD213" s="18"/>
      <c r="OE213" s="18"/>
      <c r="OF213" s="18"/>
      <c r="OG213" s="18"/>
      <c r="OH213" s="18"/>
      <c r="OI213" s="18"/>
      <c r="OJ213" s="18"/>
      <c r="OK213" s="18"/>
      <c r="OL213" s="18"/>
      <c r="OM213" s="18"/>
      <c r="ON213" s="18"/>
      <c r="OO213" s="18"/>
      <c r="OP213" s="18"/>
      <c r="OQ213" s="18"/>
      <c r="OR213" s="18"/>
      <c r="OS213" s="18"/>
      <c r="OT213" s="18"/>
      <c r="OU213" s="18"/>
      <c r="OV213" s="18"/>
      <c r="OW213" s="18"/>
      <c r="OX213" s="18"/>
      <c r="OY213" s="18"/>
      <c r="OZ213" s="18"/>
      <c r="PA213" s="18"/>
      <c r="PB213" s="18"/>
      <c r="PC213" s="18"/>
      <c r="PD213" s="18"/>
      <c r="PE213" s="24"/>
      <c r="PF213" s="16"/>
      <c r="PG213" s="25"/>
      <c r="PH213" s="17"/>
      <c r="PI213" s="17"/>
      <c r="PJ213" s="17"/>
      <c r="PK213" s="17"/>
      <c r="PL213" s="17"/>
      <c r="PM213" s="17"/>
      <c r="PN213" s="17"/>
      <c r="PO213" s="17"/>
      <c r="PP213" s="17"/>
      <c r="PQ213" s="17"/>
      <c r="PR213" s="17"/>
      <c r="PS213" s="17"/>
      <c r="PT213" s="17"/>
      <c r="PU213" s="17"/>
      <c r="PV213" s="17"/>
      <c r="PW213" s="17"/>
      <c r="PX213" s="17"/>
      <c r="PY213" s="17"/>
      <c r="PZ213" s="17"/>
      <c r="QA213" s="17"/>
      <c r="QB213" s="17"/>
      <c r="QC213" s="17"/>
      <c r="QD213" s="17"/>
      <c r="QE213" s="17"/>
      <c r="QF213" s="17"/>
      <c r="QG213" s="17"/>
      <c r="QH213" s="17"/>
      <c r="QI213" s="17"/>
      <c r="QJ213" s="17"/>
      <c r="QK213" s="17"/>
      <c r="QL213" s="17"/>
      <c r="QM213" s="17"/>
      <c r="QN213" s="17"/>
      <c r="QO213" s="17"/>
      <c r="QP213" s="17"/>
      <c r="QQ213" s="17"/>
      <c r="QR213" s="17"/>
      <c r="QS213" s="17"/>
      <c r="QT213" s="17"/>
      <c r="QU213" s="17"/>
      <c r="QV213" s="17"/>
      <c r="QW213" s="17"/>
      <c r="QX213" s="17"/>
      <c r="QY213" s="17"/>
      <c r="QZ213" s="17"/>
      <c r="RA213" s="17"/>
      <c r="RB213" s="17"/>
      <c r="RC213" s="17"/>
      <c r="RD213" s="17"/>
      <c r="RE213" s="17"/>
      <c r="RF213" s="17"/>
      <c r="RG213" s="17"/>
      <c r="RH213" s="17"/>
      <c r="RI213" s="17"/>
      <c r="RJ213" s="17"/>
      <c r="RK213" s="17"/>
      <c r="RL213" s="17"/>
      <c r="RM213" s="17"/>
      <c r="RN213" s="17"/>
      <c r="RO213" s="17"/>
      <c r="RP213" s="17"/>
      <c r="RQ213" s="17"/>
      <c r="RR213" s="17"/>
      <c r="RS213" s="17"/>
      <c r="RT213" s="17"/>
      <c r="RU213" s="17"/>
      <c r="RV213" s="17"/>
      <c r="RW213" s="17"/>
      <c r="RX213" s="17"/>
      <c r="RY213" s="17"/>
      <c r="RZ213" s="17"/>
      <c r="SA213" s="17"/>
      <c r="SB213" s="17"/>
      <c r="SC213" s="17"/>
      <c r="SD213" s="17"/>
      <c r="SE213" s="17"/>
      <c r="SF213" s="17"/>
      <c r="SG213" s="17"/>
      <c r="SH213" s="17"/>
      <c r="SI213" s="17"/>
      <c r="SJ213" s="17"/>
      <c r="SK213" s="17"/>
      <c r="SL213" s="17"/>
      <c r="SM213" s="17"/>
      <c r="SN213" s="17"/>
      <c r="SO213" s="17"/>
      <c r="SP213" s="17"/>
      <c r="SQ213" s="17"/>
      <c r="SR213" s="17"/>
      <c r="SS213" s="17"/>
      <c r="ST213" s="17"/>
      <c r="SU213" s="17"/>
      <c r="SV213" s="17"/>
      <c r="SW213" s="17"/>
      <c r="SX213" s="17"/>
      <c r="SY213" s="17"/>
      <c r="SZ213" s="17"/>
      <c r="TA213" s="17"/>
      <c r="TB213" s="17"/>
      <c r="TC213" s="17"/>
      <c r="TD213" s="17"/>
      <c r="TE213" s="17"/>
      <c r="TF213" s="17"/>
      <c r="TG213" s="17"/>
      <c r="TH213" s="17"/>
      <c r="TI213" s="17"/>
      <c r="TJ213" s="17"/>
      <c r="TK213" s="17"/>
      <c r="TL213" s="17"/>
      <c r="TM213" s="17"/>
      <c r="TN213" s="17"/>
      <c r="TO213" s="17"/>
      <c r="TP213" s="17"/>
      <c r="TQ213" s="17"/>
      <c r="TR213" s="17"/>
      <c r="TS213" s="15"/>
      <c r="TT213" s="15"/>
    </row>
    <row r="214" spans="1:540" ht="9.6"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8"/>
      <c r="CN214" s="29"/>
      <c r="CO214" s="38"/>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17"/>
      <c r="EN214" s="31"/>
      <c r="EO214" s="38"/>
      <c r="EP214" s="29"/>
      <c r="EQ214" s="18"/>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c r="HG214" s="15"/>
      <c r="HH214" s="15"/>
      <c r="HI214" s="15"/>
      <c r="HJ214" s="15"/>
      <c r="HK214" s="15"/>
      <c r="HL214" s="15"/>
      <c r="HM214" s="15"/>
      <c r="HN214" s="15"/>
      <c r="HO214" s="15"/>
      <c r="HP214" s="15"/>
      <c r="HQ214" s="15"/>
      <c r="HR214" s="15"/>
      <c r="HS214" s="15"/>
      <c r="HT214" s="15"/>
      <c r="HU214" s="15"/>
      <c r="HV214" s="15"/>
      <c r="HW214" s="15"/>
      <c r="HX214" s="15"/>
      <c r="HY214" s="15"/>
      <c r="HZ214" s="15"/>
      <c r="IA214" s="15"/>
      <c r="IB214" s="15"/>
      <c r="IC214" s="15"/>
      <c r="ID214" s="15"/>
      <c r="IE214" s="15"/>
      <c r="IF214" s="15"/>
      <c r="IG214" s="15"/>
      <c r="IH214" s="15"/>
      <c r="II214" s="15"/>
      <c r="IJ214" s="15"/>
      <c r="IK214" s="15"/>
      <c r="IL214" s="15"/>
      <c r="IM214" s="15"/>
      <c r="IN214" s="15"/>
      <c r="IO214" s="15"/>
      <c r="IP214" s="15"/>
      <c r="IQ214" s="15"/>
      <c r="IR214" s="16"/>
      <c r="IS214" s="17"/>
      <c r="IT214" s="17"/>
      <c r="IU214" s="17"/>
      <c r="IV214" s="17"/>
      <c r="IW214" s="17"/>
      <c r="IX214" s="17"/>
      <c r="IY214" s="17"/>
      <c r="IZ214" s="17"/>
      <c r="JA214" s="17"/>
      <c r="JB214" s="17"/>
      <c r="JC214" s="17"/>
      <c r="JD214" s="17"/>
      <c r="JE214" s="17"/>
      <c r="JF214" s="17"/>
      <c r="JG214" s="17"/>
      <c r="JH214" s="17"/>
      <c r="JI214" s="17"/>
      <c r="JJ214" s="17"/>
      <c r="JK214" s="17"/>
      <c r="JL214" s="17"/>
      <c r="JM214" s="17"/>
      <c r="JN214" s="17"/>
      <c r="JO214" s="17"/>
      <c r="JP214" s="17"/>
      <c r="JQ214" s="17"/>
      <c r="JR214" s="17"/>
      <c r="JS214" s="17"/>
      <c r="JT214" s="17"/>
      <c r="JU214" s="17"/>
      <c r="JV214" s="17"/>
      <c r="JW214" s="17"/>
      <c r="JX214" s="17"/>
      <c r="JY214" s="17"/>
      <c r="JZ214" s="17"/>
      <c r="KA214" s="17"/>
      <c r="KB214" s="17"/>
      <c r="KC214" s="17"/>
      <c r="KD214" s="17"/>
      <c r="KE214" s="17"/>
      <c r="KF214" s="17"/>
      <c r="KG214" s="17"/>
      <c r="KH214" s="17"/>
      <c r="KI214" s="17"/>
      <c r="KJ214" s="17"/>
      <c r="KK214" s="17"/>
      <c r="KL214" s="17"/>
      <c r="KM214" s="17"/>
      <c r="KN214" s="17"/>
      <c r="KO214" s="17"/>
      <c r="KP214" s="17"/>
      <c r="KQ214" s="17"/>
      <c r="KR214" s="17"/>
      <c r="KS214" s="17"/>
      <c r="KT214" s="17"/>
      <c r="KU214" s="17"/>
      <c r="KV214" s="17"/>
      <c r="KW214" s="17"/>
      <c r="KX214" s="17"/>
      <c r="KY214" s="17"/>
      <c r="KZ214" s="17"/>
      <c r="LA214" s="17"/>
      <c r="LB214" s="17"/>
      <c r="LC214" s="17"/>
      <c r="LD214" s="17"/>
      <c r="LE214" s="17"/>
      <c r="LF214" s="17"/>
      <c r="LG214" s="17"/>
      <c r="LH214" s="17"/>
      <c r="LI214" s="17"/>
      <c r="LJ214" s="17"/>
      <c r="LK214" s="17"/>
      <c r="LL214" s="17"/>
      <c r="LM214" s="17"/>
      <c r="LN214" s="17"/>
      <c r="LO214" s="17"/>
      <c r="LP214" s="17"/>
      <c r="LQ214" s="17"/>
      <c r="LR214" s="17"/>
      <c r="LS214" s="17"/>
      <c r="LT214" s="17"/>
      <c r="LU214" s="17"/>
      <c r="LV214" s="17"/>
      <c r="LW214" s="17"/>
      <c r="LX214" s="17"/>
      <c r="LY214" s="17"/>
      <c r="LZ214" s="17"/>
      <c r="MA214" s="17"/>
      <c r="MB214" s="17"/>
      <c r="MC214" s="17"/>
      <c r="MD214" s="17"/>
      <c r="ME214" s="17"/>
      <c r="MF214" s="17"/>
      <c r="MG214" s="17"/>
      <c r="MH214" s="17"/>
      <c r="MI214" s="17"/>
      <c r="MJ214" s="17"/>
      <c r="MK214" s="17"/>
      <c r="ML214" s="17"/>
      <c r="MM214" s="17"/>
      <c r="MN214" s="17"/>
      <c r="MO214" s="17"/>
      <c r="MP214" s="17"/>
      <c r="MQ214" s="17"/>
      <c r="MR214" s="17"/>
      <c r="MS214" s="17"/>
      <c r="MT214" s="17"/>
      <c r="MU214" s="17"/>
      <c r="MV214" s="17"/>
      <c r="MW214" s="17"/>
      <c r="MX214" s="17"/>
      <c r="MY214" s="23"/>
      <c r="MZ214" s="29"/>
      <c r="NA214" s="19"/>
      <c r="NB214" s="18"/>
      <c r="NC214" s="18"/>
      <c r="ND214" s="18"/>
      <c r="NE214" s="18"/>
      <c r="NF214" s="18"/>
      <c r="NG214" s="18"/>
      <c r="NH214" s="18"/>
      <c r="NI214" s="18"/>
      <c r="NJ214" s="18"/>
      <c r="NK214" s="18"/>
      <c r="NL214" s="18"/>
      <c r="NM214" s="18"/>
      <c r="NN214" s="18"/>
      <c r="NO214" s="18"/>
      <c r="NP214" s="18"/>
      <c r="NQ214" s="18"/>
      <c r="NR214" s="18"/>
      <c r="NS214" s="18"/>
      <c r="NT214" s="18"/>
      <c r="NU214" s="18"/>
      <c r="NV214" s="18"/>
      <c r="NW214" s="18"/>
      <c r="NX214" s="18"/>
      <c r="NY214" s="18"/>
      <c r="NZ214" s="18"/>
      <c r="OA214" s="18"/>
      <c r="OB214" s="18"/>
      <c r="OC214" s="18"/>
      <c r="OD214" s="18"/>
      <c r="OE214" s="18"/>
      <c r="OF214" s="18"/>
      <c r="OG214" s="18"/>
      <c r="OH214" s="18"/>
      <c r="OI214" s="18"/>
      <c r="OJ214" s="18"/>
      <c r="OK214" s="18"/>
      <c r="OL214" s="18"/>
      <c r="OM214" s="18"/>
      <c r="ON214" s="18"/>
      <c r="OO214" s="18"/>
      <c r="OP214" s="18"/>
      <c r="OQ214" s="18"/>
      <c r="OR214" s="18"/>
      <c r="OS214" s="18"/>
      <c r="OT214" s="18"/>
      <c r="OU214" s="18"/>
      <c r="OV214" s="18"/>
      <c r="OW214" s="18"/>
      <c r="OX214" s="18"/>
      <c r="OY214" s="18"/>
      <c r="OZ214" s="18"/>
      <c r="PA214" s="18"/>
      <c r="PB214" s="18"/>
      <c r="PC214" s="29"/>
      <c r="PD214" s="23"/>
      <c r="PE214" s="17"/>
      <c r="PF214" s="17"/>
      <c r="PG214" s="17"/>
      <c r="PH214" s="17"/>
      <c r="PI214" s="17"/>
      <c r="PJ214" s="17"/>
      <c r="PK214" s="17"/>
      <c r="PL214" s="17"/>
      <c r="PM214" s="17"/>
      <c r="PN214" s="17"/>
      <c r="PO214" s="17"/>
      <c r="PP214" s="17"/>
      <c r="PQ214" s="17"/>
      <c r="PR214" s="17"/>
      <c r="PS214" s="17"/>
      <c r="PT214" s="17"/>
      <c r="PU214" s="17"/>
      <c r="PV214" s="17"/>
      <c r="PW214" s="17"/>
      <c r="PX214" s="17"/>
      <c r="PY214" s="17"/>
      <c r="PZ214" s="17"/>
      <c r="QA214" s="17"/>
      <c r="QB214" s="17"/>
      <c r="QC214" s="17"/>
      <c r="QD214" s="17"/>
      <c r="QE214" s="17"/>
      <c r="QF214" s="17"/>
      <c r="QG214" s="17"/>
      <c r="QH214" s="17"/>
      <c r="QI214" s="17"/>
      <c r="QJ214" s="17"/>
      <c r="QK214" s="17"/>
      <c r="QL214" s="17"/>
      <c r="QM214" s="17"/>
      <c r="QN214" s="17"/>
      <c r="QO214" s="17"/>
      <c r="QP214" s="17"/>
      <c r="QQ214" s="17"/>
      <c r="QR214" s="17"/>
      <c r="QS214" s="17"/>
      <c r="QT214" s="17"/>
      <c r="QU214" s="17"/>
      <c r="QV214" s="17"/>
      <c r="QW214" s="17"/>
      <c r="QX214" s="17"/>
      <c r="QY214" s="17"/>
      <c r="QZ214" s="17"/>
      <c r="RA214" s="17"/>
      <c r="RB214" s="17"/>
      <c r="RC214" s="17"/>
      <c r="RD214" s="17"/>
      <c r="RE214" s="17"/>
      <c r="RF214" s="17"/>
      <c r="RG214" s="17"/>
      <c r="RH214" s="17"/>
      <c r="RI214" s="17"/>
      <c r="RJ214" s="17"/>
      <c r="RK214" s="17"/>
      <c r="RL214" s="17"/>
      <c r="RM214" s="17"/>
      <c r="RN214" s="17"/>
      <c r="RO214" s="17"/>
      <c r="RP214" s="17"/>
      <c r="RQ214" s="17"/>
      <c r="RR214" s="17"/>
      <c r="RS214" s="17"/>
      <c r="RT214" s="17"/>
      <c r="RU214" s="17"/>
      <c r="RV214" s="17"/>
      <c r="RW214" s="17"/>
      <c r="RX214" s="17"/>
      <c r="RY214" s="17"/>
      <c r="RZ214" s="17"/>
      <c r="SA214" s="17"/>
      <c r="SB214" s="17"/>
      <c r="SC214" s="17"/>
      <c r="SD214" s="17"/>
      <c r="SE214" s="17"/>
      <c r="SF214" s="17"/>
      <c r="SG214" s="17"/>
      <c r="SH214" s="17"/>
      <c r="SI214" s="17"/>
      <c r="SJ214" s="17"/>
      <c r="SK214" s="17"/>
      <c r="SL214" s="17"/>
      <c r="SM214" s="17"/>
      <c r="SN214" s="17"/>
      <c r="SO214" s="17"/>
      <c r="SP214" s="17"/>
      <c r="SQ214" s="17"/>
      <c r="SR214" s="17"/>
      <c r="SS214" s="17"/>
      <c r="ST214" s="17"/>
      <c r="SU214" s="17"/>
      <c r="SV214" s="17"/>
      <c r="SW214" s="17"/>
      <c r="SX214" s="17"/>
      <c r="SY214" s="17"/>
      <c r="SZ214" s="17"/>
      <c r="TA214" s="17"/>
      <c r="TB214" s="17"/>
      <c r="TC214" s="17"/>
      <c r="TD214" s="17"/>
      <c r="TE214" s="17"/>
      <c r="TF214" s="17"/>
      <c r="TG214" s="17"/>
      <c r="TH214" s="17"/>
      <c r="TI214" s="17"/>
      <c r="TJ214" s="17"/>
      <c r="TK214" s="17"/>
      <c r="TL214" s="17"/>
      <c r="TM214" s="17"/>
      <c r="TN214" s="17"/>
      <c r="TO214" s="17"/>
      <c r="TP214" s="17"/>
      <c r="TQ214" s="17"/>
      <c r="TR214" s="17"/>
      <c r="TS214" s="15"/>
      <c r="TT214" s="15"/>
    </row>
    <row r="215" spans="1:540" ht="9.6"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20"/>
      <c r="CP215" s="24"/>
      <c r="CQ215" s="16"/>
      <c r="CR215" s="43"/>
      <c r="CS215" s="17"/>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23"/>
      <c r="EM215" s="41"/>
      <c r="EN215" s="19"/>
      <c r="EO215" s="20"/>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c r="HG215" s="15"/>
      <c r="HH215" s="15"/>
      <c r="HI215" s="15"/>
      <c r="HJ215" s="15"/>
      <c r="HK215" s="15"/>
      <c r="HL215" s="15"/>
      <c r="HM215" s="15"/>
      <c r="HN215" s="15"/>
      <c r="HO215" s="15"/>
      <c r="HP215" s="15"/>
      <c r="HQ215" s="15"/>
      <c r="HR215" s="15"/>
      <c r="HS215" s="15"/>
      <c r="HT215" s="15"/>
      <c r="HU215" s="15"/>
      <c r="HV215" s="15"/>
      <c r="HW215" s="15"/>
      <c r="HX215" s="15"/>
      <c r="HY215" s="15"/>
      <c r="HZ215" s="15"/>
      <c r="IA215" s="15"/>
      <c r="IB215" s="15"/>
      <c r="IC215" s="15"/>
      <c r="ID215" s="15"/>
      <c r="IE215" s="15"/>
      <c r="IF215" s="15"/>
      <c r="IG215" s="15"/>
      <c r="IH215" s="15"/>
      <c r="II215" s="15"/>
      <c r="IJ215" s="15"/>
      <c r="IK215" s="15"/>
      <c r="IL215" s="15"/>
      <c r="IM215" s="15"/>
      <c r="IN215" s="15"/>
      <c r="IO215" s="15"/>
      <c r="IP215" s="15"/>
      <c r="IQ215" s="15"/>
      <c r="IR215" s="16"/>
      <c r="IS215" s="17"/>
      <c r="IT215" s="17"/>
      <c r="IU215" s="17"/>
      <c r="IV215" s="17"/>
      <c r="IW215" s="17"/>
      <c r="IX215" s="17"/>
      <c r="IY215" s="17"/>
      <c r="IZ215" s="17"/>
      <c r="JA215" s="17"/>
      <c r="JB215" s="17"/>
      <c r="JC215" s="17"/>
      <c r="JD215" s="17"/>
      <c r="JE215" s="17"/>
      <c r="JF215" s="17"/>
      <c r="JG215" s="17"/>
      <c r="JH215" s="17"/>
      <c r="JI215" s="17"/>
      <c r="JJ215" s="17"/>
      <c r="JK215" s="17"/>
      <c r="JL215" s="17"/>
      <c r="JM215" s="17"/>
      <c r="JN215" s="17"/>
      <c r="JO215" s="17"/>
      <c r="JP215" s="17"/>
      <c r="JQ215" s="17"/>
      <c r="JR215" s="17"/>
      <c r="JS215" s="17"/>
      <c r="JT215" s="17"/>
      <c r="JU215" s="17"/>
      <c r="JV215" s="17"/>
      <c r="JW215" s="17"/>
      <c r="JX215" s="17"/>
      <c r="JY215" s="17"/>
      <c r="JZ215" s="17"/>
      <c r="KA215" s="17"/>
      <c r="KB215" s="17"/>
      <c r="KC215" s="17"/>
      <c r="KD215" s="17"/>
      <c r="KE215" s="17"/>
      <c r="KF215" s="17"/>
      <c r="KG215" s="17"/>
      <c r="KH215" s="17"/>
      <c r="KI215" s="17"/>
      <c r="KJ215" s="17"/>
      <c r="KK215" s="17"/>
      <c r="KL215" s="17"/>
      <c r="KM215" s="17"/>
      <c r="KN215" s="17"/>
      <c r="KO215" s="17"/>
      <c r="KP215" s="17"/>
      <c r="KQ215" s="17"/>
      <c r="KR215" s="17"/>
      <c r="KS215" s="17"/>
      <c r="KT215" s="17"/>
      <c r="KU215" s="17"/>
      <c r="KV215" s="17"/>
      <c r="KW215" s="17"/>
      <c r="KX215" s="17"/>
      <c r="KY215" s="17"/>
      <c r="KZ215" s="17"/>
      <c r="LA215" s="17"/>
      <c r="LB215" s="17"/>
      <c r="LC215" s="17"/>
      <c r="LD215" s="17"/>
      <c r="LE215" s="17"/>
      <c r="LF215" s="17"/>
      <c r="LG215" s="17"/>
      <c r="LH215" s="17"/>
      <c r="LI215" s="17"/>
      <c r="LJ215" s="17"/>
      <c r="LK215" s="17"/>
      <c r="LL215" s="17"/>
      <c r="LM215" s="17"/>
      <c r="LN215" s="17"/>
      <c r="LO215" s="17"/>
      <c r="LP215" s="17"/>
      <c r="LQ215" s="17"/>
      <c r="LR215" s="17"/>
      <c r="LS215" s="17"/>
      <c r="LT215" s="17"/>
      <c r="LU215" s="17"/>
      <c r="LV215" s="17"/>
      <c r="LW215" s="17"/>
      <c r="LX215" s="17"/>
      <c r="LY215" s="17"/>
      <c r="LZ215" s="17"/>
      <c r="MA215" s="17"/>
      <c r="MB215" s="17"/>
      <c r="MC215" s="17"/>
      <c r="MD215" s="17"/>
      <c r="ME215" s="17"/>
      <c r="MF215" s="17"/>
      <c r="MG215" s="17"/>
      <c r="MH215" s="17"/>
      <c r="MI215" s="17"/>
      <c r="MJ215" s="17"/>
      <c r="MK215" s="17"/>
      <c r="ML215" s="17"/>
      <c r="MM215" s="17"/>
      <c r="MN215" s="17"/>
      <c r="MO215" s="17"/>
      <c r="MP215" s="17"/>
      <c r="MQ215" s="17"/>
      <c r="MR215" s="17"/>
      <c r="MS215" s="17"/>
      <c r="MT215" s="17"/>
      <c r="MU215" s="17"/>
      <c r="MV215" s="17"/>
      <c r="MW215" s="17"/>
      <c r="MX215" s="17"/>
      <c r="MY215" s="17"/>
      <c r="MZ215" s="17"/>
      <c r="NA215" s="17"/>
      <c r="NB215" s="33"/>
      <c r="NC215" s="21"/>
      <c r="ND215" s="20"/>
      <c r="NE215" s="20"/>
      <c r="NF215" s="18"/>
      <c r="NG215" s="19"/>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29"/>
      <c r="PA215" s="16"/>
      <c r="PB215" s="22"/>
      <c r="PC215" s="17"/>
      <c r="PD215" s="17"/>
      <c r="PE215" s="17"/>
      <c r="PF215" s="17"/>
      <c r="PG215" s="17"/>
      <c r="PH215" s="17"/>
      <c r="PI215" s="17"/>
      <c r="PJ215" s="17"/>
      <c r="PK215" s="17"/>
      <c r="PL215" s="17"/>
      <c r="PM215" s="17"/>
      <c r="PN215" s="17"/>
      <c r="PO215" s="17"/>
      <c r="PP215" s="17"/>
      <c r="PQ215" s="17"/>
      <c r="PR215" s="17"/>
      <c r="PS215" s="17"/>
      <c r="PT215" s="17"/>
      <c r="PU215" s="17"/>
      <c r="PV215" s="17"/>
      <c r="PW215" s="17"/>
      <c r="PX215" s="17"/>
      <c r="PY215" s="17"/>
      <c r="PZ215" s="17"/>
      <c r="QA215" s="17"/>
      <c r="QB215" s="17"/>
      <c r="QC215" s="17"/>
      <c r="QD215" s="17"/>
      <c r="QE215" s="17"/>
      <c r="QF215" s="17"/>
      <c r="QG215" s="17"/>
      <c r="QH215" s="17"/>
      <c r="QI215" s="17"/>
      <c r="QJ215" s="17"/>
      <c r="QK215" s="17"/>
      <c r="QL215" s="17"/>
      <c r="QM215" s="17"/>
      <c r="QN215" s="17"/>
      <c r="QO215" s="17"/>
      <c r="QP215" s="17"/>
      <c r="QQ215" s="17"/>
      <c r="QR215" s="17"/>
      <c r="QS215" s="17"/>
      <c r="QT215" s="17"/>
      <c r="QU215" s="17"/>
      <c r="QV215" s="17"/>
      <c r="QW215" s="17"/>
      <c r="QX215" s="17"/>
      <c r="QY215" s="17"/>
      <c r="QZ215" s="17"/>
      <c r="RA215" s="17"/>
      <c r="RB215" s="17"/>
      <c r="RC215" s="17"/>
      <c r="RD215" s="17"/>
      <c r="RE215" s="17"/>
      <c r="RF215" s="17"/>
      <c r="RG215" s="17"/>
      <c r="RH215" s="17"/>
      <c r="RI215" s="17"/>
      <c r="RJ215" s="17"/>
      <c r="RK215" s="17"/>
      <c r="RL215" s="17"/>
      <c r="RM215" s="17"/>
      <c r="RN215" s="17"/>
      <c r="RO215" s="17"/>
      <c r="RP215" s="17"/>
      <c r="RQ215" s="17"/>
      <c r="RR215" s="17"/>
      <c r="RS215" s="17"/>
      <c r="RT215" s="17"/>
      <c r="RU215" s="17"/>
      <c r="RV215" s="17"/>
      <c r="RW215" s="17"/>
      <c r="RX215" s="17"/>
      <c r="RY215" s="17"/>
      <c r="RZ215" s="17"/>
      <c r="SA215" s="17"/>
      <c r="SB215" s="17"/>
      <c r="SC215" s="17"/>
      <c r="SD215" s="17"/>
      <c r="SE215" s="17"/>
      <c r="SF215" s="17"/>
      <c r="SG215" s="17"/>
      <c r="SH215" s="17"/>
      <c r="SI215" s="17"/>
      <c r="SJ215" s="17"/>
      <c r="SK215" s="17"/>
      <c r="SL215" s="17"/>
      <c r="SM215" s="17"/>
      <c r="SN215" s="17"/>
      <c r="SO215" s="17"/>
      <c r="SP215" s="17"/>
      <c r="SQ215" s="17"/>
      <c r="SR215" s="17"/>
      <c r="SS215" s="17"/>
      <c r="ST215" s="17"/>
      <c r="SU215" s="17"/>
      <c r="SV215" s="17"/>
      <c r="SW215" s="17"/>
      <c r="SX215" s="17"/>
      <c r="SY215" s="17"/>
      <c r="SZ215" s="17"/>
      <c r="TA215" s="17"/>
      <c r="TB215" s="17"/>
      <c r="TC215" s="17"/>
      <c r="TD215" s="17"/>
      <c r="TE215" s="17"/>
      <c r="TF215" s="17"/>
      <c r="TG215" s="17"/>
      <c r="TH215" s="17"/>
      <c r="TI215" s="17"/>
      <c r="TJ215" s="17"/>
      <c r="TK215" s="17"/>
      <c r="TL215" s="17"/>
      <c r="TM215" s="17"/>
      <c r="TN215" s="17"/>
      <c r="TO215" s="17"/>
      <c r="TP215" s="17"/>
      <c r="TQ215" s="17"/>
      <c r="TR215" s="17"/>
      <c r="TS215" s="15"/>
      <c r="TT215" s="15"/>
    </row>
    <row r="216" spans="1:540" ht="9.6"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20"/>
      <c r="CS216" s="29"/>
      <c r="CT216" s="17"/>
      <c r="CU216" s="17"/>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46"/>
      <c r="EM216" s="20"/>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c r="HG216" s="15"/>
      <c r="HH216" s="15"/>
      <c r="HI216" s="15"/>
      <c r="HJ216" s="15"/>
      <c r="HK216" s="15"/>
      <c r="HL216" s="15"/>
      <c r="HM216" s="15"/>
      <c r="HN216" s="15"/>
      <c r="HO216" s="15"/>
      <c r="HP216" s="15"/>
      <c r="HQ216" s="15"/>
      <c r="HR216" s="15"/>
      <c r="HS216" s="15"/>
      <c r="HT216" s="15"/>
      <c r="HU216" s="15"/>
      <c r="HV216" s="15"/>
      <c r="HW216" s="15"/>
      <c r="HX216" s="15"/>
      <c r="HY216" s="15"/>
      <c r="HZ216" s="15"/>
      <c r="IA216" s="15"/>
      <c r="IB216" s="15"/>
      <c r="IC216" s="15"/>
      <c r="ID216" s="15"/>
      <c r="IE216" s="15"/>
      <c r="IF216" s="15"/>
      <c r="IG216" s="15"/>
      <c r="IH216" s="15"/>
      <c r="II216" s="15"/>
      <c r="IJ216" s="15"/>
      <c r="IK216" s="15"/>
      <c r="IL216" s="15"/>
      <c r="IM216" s="15"/>
      <c r="IN216" s="15"/>
      <c r="IO216" s="15"/>
      <c r="IP216" s="15"/>
      <c r="IQ216" s="15"/>
      <c r="IR216" s="16"/>
      <c r="IS216" s="17"/>
      <c r="IT216" s="17"/>
      <c r="IU216" s="17"/>
      <c r="IV216" s="17"/>
      <c r="IW216" s="17"/>
      <c r="IX216" s="17"/>
      <c r="IY216" s="17"/>
      <c r="IZ216" s="17"/>
      <c r="JA216" s="17"/>
      <c r="JB216" s="17"/>
      <c r="JC216" s="17"/>
      <c r="JD216" s="17"/>
      <c r="JE216" s="17"/>
      <c r="JF216" s="17"/>
      <c r="JG216" s="17"/>
      <c r="JH216" s="17"/>
      <c r="JI216" s="17"/>
      <c r="JJ216" s="17"/>
      <c r="JK216" s="17"/>
      <c r="JL216" s="17"/>
      <c r="JM216" s="17"/>
      <c r="JN216" s="17"/>
      <c r="JO216" s="17"/>
      <c r="JP216" s="17"/>
      <c r="JQ216" s="17"/>
      <c r="JR216" s="17"/>
      <c r="JS216" s="17"/>
      <c r="JT216" s="17"/>
      <c r="JU216" s="17"/>
      <c r="JV216" s="17"/>
      <c r="JW216" s="17"/>
      <c r="JX216" s="17"/>
      <c r="JY216" s="17"/>
      <c r="JZ216" s="17"/>
      <c r="KA216" s="17"/>
      <c r="KB216" s="17"/>
      <c r="KC216" s="17"/>
      <c r="KD216" s="17"/>
      <c r="KE216" s="17"/>
      <c r="KF216" s="17"/>
      <c r="KG216" s="17"/>
      <c r="KH216" s="17"/>
      <c r="KI216" s="17"/>
      <c r="KJ216" s="17"/>
      <c r="KK216" s="17"/>
      <c r="KL216" s="17"/>
      <c r="KM216" s="17"/>
      <c r="KN216" s="17"/>
      <c r="KO216" s="17"/>
      <c r="KP216" s="17"/>
      <c r="KQ216" s="17"/>
      <c r="KR216" s="17"/>
      <c r="KS216" s="17"/>
      <c r="KT216" s="17"/>
      <c r="KU216" s="17"/>
      <c r="KV216" s="17"/>
      <c r="KW216" s="17"/>
      <c r="KX216" s="17"/>
      <c r="KY216" s="17"/>
      <c r="KZ216" s="17"/>
      <c r="LA216" s="17"/>
      <c r="LB216" s="17"/>
      <c r="LC216" s="17"/>
      <c r="LD216" s="17"/>
      <c r="LE216" s="17"/>
      <c r="LF216" s="17"/>
      <c r="LG216" s="17"/>
      <c r="LH216" s="17"/>
      <c r="LI216" s="17"/>
      <c r="LJ216" s="17"/>
      <c r="LK216" s="17"/>
      <c r="LL216" s="17"/>
      <c r="LM216" s="17"/>
      <c r="LN216" s="17"/>
      <c r="LO216" s="17"/>
      <c r="LP216" s="17"/>
      <c r="LQ216" s="17"/>
      <c r="LR216" s="17"/>
      <c r="LS216" s="17"/>
      <c r="LT216" s="17"/>
      <c r="LU216" s="17"/>
      <c r="LV216" s="17"/>
      <c r="LW216" s="17"/>
      <c r="LX216" s="17"/>
      <c r="LY216" s="17"/>
      <c r="LZ216" s="17"/>
      <c r="MA216" s="17"/>
      <c r="MB216" s="17"/>
      <c r="MC216" s="17"/>
      <c r="MD216" s="17"/>
      <c r="ME216" s="17"/>
      <c r="MF216" s="17"/>
      <c r="MG216" s="17"/>
      <c r="MH216" s="17"/>
      <c r="MI216" s="17"/>
      <c r="MJ216" s="17"/>
      <c r="MK216" s="17"/>
      <c r="ML216" s="17"/>
      <c r="MM216" s="17"/>
      <c r="MN216" s="17"/>
      <c r="MO216" s="17"/>
      <c r="MP216" s="17"/>
      <c r="MQ216" s="17"/>
      <c r="MR216" s="17"/>
      <c r="MS216" s="17"/>
      <c r="MT216" s="17"/>
      <c r="MU216" s="17"/>
      <c r="MV216" s="17"/>
      <c r="MW216" s="17"/>
      <c r="MX216" s="17"/>
      <c r="MY216" s="17"/>
      <c r="MZ216" s="17"/>
      <c r="NA216" s="17"/>
      <c r="NB216" s="17"/>
      <c r="NC216" s="17"/>
      <c r="ND216" s="25"/>
      <c r="NE216" s="27"/>
      <c r="NF216" s="20"/>
      <c r="NG216" s="15"/>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29"/>
      <c r="OY216" s="17"/>
      <c r="OZ216" s="17"/>
      <c r="PA216" s="17"/>
      <c r="PB216" s="17"/>
      <c r="PC216" s="17"/>
      <c r="PD216" s="17"/>
      <c r="PE216" s="17"/>
      <c r="PF216" s="17"/>
      <c r="PG216" s="17"/>
      <c r="PH216" s="17"/>
      <c r="PI216" s="17"/>
      <c r="PJ216" s="17"/>
      <c r="PK216" s="17"/>
      <c r="PL216" s="17"/>
      <c r="PM216" s="17"/>
      <c r="PN216" s="17"/>
      <c r="PO216" s="17"/>
      <c r="PP216" s="17"/>
      <c r="PQ216" s="17"/>
      <c r="PR216" s="17"/>
      <c r="PS216" s="17"/>
      <c r="PT216" s="17"/>
      <c r="PU216" s="17"/>
      <c r="PV216" s="17"/>
      <c r="PW216" s="17"/>
      <c r="PX216" s="17"/>
      <c r="PY216" s="17"/>
      <c r="PZ216" s="17"/>
      <c r="QA216" s="17"/>
      <c r="QB216" s="17"/>
      <c r="QC216" s="17"/>
      <c r="QD216" s="17"/>
      <c r="QE216" s="17"/>
      <c r="QF216" s="17"/>
      <c r="QG216" s="17"/>
      <c r="QH216" s="17"/>
      <c r="QI216" s="17"/>
      <c r="QJ216" s="17"/>
      <c r="QK216" s="17"/>
      <c r="QL216" s="17"/>
      <c r="QM216" s="17"/>
      <c r="QN216" s="17"/>
      <c r="QO216" s="17"/>
      <c r="QP216" s="17"/>
      <c r="QQ216" s="17"/>
      <c r="QR216" s="17"/>
      <c r="QS216" s="17"/>
      <c r="QT216" s="17"/>
      <c r="QU216" s="17"/>
      <c r="QV216" s="17"/>
      <c r="QW216" s="17"/>
      <c r="QX216" s="17"/>
      <c r="QY216" s="17"/>
      <c r="QZ216" s="17"/>
      <c r="RA216" s="17"/>
      <c r="RB216" s="17"/>
      <c r="RC216" s="17"/>
      <c r="RD216" s="17"/>
      <c r="RE216" s="17"/>
      <c r="RF216" s="17"/>
      <c r="RG216" s="17"/>
      <c r="RH216" s="17"/>
      <c r="RI216" s="17"/>
      <c r="RJ216" s="17"/>
      <c r="RK216" s="17"/>
      <c r="RL216" s="17"/>
      <c r="RM216" s="17"/>
      <c r="RN216" s="17"/>
      <c r="RO216" s="17"/>
      <c r="RP216" s="17"/>
      <c r="RQ216" s="17"/>
      <c r="RR216" s="17"/>
      <c r="RS216" s="17"/>
      <c r="RT216" s="17"/>
      <c r="RU216" s="17"/>
      <c r="RV216" s="17"/>
      <c r="RW216" s="17"/>
      <c r="RX216" s="17"/>
      <c r="RY216" s="17"/>
      <c r="RZ216" s="17"/>
      <c r="SA216" s="17"/>
      <c r="SB216" s="17"/>
      <c r="SC216" s="17"/>
      <c r="SD216" s="17"/>
      <c r="SE216" s="17"/>
      <c r="SF216" s="17"/>
      <c r="SG216" s="17"/>
      <c r="SH216" s="17"/>
      <c r="SI216" s="17"/>
      <c r="SJ216" s="17"/>
      <c r="SK216" s="17"/>
      <c r="SL216" s="17"/>
      <c r="SM216" s="17"/>
      <c r="SN216" s="17"/>
      <c r="SO216" s="17"/>
      <c r="SP216" s="17"/>
      <c r="SQ216" s="17"/>
      <c r="SR216" s="17"/>
      <c r="SS216" s="17"/>
      <c r="ST216" s="17"/>
      <c r="SU216" s="17"/>
      <c r="SV216" s="17"/>
      <c r="SW216" s="17"/>
      <c r="SX216" s="17"/>
      <c r="SY216" s="17"/>
      <c r="SZ216" s="17"/>
      <c r="TA216" s="17"/>
      <c r="TB216" s="17"/>
      <c r="TC216" s="17"/>
      <c r="TD216" s="17"/>
      <c r="TE216" s="17"/>
      <c r="TF216" s="17"/>
      <c r="TG216" s="17"/>
      <c r="TH216" s="17"/>
      <c r="TI216" s="17"/>
      <c r="TJ216" s="17"/>
      <c r="TK216" s="17"/>
      <c r="TL216" s="17"/>
      <c r="TM216" s="17"/>
      <c r="TN216" s="17"/>
      <c r="TO216" s="17"/>
      <c r="TP216" s="17"/>
      <c r="TQ216" s="17"/>
      <c r="TR216" s="17"/>
      <c r="TS216" s="15"/>
      <c r="TT216" s="15"/>
    </row>
    <row r="217" spans="1:540" ht="9.6"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9"/>
      <c r="CV217" s="47"/>
      <c r="CW217" s="31"/>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17"/>
      <c r="EM217" s="17"/>
      <c r="EN217" s="17"/>
      <c r="EO217" s="16"/>
      <c r="EP217" s="18"/>
      <c r="EQ217" s="20"/>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c r="HG217" s="15"/>
      <c r="HH217" s="15"/>
      <c r="HI217" s="15"/>
      <c r="HJ217" s="15"/>
      <c r="HK217" s="15"/>
      <c r="HL217" s="15"/>
      <c r="HM217" s="15"/>
      <c r="HN217" s="15"/>
      <c r="HO217" s="15"/>
      <c r="HP217" s="15"/>
      <c r="HQ217" s="15"/>
      <c r="HR217" s="15"/>
      <c r="HS217" s="15"/>
      <c r="HT217" s="15"/>
      <c r="HU217" s="15"/>
      <c r="HV217" s="15"/>
      <c r="HW217" s="15"/>
      <c r="HX217" s="15"/>
      <c r="HY217" s="15"/>
      <c r="HZ217" s="15"/>
      <c r="IA217" s="15"/>
      <c r="IB217" s="15"/>
      <c r="IC217" s="15"/>
      <c r="ID217" s="15"/>
      <c r="IE217" s="15"/>
      <c r="IF217" s="15"/>
      <c r="IG217" s="15"/>
      <c r="IH217" s="15"/>
      <c r="II217" s="15"/>
      <c r="IJ217" s="15"/>
      <c r="IK217" s="15"/>
      <c r="IL217" s="15"/>
      <c r="IM217" s="15"/>
      <c r="IN217" s="15"/>
      <c r="IO217" s="15"/>
      <c r="IP217" s="15"/>
      <c r="IQ217" s="15"/>
      <c r="IR217" s="16"/>
      <c r="IS217" s="17"/>
      <c r="IT217" s="17"/>
      <c r="IU217" s="17"/>
      <c r="IV217" s="17"/>
      <c r="IW217" s="17"/>
      <c r="IX217" s="17"/>
      <c r="IY217" s="17"/>
      <c r="IZ217" s="17"/>
      <c r="JA217" s="17"/>
      <c r="JB217" s="17"/>
      <c r="JC217" s="17"/>
      <c r="JD217" s="17"/>
      <c r="JE217" s="17"/>
      <c r="JF217" s="17"/>
      <c r="JG217" s="17"/>
      <c r="JH217" s="17"/>
      <c r="JI217" s="17"/>
      <c r="JJ217" s="17"/>
      <c r="JK217" s="17"/>
      <c r="JL217" s="17"/>
      <c r="JM217" s="17"/>
      <c r="JN217" s="17"/>
      <c r="JO217" s="17"/>
      <c r="JP217" s="17"/>
      <c r="JQ217" s="17"/>
      <c r="JR217" s="17"/>
      <c r="JS217" s="17"/>
      <c r="JT217" s="17"/>
      <c r="JU217" s="17"/>
      <c r="JV217" s="17"/>
      <c r="JW217" s="17"/>
      <c r="JX217" s="17"/>
      <c r="JY217" s="17"/>
      <c r="JZ217" s="17"/>
      <c r="KA217" s="17"/>
      <c r="KB217" s="17"/>
      <c r="KC217" s="17"/>
      <c r="KD217" s="17"/>
      <c r="KE217" s="17"/>
      <c r="KF217" s="17"/>
      <c r="KG217" s="17"/>
      <c r="KH217" s="17"/>
      <c r="KI217" s="17"/>
      <c r="KJ217" s="17"/>
      <c r="KK217" s="17"/>
      <c r="KL217" s="17"/>
      <c r="KM217" s="17"/>
      <c r="KN217" s="17"/>
      <c r="KO217" s="17"/>
      <c r="KP217" s="17"/>
      <c r="KQ217" s="17"/>
      <c r="KR217" s="17"/>
      <c r="KS217" s="17"/>
      <c r="KT217" s="17"/>
      <c r="KU217" s="17"/>
      <c r="KV217" s="17"/>
      <c r="KW217" s="17"/>
      <c r="KX217" s="17"/>
      <c r="KY217" s="17"/>
      <c r="KZ217" s="17"/>
      <c r="LA217" s="17"/>
      <c r="LB217" s="17"/>
      <c r="LC217" s="17"/>
      <c r="LD217" s="17"/>
      <c r="LE217" s="17"/>
      <c r="LF217" s="17"/>
      <c r="LG217" s="17"/>
      <c r="LH217" s="17"/>
      <c r="LI217" s="17"/>
      <c r="LJ217" s="17"/>
      <c r="LK217" s="17"/>
      <c r="LL217" s="17"/>
      <c r="LM217" s="17"/>
      <c r="LN217" s="17"/>
      <c r="LO217" s="17"/>
      <c r="LP217" s="17"/>
      <c r="LQ217" s="17"/>
      <c r="LR217" s="17"/>
      <c r="LS217" s="17"/>
      <c r="LT217" s="17"/>
      <c r="LU217" s="17"/>
      <c r="LV217" s="17"/>
      <c r="LW217" s="17"/>
      <c r="LX217" s="17"/>
      <c r="LY217" s="17"/>
      <c r="LZ217" s="17"/>
      <c r="MA217" s="17"/>
      <c r="MB217" s="17"/>
      <c r="MC217" s="17"/>
      <c r="MD217" s="17"/>
      <c r="ME217" s="17"/>
      <c r="MF217" s="17"/>
      <c r="MG217" s="17"/>
      <c r="MH217" s="17"/>
      <c r="MI217" s="17"/>
      <c r="MJ217" s="17"/>
      <c r="MK217" s="17"/>
      <c r="ML217" s="17"/>
      <c r="MM217" s="17"/>
      <c r="MN217" s="17"/>
      <c r="MO217" s="17"/>
      <c r="MP217" s="17"/>
      <c r="MQ217" s="17"/>
      <c r="MR217" s="17"/>
      <c r="MS217" s="17"/>
      <c r="MT217" s="17"/>
      <c r="MU217" s="17"/>
      <c r="MV217" s="17"/>
      <c r="MW217" s="17"/>
      <c r="MX217" s="17"/>
      <c r="MY217" s="17"/>
      <c r="MZ217" s="17"/>
      <c r="NA217" s="17"/>
      <c r="NB217" s="17"/>
      <c r="NC217" s="17"/>
      <c r="ND217" s="17"/>
      <c r="NE217" s="17"/>
      <c r="NF217" s="17"/>
      <c r="NG217" s="23"/>
      <c r="NH217" s="19"/>
      <c r="NI217" s="18"/>
      <c r="NJ217" s="18"/>
      <c r="NK217" s="18"/>
      <c r="NL217" s="18"/>
      <c r="NM217" s="18"/>
      <c r="NN217" s="18"/>
      <c r="NO217" s="18"/>
      <c r="NP217" s="18"/>
      <c r="NQ217" s="18"/>
      <c r="NR217" s="18"/>
      <c r="NS217" s="18"/>
      <c r="NT217" s="18"/>
      <c r="NU217" s="18"/>
      <c r="NV217" s="18"/>
      <c r="NW217" s="18"/>
      <c r="NX217" s="18"/>
      <c r="NY217" s="18"/>
      <c r="NZ217" s="18"/>
      <c r="OA217" s="18"/>
      <c r="OB217" s="18"/>
      <c r="OC217" s="18"/>
      <c r="OD217" s="18"/>
      <c r="OE217" s="18"/>
      <c r="OF217" s="18"/>
      <c r="OG217" s="18"/>
      <c r="OH217" s="18"/>
      <c r="OI217" s="18"/>
      <c r="OJ217" s="18"/>
      <c r="OK217" s="18"/>
      <c r="OL217" s="18"/>
      <c r="OM217" s="18"/>
      <c r="ON217" s="18"/>
      <c r="OO217" s="18"/>
      <c r="OP217" s="18"/>
      <c r="OQ217" s="18"/>
      <c r="OR217" s="18"/>
      <c r="OS217" s="18"/>
      <c r="OT217" s="18"/>
      <c r="OU217" s="18"/>
      <c r="OV217" s="18"/>
      <c r="OW217" s="18"/>
      <c r="OX217" s="18"/>
      <c r="OY217" s="20"/>
      <c r="OZ217" s="29"/>
      <c r="PA217" s="25"/>
      <c r="PB217" s="17"/>
      <c r="PC217" s="17"/>
      <c r="PD217" s="17"/>
      <c r="PE217" s="17"/>
      <c r="PF217" s="17"/>
      <c r="PG217" s="17"/>
      <c r="PH217" s="17"/>
      <c r="PI217" s="17"/>
      <c r="PJ217" s="17"/>
      <c r="PK217" s="17"/>
      <c r="PL217" s="17"/>
      <c r="PM217" s="17"/>
      <c r="PN217" s="17"/>
      <c r="PO217" s="17"/>
      <c r="PP217" s="17"/>
      <c r="PQ217" s="17"/>
      <c r="PR217" s="17"/>
      <c r="PS217" s="17"/>
      <c r="PT217" s="17"/>
      <c r="PU217" s="17"/>
      <c r="PV217" s="17"/>
      <c r="PW217" s="17"/>
      <c r="PX217" s="17"/>
      <c r="PY217" s="17"/>
      <c r="PZ217" s="17"/>
      <c r="QA217" s="17"/>
      <c r="QB217" s="17"/>
      <c r="QC217" s="17"/>
      <c r="QD217" s="17"/>
      <c r="QE217" s="17"/>
      <c r="QF217" s="17"/>
      <c r="QG217" s="17"/>
      <c r="QH217" s="17"/>
      <c r="QI217" s="17"/>
      <c r="QJ217" s="17"/>
      <c r="QK217" s="17"/>
      <c r="QL217" s="17"/>
      <c r="QM217" s="17"/>
      <c r="QN217" s="17"/>
      <c r="QO217" s="17"/>
      <c r="QP217" s="17"/>
      <c r="QQ217" s="17"/>
      <c r="QR217" s="17"/>
      <c r="QS217" s="17"/>
      <c r="QT217" s="17"/>
      <c r="QU217" s="17"/>
      <c r="QV217" s="17"/>
      <c r="QW217" s="17"/>
      <c r="QX217" s="17"/>
      <c r="QY217" s="17"/>
      <c r="QZ217" s="17"/>
      <c r="RA217" s="17"/>
      <c r="RB217" s="17"/>
      <c r="RC217" s="17"/>
      <c r="RD217" s="17"/>
      <c r="RE217" s="17"/>
      <c r="RF217" s="17"/>
      <c r="RG217" s="17"/>
      <c r="RH217" s="17"/>
      <c r="RI217" s="17"/>
      <c r="RJ217" s="17"/>
      <c r="RK217" s="17"/>
      <c r="RL217" s="17"/>
      <c r="RM217" s="17"/>
      <c r="RN217" s="17"/>
      <c r="RO217" s="17"/>
      <c r="RP217" s="17"/>
      <c r="RQ217" s="17"/>
      <c r="RR217" s="17"/>
      <c r="RS217" s="17"/>
      <c r="RT217" s="17"/>
      <c r="RU217" s="17"/>
      <c r="RV217" s="17"/>
      <c r="RW217" s="17"/>
      <c r="RX217" s="17"/>
      <c r="RY217" s="17"/>
      <c r="RZ217" s="17"/>
      <c r="SA217" s="17"/>
      <c r="SB217" s="17"/>
      <c r="SC217" s="17"/>
      <c r="SD217" s="17"/>
      <c r="SE217" s="17"/>
      <c r="SF217" s="17"/>
      <c r="SG217" s="17"/>
      <c r="SH217" s="17"/>
      <c r="SI217" s="17"/>
      <c r="SJ217" s="17"/>
      <c r="SK217" s="17"/>
      <c r="SL217" s="17"/>
      <c r="SM217" s="17"/>
      <c r="SN217" s="17"/>
      <c r="SO217" s="17"/>
      <c r="SP217" s="17"/>
      <c r="SQ217" s="17"/>
      <c r="SR217" s="17"/>
      <c r="SS217" s="17"/>
      <c r="ST217" s="17"/>
      <c r="SU217" s="17"/>
      <c r="SV217" s="17"/>
      <c r="SW217" s="17"/>
      <c r="SX217" s="17"/>
      <c r="SY217" s="17"/>
      <c r="SZ217" s="17"/>
      <c r="TA217" s="17"/>
      <c r="TB217" s="17"/>
      <c r="TC217" s="17"/>
      <c r="TD217" s="17"/>
      <c r="TE217" s="17"/>
      <c r="TF217" s="17"/>
      <c r="TG217" s="17"/>
      <c r="TH217" s="17"/>
      <c r="TI217" s="17"/>
      <c r="TJ217" s="17"/>
      <c r="TK217" s="17"/>
      <c r="TL217" s="17"/>
      <c r="TM217" s="17"/>
      <c r="TN217" s="17"/>
      <c r="TO217" s="17"/>
      <c r="TP217" s="17"/>
      <c r="TQ217" s="17"/>
      <c r="TR217" s="17"/>
      <c r="TS217" s="15"/>
      <c r="TT217" s="15"/>
    </row>
    <row r="218" spans="1:540" ht="9.6"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20"/>
      <c r="CT218" s="19"/>
      <c r="CU218" s="29"/>
      <c r="CV218" s="31"/>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17"/>
      <c r="EP218" s="34"/>
      <c r="EQ218" s="16"/>
      <c r="ER218" s="29"/>
      <c r="ES218" s="19"/>
      <c r="ET218" s="20"/>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c r="HG218" s="15"/>
      <c r="HH218" s="15"/>
      <c r="HI218" s="15"/>
      <c r="HJ218" s="15"/>
      <c r="HK218" s="15"/>
      <c r="HL218" s="15"/>
      <c r="HM218" s="15"/>
      <c r="HN218" s="15"/>
      <c r="HO218" s="15"/>
      <c r="HP218" s="15"/>
      <c r="HQ218" s="15"/>
      <c r="HR218" s="15"/>
      <c r="HS218" s="15"/>
      <c r="HT218" s="15"/>
      <c r="HU218" s="15"/>
      <c r="HV218" s="15"/>
      <c r="HW218" s="15"/>
      <c r="HX218" s="15"/>
      <c r="HY218" s="15"/>
      <c r="HZ218" s="15"/>
      <c r="IA218" s="15"/>
      <c r="IB218" s="15"/>
      <c r="IC218" s="15"/>
      <c r="ID218" s="15"/>
      <c r="IE218" s="15"/>
      <c r="IF218" s="15"/>
      <c r="IG218" s="15"/>
      <c r="IH218" s="15"/>
      <c r="II218" s="15"/>
      <c r="IJ218" s="15"/>
      <c r="IK218" s="15"/>
      <c r="IL218" s="15"/>
      <c r="IM218" s="15"/>
      <c r="IN218" s="15"/>
      <c r="IO218" s="15"/>
      <c r="IP218" s="15"/>
      <c r="IQ218" s="15"/>
      <c r="IR218" s="16"/>
      <c r="IS218" s="17"/>
      <c r="IT218" s="17"/>
      <c r="IU218" s="17"/>
      <c r="IV218" s="17"/>
      <c r="IW218" s="17"/>
      <c r="IX218" s="17"/>
      <c r="IY218" s="17"/>
      <c r="IZ218" s="17"/>
      <c r="JA218" s="17"/>
      <c r="JB218" s="17"/>
      <c r="JC218" s="17"/>
      <c r="JD218" s="17"/>
      <c r="JE218" s="17"/>
      <c r="JF218" s="17"/>
      <c r="JG218" s="17"/>
      <c r="JH218" s="17"/>
      <c r="JI218" s="17"/>
      <c r="JJ218" s="17"/>
      <c r="JK218" s="17"/>
      <c r="JL218" s="17"/>
      <c r="JM218" s="17"/>
      <c r="JN218" s="17"/>
      <c r="JO218" s="17"/>
      <c r="JP218" s="17"/>
      <c r="JQ218" s="17"/>
      <c r="JR218" s="17"/>
      <c r="JS218" s="17"/>
      <c r="JT218" s="17"/>
      <c r="JU218" s="17"/>
      <c r="JV218" s="17"/>
      <c r="JW218" s="17"/>
      <c r="JX218" s="17"/>
      <c r="JY218" s="17"/>
      <c r="JZ218" s="17"/>
      <c r="KA218" s="17"/>
      <c r="KB218" s="17"/>
      <c r="KC218" s="17"/>
      <c r="KD218" s="17"/>
      <c r="KE218" s="17"/>
      <c r="KF218" s="17"/>
      <c r="KG218" s="17"/>
      <c r="KH218" s="17"/>
      <c r="KI218" s="17"/>
      <c r="KJ218" s="17"/>
      <c r="KK218" s="17"/>
      <c r="KL218" s="17"/>
      <c r="KM218" s="17"/>
      <c r="KN218" s="17"/>
      <c r="KO218" s="17"/>
      <c r="KP218" s="17"/>
      <c r="KQ218" s="17"/>
      <c r="KR218" s="17"/>
      <c r="KS218" s="17"/>
      <c r="KT218" s="17"/>
      <c r="KU218" s="17"/>
      <c r="KV218" s="17"/>
      <c r="KW218" s="17"/>
      <c r="KX218" s="17"/>
      <c r="KY218" s="17"/>
      <c r="KZ218" s="17"/>
      <c r="LA218" s="17"/>
      <c r="LB218" s="17"/>
      <c r="LC218" s="17"/>
      <c r="LD218" s="17"/>
      <c r="LE218" s="17"/>
      <c r="LF218" s="17"/>
      <c r="LG218" s="17"/>
      <c r="LH218" s="17"/>
      <c r="LI218" s="17"/>
      <c r="LJ218" s="17"/>
      <c r="LK218" s="17"/>
      <c r="LL218" s="17"/>
      <c r="LM218" s="17"/>
      <c r="LN218" s="17"/>
      <c r="LO218" s="17"/>
      <c r="LP218" s="17"/>
      <c r="LQ218" s="17"/>
      <c r="LR218" s="17"/>
      <c r="LS218" s="17"/>
      <c r="LT218" s="17"/>
      <c r="LU218" s="17"/>
      <c r="LV218" s="17"/>
      <c r="LW218" s="17"/>
      <c r="LX218" s="17"/>
      <c r="LY218" s="17"/>
      <c r="LZ218" s="17"/>
      <c r="MA218" s="17"/>
      <c r="MB218" s="17"/>
      <c r="MC218" s="17"/>
      <c r="MD218" s="17"/>
      <c r="ME218" s="17"/>
      <c r="MF218" s="17"/>
      <c r="MG218" s="17"/>
      <c r="MH218" s="17"/>
      <c r="MI218" s="17"/>
      <c r="MJ218" s="17"/>
      <c r="MK218" s="17"/>
      <c r="ML218" s="17"/>
      <c r="MM218" s="17"/>
      <c r="MN218" s="17"/>
      <c r="MO218" s="17"/>
      <c r="MP218" s="17"/>
      <c r="MQ218" s="17"/>
      <c r="MR218" s="17"/>
      <c r="MS218" s="17"/>
      <c r="MT218" s="17"/>
      <c r="MU218" s="17"/>
      <c r="MV218" s="17"/>
      <c r="MW218" s="17"/>
      <c r="MX218" s="17"/>
      <c r="MY218" s="17"/>
      <c r="MZ218" s="17"/>
      <c r="NA218" s="17"/>
      <c r="NB218" s="17"/>
      <c r="NC218" s="17"/>
      <c r="ND218" s="17"/>
      <c r="NE218" s="17"/>
      <c r="NF218" s="17"/>
      <c r="NG218" s="17"/>
      <c r="NH218" s="25"/>
      <c r="NI218" s="18"/>
      <c r="NJ218" s="18"/>
      <c r="NK218" s="18"/>
      <c r="NL218" s="18"/>
      <c r="NM218" s="18"/>
      <c r="NN218" s="18"/>
      <c r="NO218" s="18"/>
      <c r="NP218" s="18"/>
      <c r="NQ218" s="18"/>
      <c r="NR218" s="18"/>
      <c r="NS218" s="18"/>
      <c r="NT218" s="18"/>
      <c r="NU218" s="18"/>
      <c r="NV218" s="18"/>
      <c r="NW218" s="18"/>
      <c r="NX218" s="18"/>
      <c r="NY218" s="18"/>
      <c r="NZ218" s="18"/>
      <c r="OA218" s="18"/>
      <c r="OB218" s="18"/>
      <c r="OC218" s="18"/>
      <c r="OD218" s="18"/>
      <c r="OE218" s="18"/>
      <c r="OF218" s="18"/>
      <c r="OG218" s="18"/>
      <c r="OH218" s="18"/>
      <c r="OI218" s="18"/>
      <c r="OJ218" s="18"/>
      <c r="OK218" s="18"/>
      <c r="OL218" s="18"/>
      <c r="OM218" s="18"/>
      <c r="ON218" s="18"/>
      <c r="OO218" s="18"/>
      <c r="OP218" s="18"/>
      <c r="OQ218" s="18"/>
      <c r="OR218" s="18"/>
      <c r="OS218" s="18"/>
      <c r="OT218" s="18"/>
      <c r="OU218" s="18"/>
      <c r="OV218" s="18"/>
      <c r="OW218" s="18"/>
      <c r="OX218" s="18"/>
      <c r="OY218" s="20"/>
      <c r="OZ218" s="20"/>
      <c r="PA218" s="20"/>
      <c r="PB218" s="24"/>
      <c r="PC218" s="23"/>
      <c r="PD218" s="25"/>
      <c r="PE218" s="17"/>
      <c r="PF218" s="17"/>
      <c r="PG218" s="17"/>
      <c r="PH218" s="17"/>
      <c r="PI218" s="17"/>
      <c r="PJ218" s="17"/>
      <c r="PK218" s="17"/>
      <c r="PL218" s="17"/>
      <c r="PM218" s="17"/>
      <c r="PN218" s="17"/>
      <c r="PO218" s="17"/>
      <c r="PP218" s="17"/>
      <c r="PQ218" s="17"/>
      <c r="PR218" s="17"/>
      <c r="PS218" s="17"/>
      <c r="PT218" s="17"/>
      <c r="PU218" s="17"/>
      <c r="PV218" s="17"/>
      <c r="PW218" s="17"/>
      <c r="PX218" s="17"/>
      <c r="PY218" s="17"/>
      <c r="PZ218" s="17"/>
      <c r="QA218" s="17"/>
      <c r="QB218" s="17"/>
      <c r="QC218" s="17"/>
      <c r="QD218" s="17"/>
      <c r="QE218" s="17"/>
      <c r="QF218" s="17"/>
      <c r="QG218" s="17"/>
      <c r="QH218" s="17"/>
      <c r="QI218" s="17"/>
      <c r="QJ218" s="17"/>
      <c r="QK218" s="17"/>
      <c r="QL218" s="17"/>
      <c r="QM218" s="17"/>
      <c r="QN218" s="17"/>
      <c r="QO218" s="17"/>
      <c r="QP218" s="17"/>
      <c r="QQ218" s="17"/>
      <c r="QR218" s="17"/>
      <c r="QS218" s="17"/>
      <c r="QT218" s="17"/>
      <c r="QU218" s="17"/>
      <c r="QV218" s="17"/>
      <c r="QW218" s="17"/>
      <c r="QX218" s="17"/>
      <c r="QY218" s="17"/>
      <c r="QZ218" s="17"/>
      <c r="RA218" s="17"/>
      <c r="RB218" s="17"/>
      <c r="RC218" s="17"/>
      <c r="RD218" s="17"/>
      <c r="RE218" s="17"/>
      <c r="RF218" s="17"/>
      <c r="RG218" s="17"/>
      <c r="RH218" s="17"/>
      <c r="RI218" s="17"/>
      <c r="RJ218" s="17"/>
      <c r="RK218" s="17"/>
      <c r="RL218" s="17"/>
      <c r="RM218" s="17"/>
      <c r="RN218" s="17"/>
      <c r="RO218" s="17"/>
      <c r="RP218" s="17"/>
      <c r="RQ218" s="17"/>
      <c r="RR218" s="17"/>
      <c r="RS218" s="17"/>
      <c r="RT218" s="17"/>
      <c r="RU218" s="17"/>
      <c r="RV218" s="17"/>
      <c r="RW218" s="17"/>
      <c r="RX218" s="17"/>
      <c r="RY218" s="17"/>
      <c r="RZ218" s="17"/>
      <c r="SA218" s="17"/>
      <c r="SB218" s="17"/>
      <c r="SC218" s="17"/>
      <c r="SD218" s="17"/>
      <c r="SE218" s="17"/>
      <c r="SF218" s="17"/>
      <c r="SG218" s="17"/>
      <c r="SH218" s="17"/>
      <c r="SI218" s="17"/>
      <c r="SJ218" s="17"/>
      <c r="SK218" s="17"/>
      <c r="SL218" s="17"/>
      <c r="SM218" s="17"/>
      <c r="SN218" s="17"/>
      <c r="SO218" s="17"/>
      <c r="SP218" s="17"/>
      <c r="SQ218" s="17"/>
      <c r="SR218" s="17"/>
      <c r="SS218" s="17"/>
      <c r="ST218" s="17"/>
      <c r="SU218" s="17"/>
      <c r="SV218" s="17"/>
      <c r="SW218" s="17"/>
      <c r="SX218" s="17"/>
      <c r="SY218" s="17"/>
      <c r="SZ218" s="17"/>
      <c r="TA218" s="17"/>
      <c r="TB218" s="17"/>
      <c r="TC218" s="17"/>
      <c r="TD218" s="17"/>
      <c r="TE218" s="17"/>
      <c r="TF218" s="17"/>
      <c r="TG218" s="17"/>
      <c r="TH218" s="17"/>
      <c r="TI218" s="17"/>
      <c r="TJ218" s="17"/>
      <c r="TK218" s="17"/>
      <c r="TL218" s="17"/>
      <c r="TM218" s="17"/>
      <c r="TN218" s="17"/>
      <c r="TO218" s="17"/>
      <c r="TP218" s="17"/>
      <c r="TQ218" s="17"/>
      <c r="TR218" s="17"/>
      <c r="TS218" s="15"/>
      <c r="TT218" s="15"/>
    </row>
    <row r="219" spans="1:540" ht="9.6"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20"/>
      <c r="CR219" s="24"/>
      <c r="CS219" s="23"/>
      <c r="CT219" s="25"/>
      <c r="CU219" s="17"/>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17"/>
      <c r="ES219" s="79"/>
      <c r="ET219" s="16"/>
      <c r="EU219" s="40"/>
      <c r="EV219" s="18"/>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c r="HG219" s="15"/>
      <c r="HH219" s="15"/>
      <c r="HI219" s="15"/>
      <c r="HJ219" s="15"/>
      <c r="HK219" s="15"/>
      <c r="HL219" s="15"/>
      <c r="HM219" s="15"/>
      <c r="HN219" s="15"/>
      <c r="HO219" s="15"/>
      <c r="HP219" s="15"/>
      <c r="HQ219" s="15"/>
      <c r="HR219" s="15"/>
      <c r="HS219" s="15"/>
      <c r="HT219" s="15"/>
      <c r="HU219" s="15"/>
      <c r="HV219" s="15"/>
      <c r="HW219" s="15"/>
      <c r="HX219" s="15"/>
      <c r="HY219" s="15"/>
      <c r="HZ219" s="15"/>
      <c r="IA219" s="15"/>
      <c r="IB219" s="15"/>
      <c r="IC219" s="15"/>
      <c r="ID219" s="15"/>
      <c r="IE219" s="15"/>
      <c r="IF219" s="15"/>
      <c r="IG219" s="15"/>
      <c r="IH219" s="15"/>
      <c r="II219" s="15"/>
      <c r="IJ219" s="15"/>
      <c r="IK219" s="15"/>
      <c r="IL219" s="15"/>
      <c r="IM219" s="15"/>
      <c r="IN219" s="15"/>
      <c r="IO219" s="15"/>
      <c r="IP219" s="15"/>
      <c r="IQ219" s="15"/>
      <c r="IR219" s="16"/>
      <c r="IS219" s="17"/>
      <c r="IT219" s="17"/>
      <c r="IU219" s="17"/>
      <c r="IV219" s="17"/>
      <c r="IW219" s="17"/>
      <c r="IX219" s="17"/>
      <c r="IY219" s="17"/>
      <c r="IZ219" s="17"/>
      <c r="JA219" s="17"/>
      <c r="JB219" s="17"/>
      <c r="JC219" s="17"/>
      <c r="JD219" s="17"/>
      <c r="JE219" s="17"/>
      <c r="JF219" s="17"/>
      <c r="JG219" s="17"/>
      <c r="JH219" s="17"/>
      <c r="JI219" s="17"/>
      <c r="JJ219" s="17"/>
      <c r="JK219" s="17"/>
      <c r="JL219" s="17"/>
      <c r="JM219" s="17"/>
      <c r="JN219" s="17"/>
      <c r="JO219" s="17"/>
      <c r="JP219" s="17"/>
      <c r="JQ219" s="17"/>
      <c r="JR219" s="17"/>
      <c r="JS219" s="17"/>
      <c r="JT219" s="17"/>
      <c r="JU219" s="17"/>
      <c r="JV219" s="17"/>
      <c r="JW219" s="17"/>
      <c r="JX219" s="17"/>
      <c r="JY219" s="17"/>
      <c r="JZ219" s="17"/>
      <c r="KA219" s="17"/>
      <c r="KB219" s="17"/>
      <c r="KC219" s="17"/>
      <c r="KD219" s="17"/>
      <c r="KE219" s="17"/>
      <c r="KF219" s="17"/>
      <c r="KG219" s="17"/>
      <c r="KH219" s="17"/>
      <c r="KI219" s="17"/>
      <c r="KJ219" s="17"/>
      <c r="KK219" s="17"/>
      <c r="KL219" s="17"/>
      <c r="KM219" s="17"/>
      <c r="KN219" s="17"/>
      <c r="KO219" s="17"/>
      <c r="KP219" s="17"/>
      <c r="KQ219" s="17"/>
      <c r="KR219" s="17"/>
      <c r="KS219" s="17"/>
      <c r="KT219" s="17"/>
      <c r="KU219" s="17"/>
      <c r="KV219" s="17"/>
      <c r="KW219" s="17"/>
      <c r="KX219" s="17"/>
      <c r="KY219" s="17"/>
      <c r="KZ219" s="17"/>
      <c r="LA219" s="17"/>
      <c r="LB219" s="17"/>
      <c r="LC219" s="17"/>
      <c r="LD219" s="17"/>
      <c r="LE219" s="17"/>
      <c r="LF219" s="17"/>
      <c r="LG219" s="17"/>
      <c r="LH219" s="17"/>
      <c r="LI219" s="17"/>
      <c r="LJ219" s="17"/>
      <c r="LK219" s="17"/>
      <c r="LL219" s="17"/>
      <c r="LM219" s="17"/>
      <c r="LN219" s="17"/>
      <c r="LO219" s="17"/>
      <c r="LP219" s="17"/>
      <c r="LQ219" s="17"/>
      <c r="LR219" s="17"/>
      <c r="LS219" s="17"/>
      <c r="LT219" s="17"/>
      <c r="LU219" s="17"/>
      <c r="LV219" s="17"/>
      <c r="LW219" s="17"/>
      <c r="LX219" s="17"/>
      <c r="LY219" s="17"/>
      <c r="LZ219" s="17"/>
      <c r="MA219" s="17"/>
      <c r="MB219" s="17"/>
      <c r="MC219" s="17"/>
      <c r="MD219" s="17"/>
      <c r="ME219" s="17"/>
      <c r="MF219" s="17"/>
      <c r="MG219" s="17"/>
      <c r="MH219" s="17"/>
      <c r="MI219" s="17"/>
      <c r="MJ219" s="17"/>
      <c r="MK219" s="17"/>
      <c r="ML219" s="17"/>
      <c r="MM219" s="17"/>
      <c r="MN219" s="17"/>
      <c r="MO219" s="17"/>
      <c r="MP219" s="17"/>
      <c r="MQ219" s="17"/>
      <c r="MR219" s="17"/>
      <c r="MS219" s="17"/>
      <c r="MT219" s="17"/>
      <c r="MU219" s="17"/>
      <c r="MV219" s="17"/>
      <c r="MW219" s="17"/>
      <c r="MX219" s="17"/>
      <c r="MY219" s="17"/>
      <c r="MZ219" s="17"/>
      <c r="NA219" s="17"/>
      <c r="NB219" s="17"/>
      <c r="NC219" s="17"/>
      <c r="ND219" s="17"/>
      <c r="NE219" s="17"/>
      <c r="NF219" s="23"/>
      <c r="NG219" s="19"/>
      <c r="NH219" s="19"/>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20"/>
      <c r="PC219" s="19"/>
      <c r="PD219" s="19"/>
      <c r="PE219" s="24"/>
      <c r="PF219" s="33"/>
      <c r="PG219" s="17"/>
      <c r="PH219" s="17"/>
      <c r="PI219" s="17"/>
      <c r="PJ219" s="17"/>
      <c r="PK219" s="17"/>
      <c r="PL219" s="17"/>
      <c r="PM219" s="17"/>
      <c r="PN219" s="17"/>
      <c r="PO219" s="17"/>
      <c r="PP219" s="17"/>
      <c r="PQ219" s="17"/>
      <c r="PR219" s="17"/>
      <c r="PS219" s="17"/>
      <c r="PT219" s="17"/>
      <c r="PU219" s="17"/>
      <c r="PV219" s="17"/>
      <c r="PW219" s="17"/>
      <c r="PX219" s="17"/>
      <c r="PY219" s="17"/>
      <c r="PZ219" s="17"/>
      <c r="QA219" s="17"/>
      <c r="QB219" s="17"/>
      <c r="QC219" s="17"/>
      <c r="QD219" s="17"/>
      <c r="QE219" s="17"/>
      <c r="QF219" s="17"/>
      <c r="QG219" s="17"/>
      <c r="QH219" s="17"/>
      <c r="QI219" s="17"/>
      <c r="QJ219" s="17"/>
      <c r="QK219" s="17"/>
      <c r="QL219" s="17"/>
      <c r="QM219" s="17"/>
      <c r="QN219" s="17"/>
      <c r="QO219" s="17"/>
      <c r="QP219" s="17"/>
      <c r="QQ219" s="17"/>
      <c r="QR219" s="17"/>
      <c r="QS219" s="17"/>
      <c r="QT219" s="17"/>
      <c r="QU219" s="17"/>
      <c r="QV219" s="17"/>
      <c r="QW219" s="17"/>
      <c r="QX219" s="17"/>
      <c r="QY219" s="17"/>
      <c r="QZ219" s="17"/>
      <c r="RA219" s="17"/>
      <c r="RB219" s="17"/>
      <c r="RC219" s="17"/>
      <c r="RD219" s="17"/>
      <c r="RE219" s="17"/>
      <c r="RF219" s="17"/>
      <c r="RG219" s="17"/>
      <c r="RH219" s="17"/>
      <c r="RI219" s="17"/>
      <c r="RJ219" s="17"/>
      <c r="RK219" s="17"/>
      <c r="RL219" s="17"/>
      <c r="RM219" s="17"/>
      <c r="RN219" s="17"/>
      <c r="RO219" s="17"/>
      <c r="RP219" s="17"/>
      <c r="RQ219" s="17"/>
      <c r="RR219" s="17"/>
      <c r="RS219" s="17"/>
      <c r="RT219" s="17"/>
      <c r="RU219" s="17"/>
      <c r="RV219" s="17"/>
      <c r="RW219" s="17"/>
      <c r="RX219" s="17"/>
      <c r="RY219" s="17"/>
      <c r="RZ219" s="17"/>
      <c r="SA219" s="17"/>
      <c r="SB219" s="17"/>
      <c r="SC219" s="17"/>
      <c r="SD219" s="17"/>
      <c r="SE219" s="17"/>
      <c r="SF219" s="17"/>
      <c r="SG219" s="17"/>
      <c r="SH219" s="17"/>
      <c r="SI219" s="17"/>
      <c r="SJ219" s="17"/>
      <c r="SK219" s="17"/>
      <c r="SL219" s="17"/>
      <c r="SM219" s="17"/>
      <c r="SN219" s="17"/>
      <c r="SO219" s="17"/>
      <c r="SP219" s="17"/>
      <c r="SQ219" s="17"/>
      <c r="SR219" s="17"/>
      <c r="SS219" s="17"/>
      <c r="ST219" s="17"/>
      <c r="SU219" s="17"/>
      <c r="SV219" s="17"/>
      <c r="SW219" s="17"/>
      <c r="SX219" s="17"/>
      <c r="SY219" s="17"/>
      <c r="SZ219" s="17"/>
      <c r="TA219" s="17"/>
      <c r="TB219" s="17"/>
      <c r="TC219" s="17"/>
      <c r="TD219" s="17"/>
      <c r="TE219" s="17"/>
      <c r="TF219" s="17"/>
      <c r="TG219" s="17"/>
      <c r="TH219" s="17"/>
      <c r="TI219" s="17"/>
      <c r="TJ219" s="17"/>
      <c r="TK219" s="17"/>
      <c r="TL219" s="17"/>
      <c r="TM219" s="17"/>
      <c r="TN219" s="17"/>
      <c r="TO219" s="17"/>
      <c r="TP219" s="17"/>
      <c r="TQ219" s="17"/>
      <c r="TR219" s="17"/>
      <c r="TS219" s="15"/>
      <c r="TT219" s="15"/>
    </row>
    <row r="220" spans="1:540" ht="9.6"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20"/>
      <c r="CP220" s="28"/>
      <c r="CQ220" s="42"/>
      <c r="CR220" s="17"/>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74"/>
      <c r="EX220" s="24"/>
      <c r="EY220" s="20"/>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c r="HG220" s="15"/>
      <c r="HH220" s="15"/>
      <c r="HI220" s="15"/>
      <c r="HJ220" s="15"/>
      <c r="HK220" s="15"/>
      <c r="HL220" s="15"/>
      <c r="HM220" s="15"/>
      <c r="HN220" s="15"/>
      <c r="HO220" s="15"/>
      <c r="HP220" s="15"/>
      <c r="HQ220" s="15"/>
      <c r="HR220" s="15"/>
      <c r="HS220" s="15"/>
      <c r="HT220" s="15"/>
      <c r="HU220" s="15"/>
      <c r="HV220" s="15"/>
      <c r="HW220" s="15"/>
      <c r="HX220" s="15"/>
      <c r="HY220" s="15"/>
      <c r="HZ220" s="15"/>
      <c r="IA220" s="15"/>
      <c r="IB220" s="15"/>
      <c r="IC220" s="15"/>
      <c r="ID220" s="15"/>
      <c r="IE220" s="15"/>
      <c r="IF220" s="15"/>
      <c r="IG220" s="15"/>
      <c r="IH220" s="15"/>
      <c r="II220" s="15"/>
      <c r="IJ220" s="15"/>
      <c r="IK220" s="15"/>
      <c r="IL220" s="15"/>
      <c r="IM220" s="15"/>
      <c r="IN220" s="15"/>
      <c r="IO220" s="15"/>
      <c r="IP220" s="15"/>
      <c r="IQ220" s="15"/>
      <c r="IR220" s="16"/>
      <c r="IS220" s="17"/>
      <c r="IT220" s="17"/>
      <c r="IU220" s="17"/>
      <c r="IV220" s="17"/>
      <c r="IW220" s="17"/>
      <c r="IX220" s="17"/>
      <c r="IY220" s="17"/>
      <c r="IZ220" s="17"/>
      <c r="JA220" s="17"/>
      <c r="JB220" s="17"/>
      <c r="JC220" s="17"/>
      <c r="JD220" s="17"/>
      <c r="JE220" s="17"/>
      <c r="JF220" s="17"/>
      <c r="JG220" s="17"/>
      <c r="JH220" s="17"/>
      <c r="JI220" s="17"/>
      <c r="JJ220" s="17"/>
      <c r="JK220" s="17"/>
      <c r="JL220" s="17"/>
      <c r="JM220" s="17"/>
      <c r="JN220" s="17"/>
      <c r="JO220" s="17"/>
      <c r="JP220" s="17"/>
      <c r="JQ220" s="17"/>
      <c r="JR220" s="17"/>
      <c r="JS220" s="17"/>
      <c r="JT220" s="17"/>
      <c r="JU220" s="17"/>
      <c r="JV220" s="17"/>
      <c r="JW220" s="17"/>
      <c r="JX220" s="17"/>
      <c r="JY220" s="17"/>
      <c r="JZ220" s="17"/>
      <c r="KA220" s="17"/>
      <c r="KB220" s="17"/>
      <c r="KC220" s="17"/>
      <c r="KD220" s="17"/>
      <c r="KE220" s="17"/>
      <c r="KF220" s="17"/>
      <c r="KG220" s="17"/>
      <c r="KH220" s="17"/>
      <c r="KI220" s="17"/>
      <c r="KJ220" s="17"/>
      <c r="KK220" s="17"/>
      <c r="KL220" s="17"/>
      <c r="KM220" s="17"/>
      <c r="KN220" s="17"/>
      <c r="KO220" s="17"/>
      <c r="KP220" s="17"/>
      <c r="KQ220" s="17"/>
      <c r="KR220" s="17"/>
      <c r="KS220" s="17"/>
      <c r="KT220" s="17"/>
      <c r="KU220" s="17"/>
      <c r="KV220" s="17"/>
      <c r="KW220" s="17"/>
      <c r="KX220" s="17"/>
      <c r="KY220" s="17"/>
      <c r="KZ220" s="17"/>
      <c r="LA220" s="17"/>
      <c r="LB220" s="17"/>
      <c r="LC220" s="17"/>
      <c r="LD220" s="17"/>
      <c r="LE220" s="17"/>
      <c r="LF220" s="17"/>
      <c r="LG220" s="17"/>
      <c r="LH220" s="17"/>
      <c r="LI220" s="17"/>
      <c r="LJ220" s="17"/>
      <c r="LK220" s="17"/>
      <c r="LL220" s="17"/>
      <c r="LM220" s="17"/>
      <c r="LN220" s="17"/>
      <c r="LO220" s="17"/>
      <c r="LP220" s="17"/>
      <c r="LQ220" s="17"/>
      <c r="LR220" s="17"/>
      <c r="LS220" s="17"/>
      <c r="LT220" s="17"/>
      <c r="LU220" s="17"/>
      <c r="LV220" s="17"/>
      <c r="LW220" s="17"/>
      <c r="LX220" s="17"/>
      <c r="LY220" s="17"/>
      <c r="LZ220" s="17"/>
      <c r="MA220" s="17"/>
      <c r="MB220" s="17"/>
      <c r="MC220" s="17"/>
      <c r="MD220" s="17"/>
      <c r="ME220" s="17"/>
      <c r="MF220" s="17"/>
      <c r="MG220" s="17"/>
      <c r="MH220" s="17"/>
      <c r="MI220" s="17"/>
      <c r="MJ220" s="17"/>
      <c r="MK220" s="17"/>
      <c r="ML220" s="17"/>
      <c r="MM220" s="17"/>
      <c r="MN220" s="17"/>
      <c r="MO220" s="17"/>
      <c r="MP220" s="17"/>
      <c r="MQ220" s="17"/>
      <c r="MR220" s="17"/>
      <c r="MS220" s="17"/>
      <c r="MT220" s="17"/>
      <c r="MU220" s="17"/>
      <c r="MV220" s="17"/>
      <c r="MW220" s="17"/>
      <c r="MX220" s="17"/>
      <c r="MY220" s="17"/>
      <c r="MZ220" s="17"/>
      <c r="NA220" s="17"/>
      <c r="NB220" s="17"/>
      <c r="NC220" s="42"/>
      <c r="ND220" s="16"/>
      <c r="NE220" s="19"/>
      <c r="NF220" s="15"/>
      <c r="NG220" s="18"/>
      <c r="NH220" s="18"/>
      <c r="NI220" s="18"/>
      <c r="NJ220" s="18"/>
      <c r="NK220" s="18"/>
      <c r="NL220" s="18"/>
      <c r="NM220" s="18"/>
      <c r="NN220" s="18"/>
      <c r="NO220" s="18"/>
      <c r="NP220" s="18"/>
      <c r="NQ220" s="18"/>
      <c r="NR220" s="18"/>
      <c r="NS220" s="18"/>
      <c r="NT220" s="18"/>
      <c r="NU220" s="18"/>
      <c r="NV220" s="18"/>
      <c r="NW220" s="18"/>
      <c r="NX220" s="18"/>
      <c r="NY220" s="18"/>
      <c r="NZ220" s="18"/>
      <c r="OA220" s="18"/>
      <c r="OB220" s="18"/>
      <c r="OC220" s="18"/>
      <c r="OD220" s="18"/>
      <c r="OE220" s="18"/>
      <c r="OF220" s="18"/>
      <c r="OG220" s="18"/>
      <c r="OH220" s="18"/>
      <c r="OI220" s="18"/>
      <c r="OJ220" s="18"/>
      <c r="OK220" s="18"/>
      <c r="OL220" s="18"/>
      <c r="OM220" s="18"/>
      <c r="ON220" s="18"/>
      <c r="OO220" s="18"/>
      <c r="OP220" s="18"/>
      <c r="OQ220" s="18"/>
      <c r="OR220" s="18"/>
      <c r="OS220" s="18"/>
      <c r="OT220" s="18"/>
      <c r="OU220" s="18"/>
      <c r="OV220" s="18"/>
      <c r="OW220" s="18"/>
      <c r="OX220" s="18"/>
      <c r="OY220" s="18"/>
      <c r="OZ220" s="18"/>
      <c r="PA220" s="18"/>
      <c r="PB220" s="18"/>
      <c r="PC220" s="18"/>
      <c r="PD220" s="18"/>
      <c r="PE220" s="18"/>
      <c r="PF220" s="20"/>
      <c r="PG220" s="39"/>
      <c r="PH220" s="33"/>
      <c r="PI220" s="25"/>
      <c r="PJ220" s="17"/>
      <c r="PK220" s="17"/>
      <c r="PL220" s="17"/>
      <c r="PM220" s="17"/>
      <c r="PN220" s="17"/>
      <c r="PO220" s="17"/>
      <c r="PP220" s="17"/>
      <c r="PQ220" s="17"/>
      <c r="PR220" s="17"/>
      <c r="PS220" s="17"/>
      <c r="PT220" s="17"/>
      <c r="PU220" s="17"/>
      <c r="PV220" s="17"/>
      <c r="PW220" s="17"/>
      <c r="PX220" s="17"/>
      <c r="PY220" s="17"/>
      <c r="PZ220" s="17"/>
      <c r="QA220" s="17"/>
      <c r="QB220" s="17"/>
      <c r="QC220" s="17"/>
      <c r="QD220" s="17"/>
      <c r="QE220" s="17"/>
      <c r="QF220" s="17"/>
      <c r="QG220" s="17"/>
      <c r="QH220" s="17"/>
      <c r="QI220" s="17"/>
      <c r="QJ220" s="17"/>
      <c r="QK220" s="17"/>
      <c r="QL220" s="17"/>
      <c r="QM220" s="17"/>
      <c r="QN220" s="17"/>
      <c r="QO220" s="17"/>
      <c r="QP220" s="17"/>
      <c r="QQ220" s="17"/>
      <c r="QR220" s="17"/>
      <c r="QS220" s="17"/>
      <c r="QT220" s="17"/>
      <c r="QU220" s="17"/>
      <c r="QV220" s="17"/>
      <c r="QW220" s="17"/>
      <c r="QX220" s="17"/>
      <c r="QY220" s="17"/>
      <c r="QZ220" s="17"/>
      <c r="RA220" s="17"/>
      <c r="RB220" s="17"/>
      <c r="RC220" s="17"/>
      <c r="RD220" s="17"/>
      <c r="RE220" s="17"/>
      <c r="RF220" s="17"/>
      <c r="RG220" s="17"/>
      <c r="RH220" s="17"/>
      <c r="RI220" s="17"/>
      <c r="RJ220" s="17"/>
      <c r="RK220" s="17"/>
      <c r="RL220" s="17"/>
      <c r="RM220" s="17"/>
      <c r="RN220" s="17"/>
      <c r="RO220" s="17"/>
      <c r="RP220" s="17"/>
      <c r="RQ220" s="17"/>
      <c r="RR220" s="17"/>
      <c r="RS220" s="17"/>
      <c r="RT220" s="17"/>
      <c r="RU220" s="17"/>
      <c r="RV220" s="17"/>
      <c r="RW220" s="17"/>
      <c r="RX220" s="17"/>
      <c r="RY220" s="17"/>
      <c r="RZ220" s="17"/>
      <c r="SA220" s="17"/>
      <c r="SB220" s="17"/>
      <c r="SC220" s="17"/>
      <c r="SD220" s="17"/>
      <c r="SE220" s="17"/>
      <c r="SF220" s="17"/>
      <c r="SG220" s="17"/>
      <c r="SH220" s="17"/>
      <c r="SI220" s="17"/>
      <c r="SJ220" s="17"/>
      <c r="SK220" s="17"/>
      <c r="SL220" s="17"/>
      <c r="SM220" s="17"/>
      <c r="SN220" s="17"/>
      <c r="SO220" s="17"/>
      <c r="SP220" s="17"/>
      <c r="SQ220" s="17"/>
      <c r="SR220" s="17"/>
      <c r="SS220" s="17"/>
      <c r="ST220" s="17"/>
      <c r="SU220" s="17"/>
      <c r="SV220" s="17"/>
      <c r="SW220" s="17"/>
      <c r="SX220" s="17"/>
      <c r="SY220" s="17"/>
      <c r="SZ220" s="17"/>
      <c r="TA220" s="17"/>
      <c r="TB220" s="17"/>
      <c r="TC220" s="17"/>
      <c r="TD220" s="17"/>
      <c r="TE220" s="17"/>
      <c r="TF220" s="17"/>
      <c r="TG220" s="17"/>
      <c r="TH220" s="17"/>
      <c r="TI220" s="17"/>
      <c r="TJ220" s="17"/>
      <c r="TK220" s="17"/>
      <c r="TL220" s="17"/>
      <c r="TM220" s="17"/>
      <c r="TN220" s="17"/>
      <c r="TO220" s="17"/>
      <c r="TP220" s="17"/>
      <c r="TQ220" s="17"/>
      <c r="TR220" s="17"/>
      <c r="TS220" s="15"/>
      <c r="TT220" s="15"/>
    </row>
    <row r="221" spans="1:540" ht="9.6"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9"/>
      <c r="CN221" s="23"/>
      <c r="CO221" s="17"/>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17"/>
      <c r="EY221" s="17"/>
      <c r="EZ221" s="28"/>
      <c r="FA221" s="45"/>
      <c r="FB221" s="20"/>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c r="HG221" s="15"/>
      <c r="HH221" s="15"/>
      <c r="HI221" s="15"/>
      <c r="HJ221" s="15"/>
      <c r="HK221" s="15"/>
      <c r="HL221" s="15"/>
      <c r="HM221" s="15"/>
      <c r="HN221" s="15"/>
      <c r="HO221" s="15"/>
      <c r="HP221" s="15"/>
      <c r="HQ221" s="15"/>
      <c r="HR221" s="15"/>
      <c r="HS221" s="15"/>
      <c r="HT221" s="15"/>
      <c r="HU221" s="15"/>
      <c r="HV221" s="15"/>
      <c r="HW221" s="15"/>
      <c r="HX221" s="15"/>
      <c r="HY221" s="15"/>
      <c r="HZ221" s="15"/>
      <c r="IA221" s="15"/>
      <c r="IB221" s="15"/>
      <c r="IC221" s="15"/>
      <c r="ID221" s="15"/>
      <c r="IE221" s="15"/>
      <c r="IF221" s="15"/>
      <c r="IG221" s="15"/>
      <c r="IH221" s="15"/>
      <c r="II221" s="15"/>
      <c r="IJ221" s="15"/>
      <c r="IK221" s="15"/>
      <c r="IL221" s="15"/>
      <c r="IM221" s="15"/>
      <c r="IN221" s="15"/>
      <c r="IO221" s="15"/>
      <c r="IP221" s="15"/>
      <c r="IQ221" s="15"/>
      <c r="IR221" s="16"/>
      <c r="IS221" s="17"/>
      <c r="IT221" s="17"/>
      <c r="IU221" s="17"/>
      <c r="IV221" s="17"/>
      <c r="IW221" s="17"/>
      <c r="IX221" s="17"/>
      <c r="IY221" s="17"/>
      <c r="IZ221" s="17"/>
      <c r="JA221" s="17"/>
      <c r="JB221" s="17"/>
      <c r="JC221" s="17"/>
      <c r="JD221" s="17"/>
      <c r="JE221" s="17"/>
      <c r="JF221" s="17"/>
      <c r="JG221" s="17"/>
      <c r="JH221" s="17"/>
      <c r="JI221" s="17"/>
      <c r="JJ221" s="17"/>
      <c r="JK221" s="17"/>
      <c r="JL221" s="17"/>
      <c r="JM221" s="17"/>
      <c r="JN221" s="17"/>
      <c r="JO221" s="17"/>
      <c r="JP221" s="17"/>
      <c r="JQ221" s="17"/>
      <c r="JR221" s="17"/>
      <c r="JS221" s="17"/>
      <c r="JT221" s="17"/>
      <c r="JU221" s="17"/>
      <c r="JV221" s="17"/>
      <c r="JW221" s="17"/>
      <c r="JX221" s="17"/>
      <c r="JY221" s="17"/>
      <c r="JZ221" s="17"/>
      <c r="KA221" s="17"/>
      <c r="KB221" s="17"/>
      <c r="KC221" s="17"/>
      <c r="KD221" s="17"/>
      <c r="KE221" s="17"/>
      <c r="KF221" s="17"/>
      <c r="KG221" s="17"/>
      <c r="KH221" s="17"/>
      <c r="KI221" s="17"/>
      <c r="KJ221" s="17"/>
      <c r="KK221" s="17"/>
      <c r="KL221" s="17"/>
      <c r="KM221" s="17"/>
      <c r="KN221" s="17"/>
      <c r="KO221" s="17"/>
      <c r="KP221" s="17"/>
      <c r="KQ221" s="17"/>
      <c r="KR221" s="17"/>
      <c r="KS221" s="17"/>
      <c r="KT221" s="17"/>
      <c r="KU221" s="17"/>
      <c r="KV221" s="17"/>
      <c r="KW221" s="17"/>
      <c r="KX221" s="17"/>
      <c r="KY221" s="17"/>
      <c r="KZ221" s="17"/>
      <c r="LA221" s="17"/>
      <c r="LB221" s="17"/>
      <c r="LC221" s="17"/>
      <c r="LD221" s="17"/>
      <c r="LE221" s="17"/>
      <c r="LF221" s="17"/>
      <c r="LG221" s="17"/>
      <c r="LH221" s="17"/>
      <c r="LI221" s="17"/>
      <c r="LJ221" s="17"/>
      <c r="LK221" s="17"/>
      <c r="LL221" s="17"/>
      <c r="LM221" s="17"/>
      <c r="LN221" s="17"/>
      <c r="LO221" s="17"/>
      <c r="LP221" s="17"/>
      <c r="LQ221" s="17"/>
      <c r="LR221" s="17"/>
      <c r="LS221" s="17"/>
      <c r="LT221" s="17"/>
      <c r="LU221" s="17"/>
      <c r="LV221" s="17"/>
      <c r="LW221" s="17"/>
      <c r="LX221" s="17"/>
      <c r="LY221" s="17"/>
      <c r="LZ221" s="17"/>
      <c r="MA221" s="17"/>
      <c r="MB221" s="17"/>
      <c r="MC221" s="17"/>
      <c r="MD221" s="17"/>
      <c r="ME221" s="17"/>
      <c r="MF221" s="17"/>
      <c r="MG221" s="17"/>
      <c r="MH221" s="17"/>
      <c r="MI221" s="17"/>
      <c r="MJ221" s="17"/>
      <c r="MK221" s="17"/>
      <c r="ML221" s="17"/>
      <c r="MM221" s="17"/>
      <c r="MN221" s="17"/>
      <c r="MO221" s="17"/>
      <c r="MP221" s="17"/>
      <c r="MQ221" s="17"/>
      <c r="MR221" s="17"/>
      <c r="MS221" s="17"/>
      <c r="MT221" s="17"/>
      <c r="MU221" s="17"/>
      <c r="MV221" s="17"/>
      <c r="MW221" s="17"/>
      <c r="MX221" s="17"/>
      <c r="MY221" s="17"/>
      <c r="MZ221" s="17"/>
      <c r="NA221" s="23"/>
      <c r="NB221" s="24"/>
      <c r="NC221" s="20"/>
      <c r="ND221" s="20"/>
      <c r="NE221" s="18"/>
      <c r="NF221" s="18"/>
      <c r="NG221" s="18"/>
      <c r="NH221" s="18"/>
      <c r="NI221" s="18"/>
      <c r="NJ221" s="18"/>
      <c r="NK221" s="18"/>
      <c r="NL221" s="18"/>
      <c r="NM221" s="18"/>
      <c r="NN221" s="18"/>
      <c r="NO221" s="18"/>
      <c r="NP221" s="18"/>
      <c r="NQ221" s="18"/>
      <c r="NR221" s="18"/>
      <c r="NS221" s="18"/>
      <c r="NT221" s="18"/>
      <c r="NU221" s="18"/>
      <c r="NV221" s="18"/>
      <c r="NW221" s="18"/>
      <c r="NX221" s="18"/>
      <c r="NY221" s="18"/>
      <c r="NZ221" s="18"/>
      <c r="OA221" s="18"/>
      <c r="OB221" s="18"/>
      <c r="OC221" s="18"/>
      <c r="OD221" s="18"/>
      <c r="OE221" s="18"/>
      <c r="OF221" s="18"/>
      <c r="OG221" s="18"/>
      <c r="OH221" s="18"/>
      <c r="OI221" s="18"/>
      <c r="OJ221" s="18"/>
      <c r="OK221" s="18"/>
      <c r="OL221" s="18"/>
      <c r="OM221" s="18"/>
      <c r="ON221" s="18"/>
      <c r="OO221" s="18"/>
      <c r="OP221" s="18"/>
      <c r="OQ221" s="18"/>
      <c r="OR221" s="18"/>
      <c r="OS221" s="18"/>
      <c r="OT221" s="18"/>
      <c r="OU221" s="18"/>
      <c r="OV221" s="18"/>
      <c r="OW221" s="18"/>
      <c r="OX221" s="18"/>
      <c r="OY221" s="18"/>
      <c r="OZ221" s="18"/>
      <c r="PA221" s="18"/>
      <c r="PB221" s="18"/>
      <c r="PC221" s="18"/>
      <c r="PD221" s="18"/>
      <c r="PE221" s="18"/>
      <c r="PF221" s="18"/>
      <c r="PG221" s="18"/>
      <c r="PH221" s="18"/>
      <c r="PI221" s="20"/>
      <c r="PJ221" s="18"/>
      <c r="PK221" s="29"/>
      <c r="PL221" s="23"/>
      <c r="PM221" s="17"/>
      <c r="PN221" s="17"/>
      <c r="PO221" s="17"/>
      <c r="PP221" s="17"/>
      <c r="PQ221" s="17"/>
      <c r="PR221" s="17"/>
      <c r="PS221" s="17"/>
      <c r="PT221" s="17"/>
      <c r="PU221" s="17"/>
      <c r="PV221" s="17"/>
      <c r="PW221" s="17"/>
      <c r="PX221" s="17"/>
      <c r="PY221" s="17"/>
      <c r="PZ221" s="17"/>
      <c r="QA221" s="17"/>
      <c r="QB221" s="17"/>
      <c r="QC221" s="17"/>
      <c r="QD221" s="17"/>
      <c r="QE221" s="17"/>
      <c r="QF221" s="17"/>
      <c r="QG221" s="17"/>
      <c r="QH221" s="17"/>
      <c r="QI221" s="17"/>
      <c r="QJ221" s="17"/>
      <c r="QK221" s="17"/>
      <c r="QL221" s="17"/>
      <c r="QM221" s="17"/>
      <c r="QN221" s="17"/>
      <c r="QO221" s="17"/>
      <c r="QP221" s="17"/>
      <c r="QQ221" s="17"/>
      <c r="QR221" s="17"/>
      <c r="QS221" s="17"/>
      <c r="QT221" s="17"/>
      <c r="QU221" s="17"/>
      <c r="QV221" s="17"/>
      <c r="QW221" s="17"/>
      <c r="QX221" s="17"/>
      <c r="QY221" s="17"/>
      <c r="QZ221" s="17"/>
      <c r="RA221" s="17"/>
      <c r="RB221" s="17"/>
      <c r="RC221" s="17"/>
      <c r="RD221" s="17"/>
      <c r="RE221" s="17"/>
      <c r="RF221" s="17"/>
      <c r="RG221" s="17"/>
      <c r="RH221" s="17"/>
      <c r="RI221" s="17"/>
      <c r="RJ221" s="17"/>
      <c r="RK221" s="17"/>
      <c r="RL221" s="17"/>
      <c r="RM221" s="17"/>
      <c r="RN221" s="17"/>
      <c r="RO221" s="17"/>
      <c r="RP221" s="17"/>
      <c r="RQ221" s="17"/>
      <c r="RR221" s="17"/>
      <c r="RS221" s="17"/>
      <c r="RT221" s="17"/>
      <c r="RU221" s="17"/>
      <c r="RV221" s="17"/>
      <c r="RW221" s="17"/>
      <c r="RX221" s="17"/>
      <c r="RY221" s="17"/>
      <c r="RZ221" s="17"/>
      <c r="SA221" s="17"/>
      <c r="SB221" s="17"/>
      <c r="SC221" s="17"/>
      <c r="SD221" s="17"/>
      <c r="SE221" s="17"/>
      <c r="SF221" s="17"/>
      <c r="SG221" s="17"/>
      <c r="SH221" s="17"/>
      <c r="SI221" s="17"/>
      <c r="SJ221" s="17"/>
      <c r="SK221" s="17"/>
      <c r="SL221" s="17"/>
      <c r="SM221" s="17"/>
      <c r="SN221" s="17"/>
      <c r="SO221" s="17"/>
      <c r="SP221" s="17"/>
      <c r="SQ221" s="17"/>
      <c r="SR221" s="17"/>
      <c r="SS221" s="17"/>
      <c r="ST221" s="17"/>
      <c r="SU221" s="17"/>
      <c r="SV221" s="17"/>
      <c r="SW221" s="17"/>
      <c r="SX221" s="17"/>
      <c r="SY221" s="17"/>
      <c r="SZ221" s="17"/>
      <c r="TA221" s="17"/>
      <c r="TB221" s="17"/>
      <c r="TC221" s="17"/>
      <c r="TD221" s="17"/>
      <c r="TE221" s="17"/>
      <c r="TF221" s="17"/>
      <c r="TG221" s="17"/>
      <c r="TH221" s="17"/>
      <c r="TI221" s="17"/>
      <c r="TJ221" s="17"/>
      <c r="TK221" s="17"/>
      <c r="TL221" s="17"/>
      <c r="TM221" s="17"/>
      <c r="TN221" s="17"/>
      <c r="TO221" s="17"/>
      <c r="TP221" s="17"/>
      <c r="TQ221" s="17"/>
      <c r="TR221" s="17"/>
      <c r="TS221" s="15"/>
      <c r="TT221" s="15"/>
    </row>
    <row r="222" spans="1:540" ht="9.6"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20"/>
      <c r="CK222" s="40"/>
      <c r="CL222" s="38"/>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17"/>
      <c r="FB222" s="38"/>
      <c r="FC222" s="29"/>
      <c r="FD222" s="19"/>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c r="HG222" s="15"/>
      <c r="HH222" s="15"/>
      <c r="HI222" s="15"/>
      <c r="HJ222" s="15"/>
      <c r="HK222" s="15"/>
      <c r="HL222" s="15"/>
      <c r="HM222" s="15"/>
      <c r="HN222" s="15"/>
      <c r="HO222" s="15"/>
      <c r="HP222" s="15"/>
      <c r="HQ222" s="15"/>
      <c r="HR222" s="15"/>
      <c r="HS222" s="15"/>
      <c r="HT222" s="15"/>
      <c r="HU222" s="15"/>
      <c r="HV222" s="15"/>
      <c r="HW222" s="15"/>
      <c r="HX222" s="15"/>
      <c r="HY222" s="15"/>
      <c r="HZ222" s="15"/>
      <c r="IA222" s="15"/>
      <c r="IB222" s="15"/>
      <c r="IC222" s="15"/>
      <c r="ID222" s="15"/>
      <c r="IE222" s="15"/>
      <c r="IF222" s="15"/>
      <c r="IG222" s="15"/>
      <c r="IH222" s="15"/>
      <c r="II222" s="15"/>
      <c r="IJ222" s="15"/>
      <c r="IK222" s="15"/>
      <c r="IL222" s="15"/>
      <c r="IM222" s="15"/>
      <c r="IN222" s="15"/>
      <c r="IO222" s="15"/>
      <c r="IP222" s="15"/>
      <c r="IQ222" s="15"/>
      <c r="IR222" s="16"/>
      <c r="IS222" s="17"/>
      <c r="IT222" s="17"/>
      <c r="IU222" s="17"/>
      <c r="IV222" s="17"/>
      <c r="IW222" s="17"/>
      <c r="IX222" s="17"/>
      <c r="IY222" s="17"/>
      <c r="IZ222" s="17"/>
      <c r="JA222" s="17"/>
      <c r="JB222" s="17"/>
      <c r="JC222" s="17"/>
      <c r="JD222" s="17"/>
      <c r="JE222" s="17"/>
      <c r="JF222" s="17"/>
      <c r="JG222" s="17"/>
      <c r="JH222" s="17"/>
      <c r="JI222" s="17"/>
      <c r="JJ222" s="17"/>
      <c r="JK222" s="17"/>
      <c r="JL222" s="17"/>
      <c r="JM222" s="17"/>
      <c r="JN222" s="17"/>
      <c r="JO222" s="17"/>
      <c r="JP222" s="17"/>
      <c r="JQ222" s="17"/>
      <c r="JR222" s="17"/>
      <c r="JS222" s="17"/>
      <c r="JT222" s="17"/>
      <c r="JU222" s="17"/>
      <c r="JV222" s="17"/>
      <c r="JW222" s="17"/>
      <c r="JX222" s="17"/>
      <c r="JY222" s="17"/>
      <c r="JZ222" s="17"/>
      <c r="KA222" s="17"/>
      <c r="KB222" s="17"/>
      <c r="KC222" s="17"/>
      <c r="KD222" s="17"/>
      <c r="KE222" s="17"/>
      <c r="KF222" s="17"/>
      <c r="KG222" s="17"/>
      <c r="KH222" s="17"/>
      <c r="KI222" s="17"/>
      <c r="KJ222" s="17"/>
      <c r="KK222" s="17"/>
      <c r="KL222" s="17"/>
      <c r="KM222" s="17"/>
      <c r="KN222" s="17"/>
      <c r="KO222" s="17"/>
      <c r="KP222" s="17"/>
      <c r="KQ222" s="17"/>
      <c r="KR222" s="17"/>
      <c r="KS222" s="17"/>
      <c r="KT222" s="17"/>
      <c r="KU222" s="17"/>
      <c r="KV222" s="17"/>
      <c r="KW222" s="17"/>
      <c r="KX222" s="17"/>
      <c r="KY222" s="17"/>
      <c r="KZ222" s="17"/>
      <c r="LA222" s="17"/>
      <c r="LB222" s="17"/>
      <c r="LC222" s="17"/>
      <c r="LD222" s="17"/>
      <c r="LE222" s="17"/>
      <c r="LF222" s="17"/>
      <c r="LG222" s="17"/>
      <c r="LH222" s="17"/>
      <c r="LI222" s="17"/>
      <c r="LJ222" s="17"/>
      <c r="LK222" s="17"/>
      <c r="LL222" s="17"/>
      <c r="LM222" s="17"/>
      <c r="LN222" s="17"/>
      <c r="LO222" s="17"/>
      <c r="LP222" s="17"/>
      <c r="LQ222" s="17"/>
      <c r="LR222" s="17"/>
      <c r="LS222" s="17"/>
      <c r="LT222" s="17"/>
      <c r="LU222" s="17"/>
      <c r="LV222" s="17"/>
      <c r="LW222" s="17"/>
      <c r="LX222" s="17"/>
      <c r="LY222" s="17"/>
      <c r="LZ222" s="17"/>
      <c r="MA222" s="17"/>
      <c r="MB222" s="17"/>
      <c r="MC222" s="17"/>
      <c r="MD222" s="17"/>
      <c r="ME222" s="17"/>
      <c r="MF222" s="17"/>
      <c r="MG222" s="17"/>
      <c r="MH222" s="17"/>
      <c r="MI222" s="17"/>
      <c r="MJ222" s="17"/>
      <c r="MK222" s="17"/>
      <c r="ML222" s="17"/>
      <c r="MM222" s="17"/>
      <c r="MN222" s="17"/>
      <c r="MO222" s="17"/>
      <c r="MP222" s="17"/>
      <c r="MQ222" s="17"/>
      <c r="MR222" s="17"/>
      <c r="MS222" s="17"/>
      <c r="MT222" s="17"/>
      <c r="MU222" s="17"/>
      <c r="MV222" s="17"/>
      <c r="MW222" s="17"/>
      <c r="MX222" s="17"/>
      <c r="MY222" s="23"/>
      <c r="MZ222" s="24"/>
      <c r="NA222" s="18"/>
      <c r="NB222" s="18"/>
      <c r="NC222" s="18"/>
      <c r="ND222" s="18"/>
      <c r="NE222" s="18"/>
      <c r="NF222" s="18"/>
      <c r="NG222" s="18"/>
      <c r="NH222" s="18"/>
      <c r="NI222" s="18"/>
      <c r="NJ222" s="18"/>
      <c r="NK222" s="18"/>
      <c r="NL222" s="18"/>
      <c r="NM222" s="18"/>
      <c r="NN222" s="18"/>
      <c r="NO222" s="18"/>
      <c r="NP222" s="18"/>
      <c r="NQ222" s="18"/>
      <c r="NR222" s="18"/>
      <c r="NS222" s="18"/>
      <c r="NT222" s="18"/>
      <c r="NU222" s="18"/>
      <c r="NV222" s="18"/>
      <c r="NW222" s="18"/>
      <c r="NX222" s="18"/>
      <c r="NY222" s="18"/>
      <c r="NZ222" s="18"/>
      <c r="OA222" s="18"/>
      <c r="OB222" s="18"/>
      <c r="OC222" s="18"/>
      <c r="OD222" s="18"/>
      <c r="OE222" s="18"/>
      <c r="OF222" s="18"/>
      <c r="OG222" s="18"/>
      <c r="OH222" s="18"/>
      <c r="OI222" s="18"/>
      <c r="OJ222" s="18"/>
      <c r="OK222" s="18"/>
      <c r="OL222" s="18"/>
      <c r="OM222" s="18"/>
      <c r="ON222" s="18"/>
      <c r="OO222" s="18"/>
      <c r="OP222" s="18"/>
      <c r="OQ222" s="18"/>
      <c r="OR222" s="18"/>
      <c r="OS222" s="18"/>
      <c r="OT222" s="18"/>
      <c r="OU222" s="18"/>
      <c r="OV222" s="18"/>
      <c r="OW222" s="18"/>
      <c r="OX222" s="18"/>
      <c r="OY222" s="18"/>
      <c r="OZ222" s="18"/>
      <c r="PA222" s="18"/>
      <c r="PB222" s="18"/>
      <c r="PC222" s="18"/>
      <c r="PD222" s="18"/>
      <c r="PE222" s="18"/>
      <c r="PF222" s="18"/>
      <c r="PG222" s="18"/>
      <c r="PH222" s="18"/>
      <c r="PI222" s="18"/>
      <c r="PJ222" s="18"/>
      <c r="PK222" s="18"/>
      <c r="PL222" s="18"/>
      <c r="PM222" s="24"/>
      <c r="PN222" s="16"/>
      <c r="PO222" s="25"/>
      <c r="PP222" s="17"/>
      <c r="PQ222" s="17"/>
      <c r="PR222" s="17"/>
      <c r="PS222" s="17"/>
      <c r="PT222" s="17"/>
      <c r="PU222" s="17"/>
      <c r="PV222" s="17"/>
      <c r="PW222" s="17"/>
      <c r="PX222" s="17"/>
      <c r="PY222" s="17"/>
      <c r="PZ222" s="17"/>
      <c r="QA222" s="17"/>
      <c r="QB222" s="17"/>
      <c r="QC222" s="17"/>
      <c r="QD222" s="17"/>
      <c r="QE222" s="17"/>
      <c r="QF222" s="17"/>
      <c r="QG222" s="17"/>
      <c r="QH222" s="17"/>
      <c r="QI222" s="17"/>
      <c r="QJ222" s="17"/>
      <c r="QK222" s="17"/>
      <c r="QL222" s="17"/>
      <c r="QM222" s="17"/>
      <c r="QN222" s="17"/>
      <c r="QO222" s="17"/>
      <c r="QP222" s="17"/>
      <c r="QQ222" s="17"/>
      <c r="QR222" s="17"/>
      <c r="QS222" s="17"/>
      <c r="QT222" s="17"/>
      <c r="QU222" s="17"/>
      <c r="QV222" s="17"/>
      <c r="QW222" s="17"/>
      <c r="QX222" s="17"/>
      <c r="QY222" s="17"/>
      <c r="QZ222" s="17"/>
      <c r="RA222" s="17"/>
      <c r="RB222" s="17"/>
      <c r="RC222" s="17"/>
      <c r="RD222" s="17"/>
      <c r="RE222" s="17"/>
      <c r="RF222" s="17"/>
      <c r="RG222" s="17"/>
      <c r="RH222" s="17"/>
      <c r="RI222" s="17"/>
      <c r="RJ222" s="17"/>
      <c r="RK222" s="17"/>
      <c r="RL222" s="17"/>
      <c r="RM222" s="17"/>
      <c r="RN222" s="17"/>
      <c r="RO222" s="17"/>
      <c r="RP222" s="17"/>
      <c r="RQ222" s="17"/>
      <c r="RR222" s="17"/>
      <c r="RS222" s="17"/>
      <c r="RT222" s="17"/>
      <c r="RU222" s="17"/>
      <c r="RV222" s="17"/>
      <c r="RW222" s="17"/>
      <c r="RX222" s="17"/>
      <c r="RY222" s="17"/>
      <c r="RZ222" s="17"/>
      <c r="SA222" s="17"/>
      <c r="SB222" s="17"/>
      <c r="SC222" s="17"/>
      <c r="SD222" s="17"/>
      <c r="SE222" s="17"/>
      <c r="SF222" s="17"/>
      <c r="SG222" s="17"/>
      <c r="SH222" s="17"/>
      <c r="SI222" s="17"/>
      <c r="SJ222" s="17"/>
      <c r="SK222" s="17"/>
      <c r="SL222" s="17"/>
      <c r="SM222" s="17"/>
      <c r="SN222" s="17"/>
      <c r="SO222" s="17"/>
      <c r="SP222" s="17"/>
      <c r="SQ222" s="17"/>
      <c r="SR222" s="17"/>
      <c r="SS222" s="17"/>
      <c r="ST222" s="17"/>
      <c r="SU222" s="17"/>
      <c r="SV222" s="17"/>
      <c r="SW222" s="17"/>
      <c r="SX222" s="17"/>
      <c r="SY222" s="17"/>
      <c r="SZ222" s="17"/>
      <c r="TA222" s="17"/>
      <c r="TB222" s="17"/>
      <c r="TC222" s="17"/>
      <c r="TD222" s="17"/>
      <c r="TE222" s="17"/>
      <c r="TF222" s="17"/>
      <c r="TG222" s="17"/>
      <c r="TH222" s="17"/>
      <c r="TI222" s="17"/>
      <c r="TJ222" s="17"/>
      <c r="TK222" s="17"/>
      <c r="TL222" s="17"/>
      <c r="TM222" s="17"/>
      <c r="TN222" s="17"/>
      <c r="TO222" s="17"/>
      <c r="TP222" s="17"/>
      <c r="TQ222" s="17"/>
      <c r="TR222" s="17"/>
      <c r="TS222" s="15"/>
      <c r="TT222" s="15"/>
    </row>
    <row r="223" spans="1:540" ht="9.6"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9"/>
      <c r="CI223" s="28"/>
      <c r="CJ223" s="22"/>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8"/>
      <c r="FF223" s="29"/>
      <c r="FG223" s="71"/>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c r="HG223" s="15"/>
      <c r="HH223" s="15"/>
      <c r="HI223" s="15"/>
      <c r="HJ223" s="15"/>
      <c r="HK223" s="15"/>
      <c r="HL223" s="15"/>
      <c r="HM223" s="15"/>
      <c r="HN223" s="15"/>
      <c r="HO223" s="15"/>
      <c r="HP223" s="15"/>
      <c r="HQ223" s="15"/>
      <c r="HR223" s="15"/>
      <c r="HS223" s="15"/>
      <c r="HT223" s="15"/>
      <c r="HU223" s="15"/>
      <c r="HV223" s="15"/>
      <c r="HW223" s="15"/>
      <c r="HX223" s="15"/>
      <c r="HY223" s="15"/>
      <c r="HZ223" s="15"/>
      <c r="IA223" s="15"/>
      <c r="IB223" s="15"/>
      <c r="IC223" s="15"/>
      <c r="ID223" s="15"/>
      <c r="IE223" s="15"/>
      <c r="IF223" s="15"/>
      <c r="IG223" s="15"/>
      <c r="IH223" s="15"/>
      <c r="II223" s="15"/>
      <c r="IJ223" s="15"/>
      <c r="IK223" s="15"/>
      <c r="IL223" s="15"/>
      <c r="IM223" s="15"/>
      <c r="IN223" s="15"/>
      <c r="IO223" s="15"/>
      <c r="IP223" s="15"/>
      <c r="IQ223" s="15"/>
      <c r="IR223" s="16"/>
      <c r="IS223" s="17"/>
      <c r="IT223" s="17"/>
      <c r="IU223" s="17"/>
      <c r="IV223" s="17"/>
      <c r="IW223" s="17"/>
      <c r="IX223" s="17"/>
      <c r="IY223" s="17"/>
      <c r="IZ223" s="17"/>
      <c r="JA223" s="17"/>
      <c r="JB223" s="17"/>
      <c r="JC223" s="17"/>
      <c r="JD223" s="17"/>
      <c r="JE223" s="17"/>
      <c r="JF223" s="17"/>
      <c r="JG223" s="17"/>
      <c r="JH223" s="17"/>
      <c r="JI223" s="17"/>
      <c r="JJ223" s="17"/>
      <c r="JK223" s="17"/>
      <c r="JL223" s="17"/>
      <c r="JM223" s="17"/>
      <c r="JN223" s="17"/>
      <c r="JO223" s="17"/>
      <c r="JP223" s="17"/>
      <c r="JQ223" s="17"/>
      <c r="JR223" s="17"/>
      <c r="JS223" s="17"/>
      <c r="JT223" s="17"/>
      <c r="JU223" s="17"/>
      <c r="JV223" s="17"/>
      <c r="JW223" s="17"/>
      <c r="JX223" s="17"/>
      <c r="JY223" s="17"/>
      <c r="JZ223" s="17"/>
      <c r="KA223" s="17"/>
      <c r="KB223" s="17"/>
      <c r="KC223" s="17"/>
      <c r="KD223" s="17"/>
      <c r="KE223" s="17"/>
      <c r="KF223" s="17"/>
      <c r="KG223" s="17"/>
      <c r="KH223" s="17"/>
      <c r="KI223" s="17"/>
      <c r="KJ223" s="17"/>
      <c r="KK223" s="17"/>
      <c r="KL223" s="17"/>
      <c r="KM223" s="17"/>
      <c r="KN223" s="17"/>
      <c r="KO223" s="17"/>
      <c r="KP223" s="17"/>
      <c r="KQ223" s="17"/>
      <c r="KR223" s="17"/>
      <c r="KS223" s="17"/>
      <c r="KT223" s="17"/>
      <c r="KU223" s="17"/>
      <c r="KV223" s="17"/>
      <c r="KW223" s="17"/>
      <c r="KX223" s="17"/>
      <c r="KY223" s="17"/>
      <c r="KZ223" s="17"/>
      <c r="LA223" s="17"/>
      <c r="LB223" s="17"/>
      <c r="LC223" s="17"/>
      <c r="LD223" s="17"/>
      <c r="LE223" s="17"/>
      <c r="LF223" s="17"/>
      <c r="LG223" s="17"/>
      <c r="LH223" s="17"/>
      <c r="LI223" s="17"/>
      <c r="LJ223" s="17"/>
      <c r="LK223" s="17"/>
      <c r="LL223" s="17"/>
      <c r="LM223" s="17"/>
      <c r="LN223" s="17"/>
      <c r="LO223" s="17"/>
      <c r="LP223" s="17"/>
      <c r="LQ223" s="17"/>
      <c r="LR223" s="17"/>
      <c r="LS223" s="17"/>
      <c r="LT223" s="17"/>
      <c r="LU223" s="17"/>
      <c r="LV223" s="17"/>
      <c r="LW223" s="17"/>
      <c r="LX223" s="17"/>
      <c r="LY223" s="17"/>
      <c r="LZ223" s="17"/>
      <c r="MA223" s="17"/>
      <c r="MB223" s="17"/>
      <c r="MC223" s="17"/>
      <c r="MD223" s="17"/>
      <c r="ME223" s="17"/>
      <c r="MF223" s="17"/>
      <c r="MG223" s="17"/>
      <c r="MH223" s="17"/>
      <c r="MI223" s="17"/>
      <c r="MJ223" s="17"/>
      <c r="MK223" s="17"/>
      <c r="ML223" s="17"/>
      <c r="MM223" s="17"/>
      <c r="MN223" s="17"/>
      <c r="MO223" s="17"/>
      <c r="MP223" s="17"/>
      <c r="MQ223" s="17"/>
      <c r="MR223" s="17"/>
      <c r="MS223" s="17"/>
      <c r="MT223" s="17"/>
      <c r="MU223" s="17"/>
      <c r="MV223" s="17"/>
      <c r="MW223" s="33"/>
      <c r="MX223" s="19"/>
      <c r="MY223" s="18"/>
      <c r="MZ223" s="18"/>
      <c r="NA223" s="18"/>
      <c r="NB223" s="18"/>
      <c r="NC223" s="18"/>
      <c r="ND223" s="18"/>
      <c r="NE223" s="18"/>
      <c r="NF223" s="18"/>
      <c r="NG223" s="18"/>
      <c r="NH223" s="18"/>
      <c r="NI223" s="18"/>
      <c r="NJ223" s="18"/>
      <c r="NK223" s="18"/>
      <c r="NL223" s="18"/>
      <c r="NM223" s="18"/>
      <c r="NN223" s="18"/>
      <c r="NO223" s="18"/>
      <c r="NP223" s="18"/>
      <c r="NQ223" s="18"/>
      <c r="NR223" s="18"/>
      <c r="NS223" s="18"/>
      <c r="NT223" s="18"/>
      <c r="NU223" s="18"/>
      <c r="NV223" s="18"/>
      <c r="NW223" s="18"/>
      <c r="NX223" s="18"/>
      <c r="NY223" s="18"/>
      <c r="NZ223" s="18"/>
      <c r="OA223" s="18"/>
      <c r="OB223" s="18"/>
      <c r="OC223" s="18"/>
      <c r="OD223" s="18"/>
      <c r="OE223" s="18"/>
      <c r="OF223" s="18"/>
      <c r="OG223" s="18"/>
      <c r="OH223" s="18"/>
      <c r="OI223" s="18"/>
      <c r="OJ223" s="18"/>
      <c r="OK223" s="18"/>
      <c r="OL223" s="18"/>
      <c r="OM223" s="18"/>
      <c r="ON223" s="18"/>
      <c r="OO223" s="18"/>
      <c r="OP223" s="18"/>
      <c r="OQ223" s="18"/>
      <c r="OR223" s="18"/>
      <c r="OS223" s="18"/>
      <c r="OT223" s="18"/>
      <c r="OU223" s="18"/>
      <c r="OV223" s="18"/>
      <c r="OW223" s="18"/>
      <c r="OX223" s="18"/>
      <c r="OY223" s="18"/>
      <c r="OZ223" s="18"/>
      <c r="PA223" s="18"/>
      <c r="PB223" s="18"/>
      <c r="PC223" s="18"/>
      <c r="PD223" s="18"/>
      <c r="PE223" s="18"/>
      <c r="PF223" s="18"/>
      <c r="PG223" s="18"/>
      <c r="PH223" s="18"/>
      <c r="PI223" s="18"/>
      <c r="PJ223" s="18"/>
      <c r="PK223" s="18"/>
      <c r="PL223" s="18"/>
      <c r="PM223" s="18"/>
      <c r="PN223" s="18"/>
      <c r="PO223" s="19"/>
      <c r="PP223" s="29"/>
      <c r="PQ223" s="38"/>
      <c r="PR223" s="17"/>
      <c r="PS223" s="17"/>
      <c r="PT223" s="17"/>
      <c r="PU223" s="17"/>
      <c r="PV223" s="17"/>
      <c r="PW223" s="17"/>
      <c r="PX223" s="17"/>
      <c r="PY223" s="17"/>
      <c r="PZ223" s="17"/>
      <c r="QA223" s="17"/>
      <c r="QB223" s="17"/>
      <c r="QC223" s="17"/>
      <c r="QD223" s="17"/>
      <c r="QE223" s="17"/>
      <c r="QF223" s="17"/>
      <c r="QG223" s="17"/>
      <c r="QH223" s="17"/>
      <c r="QI223" s="17"/>
      <c r="QJ223" s="17"/>
      <c r="QK223" s="17"/>
      <c r="QL223" s="17"/>
      <c r="QM223" s="17"/>
      <c r="QN223" s="17"/>
      <c r="QO223" s="17"/>
      <c r="QP223" s="17"/>
      <c r="QQ223" s="17"/>
      <c r="QR223" s="17"/>
      <c r="QS223" s="17"/>
      <c r="QT223" s="17"/>
      <c r="QU223" s="17"/>
      <c r="QV223" s="17"/>
      <c r="QW223" s="17"/>
      <c r="QX223" s="17"/>
      <c r="QY223" s="17"/>
      <c r="QZ223" s="17"/>
      <c r="RA223" s="17"/>
      <c r="RB223" s="17"/>
      <c r="RC223" s="17"/>
      <c r="RD223" s="17"/>
      <c r="RE223" s="17"/>
      <c r="RF223" s="17"/>
      <c r="RG223" s="17"/>
      <c r="RH223" s="17"/>
      <c r="RI223" s="17"/>
      <c r="RJ223" s="17"/>
      <c r="RK223" s="17"/>
      <c r="RL223" s="17"/>
      <c r="RM223" s="17"/>
      <c r="RN223" s="17"/>
      <c r="RO223" s="17"/>
      <c r="RP223" s="17"/>
      <c r="RQ223" s="17"/>
      <c r="RR223" s="17"/>
      <c r="RS223" s="17"/>
      <c r="RT223" s="17"/>
      <c r="RU223" s="17"/>
      <c r="RV223" s="17"/>
      <c r="RW223" s="17"/>
      <c r="RX223" s="17"/>
      <c r="RY223" s="17"/>
      <c r="RZ223" s="17"/>
      <c r="SA223" s="17"/>
      <c r="SB223" s="17"/>
      <c r="SC223" s="17"/>
      <c r="SD223" s="17"/>
      <c r="SE223" s="17"/>
      <c r="SF223" s="17"/>
      <c r="SG223" s="17"/>
      <c r="SH223" s="17"/>
      <c r="SI223" s="17"/>
      <c r="SJ223" s="17"/>
      <c r="SK223" s="17"/>
      <c r="SL223" s="17"/>
      <c r="SM223" s="17"/>
      <c r="SN223" s="17"/>
      <c r="SO223" s="17"/>
      <c r="SP223" s="17"/>
      <c r="SQ223" s="17"/>
      <c r="SR223" s="17"/>
      <c r="SS223" s="17"/>
      <c r="ST223" s="17"/>
      <c r="SU223" s="17"/>
      <c r="SV223" s="17"/>
      <c r="SW223" s="17"/>
      <c r="SX223" s="17"/>
      <c r="SY223" s="17"/>
      <c r="SZ223" s="17"/>
      <c r="TA223" s="17"/>
      <c r="TB223" s="17"/>
      <c r="TC223" s="17"/>
      <c r="TD223" s="17"/>
      <c r="TE223" s="17"/>
      <c r="TF223" s="17"/>
      <c r="TG223" s="17"/>
      <c r="TH223" s="17"/>
      <c r="TI223" s="17"/>
      <c r="TJ223" s="17"/>
      <c r="TK223" s="17"/>
      <c r="TL223" s="17"/>
      <c r="TM223" s="17"/>
      <c r="TN223" s="17"/>
      <c r="TO223" s="17"/>
      <c r="TP223" s="17"/>
      <c r="TQ223" s="17"/>
      <c r="TR223" s="17"/>
      <c r="TS223" s="15"/>
      <c r="TT223" s="15"/>
    </row>
    <row r="224" spans="1:540" ht="9.6"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9"/>
      <c r="CG224" s="30"/>
      <c r="CH224" s="25"/>
      <c r="CI224" s="17"/>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16"/>
      <c r="FI224" s="19"/>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c r="HG224" s="15"/>
      <c r="HH224" s="15"/>
      <c r="HI224" s="15"/>
      <c r="HJ224" s="15"/>
      <c r="HK224" s="15"/>
      <c r="HL224" s="15"/>
      <c r="HM224" s="15"/>
      <c r="HN224" s="15"/>
      <c r="HO224" s="15"/>
      <c r="HP224" s="15"/>
      <c r="HQ224" s="15"/>
      <c r="HR224" s="15"/>
      <c r="HS224" s="15"/>
      <c r="HT224" s="15"/>
      <c r="HU224" s="15"/>
      <c r="HV224" s="15"/>
      <c r="HW224" s="15"/>
      <c r="HX224" s="15"/>
      <c r="HY224" s="15"/>
      <c r="HZ224" s="15"/>
      <c r="IA224" s="15"/>
      <c r="IB224" s="15"/>
      <c r="IC224" s="15"/>
      <c r="ID224" s="15"/>
      <c r="IE224" s="15"/>
      <c r="IF224" s="15"/>
      <c r="IG224" s="15"/>
      <c r="IH224" s="15"/>
      <c r="II224" s="15"/>
      <c r="IJ224" s="15"/>
      <c r="IK224" s="15"/>
      <c r="IL224" s="15"/>
      <c r="IM224" s="15"/>
      <c r="IN224" s="15"/>
      <c r="IO224" s="15"/>
      <c r="IP224" s="15"/>
      <c r="IQ224" s="15"/>
      <c r="IR224" s="16"/>
      <c r="IS224" s="17"/>
      <c r="IT224" s="17"/>
      <c r="IU224" s="17"/>
      <c r="IV224" s="17"/>
      <c r="IW224" s="17"/>
      <c r="IX224" s="17"/>
      <c r="IY224" s="17"/>
      <c r="IZ224" s="17"/>
      <c r="JA224" s="17"/>
      <c r="JB224" s="17"/>
      <c r="JC224" s="17"/>
      <c r="JD224" s="17"/>
      <c r="JE224" s="17"/>
      <c r="JF224" s="17"/>
      <c r="JG224" s="17"/>
      <c r="JH224" s="17"/>
      <c r="JI224" s="17"/>
      <c r="JJ224" s="17"/>
      <c r="JK224" s="17"/>
      <c r="JL224" s="17"/>
      <c r="JM224" s="17"/>
      <c r="JN224" s="17"/>
      <c r="JO224" s="17"/>
      <c r="JP224" s="17"/>
      <c r="JQ224" s="17"/>
      <c r="JR224" s="17"/>
      <c r="JS224" s="17"/>
      <c r="JT224" s="17"/>
      <c r="JU224" s="17"/>
      <c r="JV224" s="17"/>
      <c r="JW224" s="17"/>
      <c r="JX224" s="17"/>
      <c r="JY224" s="17"/>
      <c r="JZ224" s="17"/>
      <c r="KA224" s="17"/>
      <c r="KB224" s="17"/>
      <c r="KC224" s="17"/>
      <c r="KD224" s="17"/>
      <c r="KE224" s="17"/>
      <c r="KF224" s="17"/>
      <c r="KG224" s="17"/>
      <c r="KH224" s="17"/>
      <c r="KI224" s="17"/>
      <c r="KJ224" s="17"/>
      <c r="KK224" s="17"/>
      <c r="KL224" s="17"/>
      <c r="KM224" s="17"/>
      <c r="KN224" s="17"/>
      <c r="KO224" s="17"/>
      <c r="KP224" s="17"/>
      <c r="KQ224" s="17"/>
      <c r="KR224" s="17"/>
      <c r="KS224" s="17"/>
      <c r="KT224" s="17"/>
      <c r="KU224" s="17"/>
      <c r="KV224" s="17"/>
      <c r="KW224" s="17"/>
      <c r="KX224" s="17"/>
      <c r="KY224" s="17"/>
      <c r="KZ224" s="17"/>
      <c r="LA224" s="17"/>
      <c r="LB224" s="17"/>
      <c r="LC224" s="17"/>
      <c r="LD224" s="17"/>
      <c r="LE224" s="17"/>
      <c r="LF224" s="17"/>
      <c r="LG224" s="17"/>
      <c r="LH224" s="17"/>
      <c r="LI224" s="17"/>
      <c r="LJ224" s="17"/>
      <c r="LK224" s="17"/>
      <c r="LL224" s="17"/>
      <c r="LM224" s="17"/>
      <c r="LN224" s="17"/>
      <c r="LO224" s="17"/>
      <c r="LP224" s="17"/>
      <c r="LQ224" s="17"/>
      <c r="LR224" s="17"/>
      <c r="LS224" s="17"/>
      <c r="LT224" s="17"/>
      <c r="LU224" s="17"/>
      <c r="LV224" s="17"/>
      <c r="LW224" s="17"/>
      <c r="LX224" s="17"/>
      <c r="LY224" s="17"/>
      <c r="LZ224" s="17"/>
      <c r="MA224" s="17"/>
      <c r="MB224" s="17"/>
      <c r="MC224" s="17"/>
      <c r="MD224" s="17"/>
      <c r="ME224" s="17"/>
      <c r="MF224" s="17"/>
      <c r="MG224" s="17"/>
      <c r="MH224" s="17"/>
      <c r="MI224" s="17"/>
      <c r="MJ224" s="17"/>
      <c r="MK224" s="17"/>
      <c r="ML224" s="17"/>
      <c r="MM224" s="17"/>
      <c r="MN224" s="17"/>
      <c r="MO224" s="17"/>
      <c r="MP224" s="17"/>
      <c r="MQ224" s="17"/>
      <c r="MR224" s="17"/>
      <c r="MS224" s="17"/>
      <c r="MT224" s="17"/>
      <c r="MU224" s="29"/>
      <c r="MV224" s="20"/>
      <c r="MW224" s="18"/>
      <c r="MX224" s="18"/>
      <c r="MY224" s="18"/>
      <c r="MZ224" s="18"/>
      <c r="NA224" s="18"/>
      <c r="NB224" s="18"/>
      <c r="NC224" s="18"/>
      <c r="ND224" s="18"/>
      <c r="NE224" s="18"/>
      <c r="NF224" s="18"/>
      <c r="NG224" s="18"/>
      <c r="NH224" s="18"/>
      <c r="NI224" s="18"/>
      <c r="NJ224" s="18"/>
      <c r="NK224" s="18"/>
      <c r="NL224" s="18"/>
      <c r="NM224" s="18"/>
      <c r="NN224" s="18"/>
      <c r="NO224" s="18"/>
      <c r="NP224" s="18"/>
      <c r="NQ224" s="18"/>
      <c r="NR224" s="18"/>
      <c r="NS224" s="18"/>
      <c r="NT224" s="18"/>
      <c r="NU224" s="18"/>
      <c r="NV224" s="18"/>
      <c r="NW224" s="18"/>
      <c r="NX224" s="18"/>
      <c r="NY224" s="18"/>
      <c r="NZ224" s="18"/>
      <c r="OA224" s="18"/>
      <c r="OB224" s="18"/>
      <c r="OC224" s="18"/>
      <c r="OD224" s="18"/>
      <c r="OE224" s="18"/>
      <c r="OF224" s="18"/>
      <c r="OG224" s="18"/>
      <c r="OH224" s="18"/>
      <c r="OI224" s="18"/>
      <c r="OJ224" s="18"/>
      <c r="OK224" s="18"/>
      <c r="OL224" s="18"/>
      <c r="OM224" s="18"/>
      <c r="ON224" s="18"/>
      <c r="OO224" s="18"/>
      <c r="OP224" s="18"/>
      <c r="OQ224" s="18"/>
      <c r="OR224" s="18"/>
      <c r="OS224" s="18"/>
      <c r="OT224" s="18"/>
      <c r="OU224" s="18"/>
      <c r="OV224" s="18"/>
      <c r="OW224" s="18"/>
      <c r="OX224" s="18"/>
      <c r="OY224" s="18"/>
      <c r="OZ224" s="18"/>
      <c r="PA224" s="18"/>
      <c r="PB224" s="18"/>
      <c r="PC224" s="18"/>
      <c r="PD224" s="18"/>
      <c r="PE224" s="18"/>
      <c r="PF224" s="18"/>
      <c r="PG224" s="18"/>
      <c r="PH224" s="18"/>
      <c r="PI224" s="18"/>
      <c r="PJ224" s="18"/>
      <c r="PK224" s="18"/>
      <c r="PL224" s="18"/>
      <c r="PM224" s="18"/>
      <c r="PN224" s="18"/>
      <c r="PO224" s="18"/>
      <c r="PP224" s="18"/>
      <c r="PQ224" s="20"/>
      <c r="PR224" s="19"/>
      <c r="PS224" s="16"/>
      <c r="PT224" s="17"/>
      <c r="PU224" s="17"/>
      <c r="PV224" s="17"/>
      <c r="PW224" s="17"/>
      <c r="PX224" s="17"/>
      <c r="PY224" s="17"/>
      <c r="PZ224" s="17"/>
      <c r="QA224" s="17"/>
      <c r="QB224" s="17"/>
      <c r="QC224" s="17"/>
      <c r="QD224" s="17"/>
      <c r="QE224" s="17"/>
      <c r="QF224" s="17"/>
      <c r="QG224" s="17"/>
      <c r="QH224" s="17"/>
      <c r="QI224" s="17"/>
      <c r="QJ224" s="17"/>
      <c r="QK224" s="17"/>
      <c r="QL224" s="17"/>
      <c r="QM224" s="17"/>
      <c r="QN224" s="17"/>
      <c r="QO224" s="17"/>
      <c r="QP224" s="17"/>
      <c r="QQ224" s="17"/>
      <c r="QR224" s="17"/>
      <c r="QS224" s="17"/>
      <c r="QT224" s="17"/>
      <c r="QU224" s="17"/>
      <c r="QV224" s="17"/>
      <c r="QW224" s="17"/>
      <c r="QX224" s="17"/>
      <c r="QY224" s="17"/>
      <c r="QZ224" s="17"/>
      <c r="RA224" s="17"/>
      <c r="RB224" s="17"/>
      <c r="RC224" s="17"/>
      <c r="RD224" s="17"/>
      <c r="RE224" s="17"/>
      <c r="RF224" s="17"/>
      <c r="RG224" s="17"/>
      <c r="RH224" s="17"/>
      <c r="RI224" s="17"/>
      <c r="RJ224" s="17"/>
      <c r="RK224" s="17"/>
      <c r="RL224" s="17"/>
      <c r="RM224" s="17"/>
      <c r="RN224" s="17"/>
      <c r="RO224" s="17"/>
      <c r="RP224" s="17"/>
      <c r="RQ224" s="17"/>
      <c r="RR224" s="17"/>
      <c r="RS224" s="17"/>
      <c r="RT224" s="17"/>
      <c r="RU224" s="17"/>
      <c r="RV224" s="17"/>
      <c r="RW224" s="17"/>
      <c r="RX224" s="17"/>
      <c r="RY224" s="17"/>
      <c r="RZ224" s="17"/>
      <c r="SA224" s="17"/>
      <c r="SB224" s="17"/>
      <c r="SC224" s="17"/>
      <c r="SD224" s="17"/>
      <c r="SE224" s="17"/>
      <c r="SF224" s="17"/>
      <c r="SG224" s="17"/>
      <c r="SH224" s="17"/>
      <c r="SI224" s="17"/>
      <c r="SJ224" s="17"/>
      <c r="SK224" s="17"/>
      <c r="SL224" s="17"/>
      <c r="SM224" s="17"/>
      <c r="SN224" s="17"/>
      <c r="SO224" s="17"/>
      <c r="SP224" s="17"/>
      <c r="SQ224" s="17"/>
      <c r="SR224" s="17"/>
      <c r="SS224" s="17"/>
      <c r="ST224" s="17"/>
      <c r="SU224" s="17"/>
      <c r="SV224" s="17"/>
      <c r="SW224" s="17"/>
      <c r="SX224" s="17"/>
      <c r="SY224" s="17"/>
      <c r="SZ224" s="17"/>
      <c r="TA224" s="17"/>
      <c r="TB224" s="17"/>
      <c r="TC224" s="17"/>
      <c r="TD224" s="17"/>
      <c r="TE224" s="17"/>
      <c r="TF224" s="17"/>
      <c r="TG224" s="17"/>
      <c r="TH224" s="17"/>
      <c r="TI224" s="17"/>
      <c r="TJ224" s="17"/>
      <c r="TK224" s="17"/>
      <c r="TL224" s="17"/>
      <c r="TM224" s="17"/>
      <c r="TN224" s="17"/>
      <c r="TO224" s="17"/>
      <c r="TP224" s="17"/>
      <c r="TQ224" s="17"/>
      <c r="TR224" s="17"/>
      <c r="TS224" s="15"/>
      <c r="TT224" s="15"/>
    </row>
    <row r="225" spans="1:540" ht="9.6"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20"/>
      <c r="CD225" s="29"/>
      <c r="CE225" s="25"/>
      <c r="CF225" s="17"/>
      <c r="CG225" s="17"/>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17"/>
      <c r="DM225" s="17"/>
      <c r="DN225" s="34"/>
      <c r="DO225" s="25"/>
      <c r="DP225" s="17"/>
      <c r="DQ225" s="17"/>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17"/>
      <c r="FK225" s="16"/>
      <c r="FL225" s="24"/>
      <c r="FM225" s="20"/>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9"/>
      <c r="GM225" s="29"/>
      <c r="GN225" s="18"/>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c r="IQ225" s="15"/>
      <c r="IR225" s="16"/>
      <c r="IS225" s="17"/>
      <c r="IT225" s="17"/>
      <c r="IU225" s="17"/>
      <c r="IV225" s="17"/>
      <c r="IW225" s="17"/>
      <c r="IX225" s="17"/>
      <c r="IY225" s="17"/>
      <c r="IZ225" s="17"/>
      <c r="JA225" s="17"/>
      <c r="JB225" s="17"/>
      <c r="JC225" s="17"/>
      <c r="JD225" s="17"/>
      <c r="JE225" s="17"/>
      <c r="JF225" s="17"/>
      <c r="JG225" s="17"/>
      <c r="JH225" s="17"/>
      <c r="JI225" s="17"/>
      <c r="JJ225" s="17"/>
      <c r="JK225" s="17"/>
      <c r="JL225" s="17"/>
      <c r="JM225" s="17"/>
      <c r="JN225" s="17"/>
      <c r="JO225" s="17"/>
      <c r="JP225" s="17"/>
      <c r="JQ225" s="17"/>
      <c r="JR225" s="17"/>
      <c r="JS225" s="17"/>
      <c r="JT225" s="17"/>
      <c r="JU225" s="17"/>
      <c r="JV225" s="17"/>
      <c r="JW225" s="17"/>
      <c r="JX225" s="17"/>
      <c r="JY225" s="17"/>
      <c r="JZ225" s="17"/>
      <c r="KA225" s="17"/>
      <c r="KB225" s="17"/>
      <c r="KC225" s="17"/>
      <c r="KD225" s="17"/>
      <c r="KE225" s="17"/>
      <c r="KF225" s="17"/>
      <c r="KG225" s="17"/>
      <c r="KH225" s="17"/>
      <c r="KI225" s="17"/>
      <c r="KJ225" s="17"/>
      <c r="KK225" s="17"/>
      <c r="KL225" s="17"/>
      <c r="KM225" s="17"/>
      <c r="KN225" s="17"/>
      <c r="KO225" s="17"/>
      <c r="KP225" s="17"/>
      <c r="KQ225" s="17"/>
      <c r="KR225" s="17"/>
      <c r="KS225" s="17"/>
      <c r="KT225" s="17"/>
      <c r="KU225" s="17"/>
      <c r="KV225" s="17"/>
      <c r="KW225" s="17"/>
      <c r="KX225" s="17"/>
      <c r="KY225" s="17"/>
      <c r="KZ225" s="17"/>
      <c r="LA225" s="17"/>
      <c r="LB225" s="17"/>
      <c r="LC225" s="17"/>
      <c r="LD225" s="17"/>
      <c r="LE225" s="17"/>
      <c r="LF225" s="17"/>
      <c r="LG225" s="17"/>
      <c r="LH225" s="17"/>
      <c r="LI225" s="17"/>
      <c r="LJ225" s="17"/>
      <c r="LK225" s="17"/>
      <c r="LL225" s="17"/>
      <c r="LM225" s="17"/>
      <c r="LN225" s="17"/>
      <c r="LO225" s="17"/>
      <c r="LP225" s="17"/>
      <c r="LQ225" s="17"/>
      <c r="LR225" s="17"/>
      <c r="LS225" s="17"/>
      <c r="LT225" s="17"/>
      <c r="LU225" s="17"/>
      <c r="LV225" s="17"/>
      <c r="LW225" s="17"/>
      <c r="LX225" s="17"/>
      <c r="LY225" s="17"/>
      <c r="LZ225" s="17"/>
      <c r="MA225" s="17"/>
      <c r="MB225" s="17"/>
      <c r="MC225" s="17"/>
      <c r="MD225" s="17"/>
      <c r="ME225" s="17"/>
      <c r="MF225" s="17"/>
      <c r="MG225" s="17"/>
      <c r="MH225" s="17"/>
      <c r="MI225" s="17"/>
      <c r="MJ225" s="17"/>
      <c r="MK225" s="17"/>
      <c r="ML225" s="17"/>
      <c r="MM225" s="17"/>
      <c r="MN225" s="17"/>
      <c r="MO225" s="17"/>
      <c r="MP225" s="17"/>
      <c r="MQ225" s="17"/>
      <c r="MR225" s="23"/>
      <c r="MS225" s="24"/>
      <c r="MT225" s="15"/>
      <c r="MU225" s="20"/>
      <c r="MV225" s="18"/>
      <c r="MW225" s="18"/>
      <c r="MX225" s="18"/>
      <c r="MY225" s="18"/>
      <c r="MZ225" s="18"/>
      <c r="NA225" s="18"/>
      <c r="NB225" s="18"/>
      <c r="NC225" s="18"/>
      <c r="ND225" s="18"/>
      <c r="NE225" s="18"/>
      <c r="NF225" s="18"/>
      <c r="NG225" s="18"/>
      <c r="NH225" s="18"/>
      <c r="NI225" s="18"/>
      <c r="NJ225" s="18"/>
      <c r="NK225" s="18"/>
      <c r="NL225" s="18"/>
      <c r="NM225" s="18"/>
      <c r="NN225" s="18"/>
      <c r="NO225" s="18"/>
      <c r="NP225" s="18"/>
      <c r="NQ225" s="18"/>
      <c r="NR225" s="18"/>
      <c r="NS225" s="18"/>
      <c r="NT225" s="18"/>
      <c r="NU225" s="18"/>
      <c r="NV225" s="18"/>
      <c r="NW225" s="18"/>
      <c r="NX225" s="18"/>
      <c r="NY225" s="18"/>
      <c r="NZ225" s="18"/>
      <c r="OA225" s="18"/>
      <c r="OB225" s="18"/>
      <c r="OC225" s="18"/>
      <c r="OD225" s="18"/>
      <c r="OE225" s="18"/>
      <c r="OF225" s="18"/>
      <c r="OG225" s="18"/>
      <c r="OH225" s="18"/>
      <c r="OI225" s="18"/>
      <c r="OJ225" s="18"/>
      <c r="OK225" s="18"/>
      <c r="OL225" s="18"/>
      <c r="OM225" s="18"/>
      <c r="ON225" s="18"/>
      <c r="OO225" s="18"/>
      <c r="OP225" s="18"/>
      <c r="OQ225" s="18"/>
      <c r="OR225" s="18"/>
      <c r="OS225" s="18"/>
      <c r="OT225" s="18"/>
      <c r="OU225" s="18"/>
      <c r="OV225" s="18"/>
      <c r="OW225" s="18"/>
      <c r="OX225" s="18"/>
      <c r="OY225" s="18"/>
      <c r="OZ225" s="18"/>
      <c r="PA225" s="18"/>
      <c r="PB225" s="18"/>
      <c r="PC225" s="18"/>
      <c r="PD225" s="18"/>
      <c r="PE225" s="18"/>
      <c r="PF225" s="18"/>
      <c r="PG225" s="18"/>
      <c r="PH225" s="18"/>
      <c r="PI225" s="18"/>
      <c r="PJ225" s="18"/>
      <c r="PK225" s="18"/>
      <c r="PL225" s="18"/>
      <c r="PM225" s="18"/>
      <c r="PN225" s="18"/>
      <c r="PO225" s="18"/>
      <c r="PP225" s="18"/>
      <c r="PQ225" s="18"/>
      <c r="PR225" s="18"/>
      <c r="PS225" s="18"/>
      <c r="PT225" s="18"/>
      <c r="PU225" s="24"/>
      <c r="PV225" s="33"/>
      <c r="PW225" s="25"/>
      <c r="PX225" s="17"/>
      <c r="PY225" s="17"/>
      <c r="PZ225" s="17"/>
      <c r="QA225" s="17"/>
      <c r="QB225" s="17"/>
      <c r="QC225" s="17"/>
      <c r="QD225" s="17"/>
      <c r="QE225" s="17"/>
      <c r="QF225" s="17"/>
      <c r="QG225" s="17"/>
      <c r="QH225" s="17"/>
      <c r="QI225" s="17"/>
      <c r="QJ225" s="17"/>
      <c r="QK225" s="17"/>
      <c r="QL225" s="17"/>
      <c r="QM225" s="17"/>
      <c r="QN225" s="17"/>
      <c r="QO225" s="17"/>
      <c r="QP225" s="17"/>
      <c r="QQ225" s="17"/>
      <c r="QR225" s="17"/>
      <c r="QS225" s="17"/>
      <c r="QT225" s="17"/>
      <c r="QU225" s="17"/>
      <c r="QV225" s="31"/>
      <c r="QW225" s="31"/>
      <c r="QX225" s="17"/>
      <c r="QY225" s="17"/>
      <c r="QZ225" s="17"/>
      <c r="RA225" s="17"/>
      <c r="RB225" s="17"/>
      <c r="RC225" s="17"/>
      <c r="RD225" s="17"/>
      <c r="RE225" s="17"/>
      <c r="RF225" s="17"/>
      <c r="RG225" s="17"/>
      <c r="RH225" s="17"/>
      <c r="RI225" s="17"/>
      <c r="RJ225" s="17"/>
      <c r="RK225" s="17"/>
      <c r="RL225" s="17"/>
      <c r="RM225" s="17"/>
      <c r="RN225" s="17"/>
      <c r="RO225" s="17"/>
      <c r="RP225" s="17"/>
      <c r="RQ225" s="17"/>
      <c r="RR225" s="17"/>
      <c r="RS225" s="17"/>
      <c r="RT225" s="17"/>
      <c r="RU225" s="17"/>
      <c r="RV225" s="17"/>
      <c r="RW225" s="17"/>
      <c r="RX225" s="17"/>
      <c r="RY225" s="17"/>
      <c r="RZ225" s="17"/>
      <c r="SA225" s="17"/>
      <c r="SB225" s="17"/>
      <c r="SC225" s="17"/>
      <c r="SD225" s="17"/>
      <c r="SE225" s="17"/>
      <c r="SF225" s="17"/>
      <c r="SG225" s="17"/>
      <c r="SH225" s="17"/>
      <c r="SI225" s="17"/>
      <c r="SJ225" s="17"/>
      <c r="SK225" s="17"/>
      <c r="SL225" s="17"/>
      <c r="SM225" s="17"/>
      <c r="SN225" s="17"/>
      <c r="SO225" s="17"/>
      <c r="SP225" s="17"/>
      <c r="SQ225" s="17"/>
      <c r="SR225" s="17"/>
      <c r="SS225" s="17"/>
      <c r="ST225" s="17"/>
      <c r="SU225" s="17"/>
      <c r="SV225" s="17"/>
      <c r="SW225" s="17"/>
      <c r="SX225" s="17"/>
      <c r="SY225" s="17"/>
      <c r="SZ225" s="17"/>
      <c r="TA225" s="17"/>
      <c r="TB225" s="17"/>
      <c r="TC225" s="17"/>
      <c r="TD225" s="17"/>
      <c r="TE225" s="17"/>
      <c r="TF225" s="17"/>
      <c r="TG225" s="17"/>
      <c r="TH225" s="17"/>
      <c r="TI225" s="17"/>
      <c r="TJ225" s="17"/>
      <c r="TK225" s="17"/>
      <c r="TL225" s="17"/>
      <c r="TM225" s="17"/>
      <c r="TN225" s="17"/>
      <c r="TO225" s="17"/>
      <c r="TP225" s="17"/>
      <c r="TQ225" s="17"/>
      <c r="TR225" s="17"/>
      <c r="TS225" s="15"/>
      <c r="TT225" s="15"/>
    </row>
    <row r="226" spans="1:540" ht="9.6"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9"/>
      <c r="CB226" s="29"/>
      <c r="CC226" s="25"/>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23"/>
      <c r="DL226" s="38"/>
      <c r="DM226" s="24"/>
      <c r="DN226" s="20"/>
      <c r="DO226" s="20"/>
      <c r="DP226" s="24"/>
      <c r="DQ226" s="23"/>
      <c r="DR226" s="31"/>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17"/>
      <c r="FL226" s="34"/>
      <c r="FM226" s="23"/>
      <c r="FN226" s="21"/>
      <c r="FO226" s="19"/>
      <c r="FP226" s="20"/>
      <c r="FQ226" s="15"/>
      <c r="FR226" s="15"/>
      <c r="FS226" s="15"/>
      <c r="FT226" s="15"/>
      <c r="FU226" s="15"/>
      <c r="FV226" s="15"/>
      <c r="FW226" s="15"/>
      <c r="FX226" s="15"/>
      <c r="FY226" s="15"/>
      <c r="FZ226" s="15"/>
      <c r="GA226" s="15"/>
      <c r="GB226" s="15"/>
      <c r="GC226" s="15"/>
      <c r="GD226" s="15"/>
      <c r="GE226" s="15"/>
      <c r="GF226" s="15"/>
      <c r="GG226" s="15"/>
      <c r="GH226" s="15"/>
      <c r="GI226" s="15"/>
      <c r="GJ226" s="18"/>
      <c r="GK226" s="33"/>
      <c r="GL226" s="34"/>
      <c r="GM226" s="17"/>
      <c r="GN226" s="34"/>
      <c r="GO226" s="40"/>
      <c r="GP226" s="20"/>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c r="IQ226" s="15"/>
      <c r="IR226" s="16"/>
      <c r="IS226" s="17"/>
      <c r="IT226" s="17"/>
      <c r="IU226" s="17"/>
      <c r="IV226" s="17"/>
      <c r="IW226" s="17"/>
      <c r="IX226" s="17"/>
      <c r="IY226" s="17"/>
      <c r="IZ226" s="17"/>
      <c r="JA226" s="17"/>
      <c r="JB226" s="17"/>
      <c r="JC226" s="17"/>
      <c r="JD226" s="17"/>
      <c r="JE226" s="17"/>
      <c r="JF226" s="17"/>
      <c r="JG226" s="17"/>
      <c r="JH226" s="17"/>
      <c r="JI226" s="17"/>
      <c r="JJ226" s="17"/>
      <c r="JK226" s="17"/>
      <c r="JL226" s="17"/>
      <c r="JM226" s="17"/>
      <c r="JN226" s="17"/>
      <c r="JO226" s="17"/>
      <c r="JP226" s="17"/>
      <c r="JQ226" s="17"/>
      <c r="JR226" s="17"/>
      <c r="JS226" s="17"/>
      <c r="JT226" s="17"/>
      <c r="JU226" s="17"/>
      <c r="JV226" s="17"/>
      <c r="JW226" s="17"/>
      <c r="JX226" s="17"/>
      <c r="JY226" s="17"/>
      <c r="JZ226" s="17"/>
      <c r="KA226" s="17"/>
      <c r="KB226" s="17"/>
      <c r="KC226" s="17"/>
      <c r="KD226" s="17"/>
      <c r="KE226" s="17"/>
      <c r="KF226" s="17"/>
      <c r="KG226" s="17"/>
      <c r="KH226" s="17"/>
      <c r="KI226" s="17"/>
      <c r="KJ226" s="17"/>
      <c r="KK226" s="17"/>
      <c r="KL226" s="17"/>
      <c r="KM226" s="17"/>
      <c r="KN226" s="17"/>
      <c r="KO226" s="17"/>
      <c r="KP226" s="17"/>
      <c r="KQ226" s="17"/>
      <c r="KR226" s="17"/>
      <c r="KS226" s="17"/>
      <c r="KT226" s="17"/>
      <c r="KU226" s="17"/>
      <c r="KV226" s="17"/>
      <c r="KW226" s="17"/>
      <c r="KX226" s="17"/>
      <c r="KY226" s="17"/>
      <c r="KZ226" s="17"/>
      <c r="LA226" s="17"/>
      <c r="LB226" s="17"/>
      <c r="LC226" s="17"/>
      <c r="LD226" s="17"/>
      <c r="LE226" s="17"/>
      <c r="LF226" s="17"/>
      <c r="LG226" s="17"/>
      <c r="LH226" s="17"/>
      <c r="LI226" s="17"/>
      <c r="LJ226" s="17"/>
      <c r="LK226" s="17"/>
      <c r="LL226" s="17"/>
      <c r="LM226" s="17"/>
      <c r="LN226" s="17"/>
      <c r="LO226" s="17"/>
      <c r="LP226" s="17"/>
      <c r="LQ226" s="17"/>
      <c r="LR226" s="17"/>
      <c r="LS226" s="17"/>
      <c r="LT226" s="17"/>
      <c r="LU226" s="17"/>
      <c r="LV226" s="17"/>
      <c r="LW226" s="17"/>
      <c r="LX226" s="17"/>
      <c r="LY226" s="17"/>
      <c r="LZ226" s="17"/>
      <c r="MA226" s="17"/>
      <c r="MB226" s="17"/>
      <c r="MC226" s="17"/>
      <c r="MD226" s="17"/>
      <c r="ME226" s="17"/>
      <c r="MF226" s="17"/>
      <c r="MG226" s="17"/>
      <c r="MH226" s="17"/>
      <c r="MI226" s="17"/>
      <c r="MJ226" s="17"/>
      <c r="MK226" s="17"/>
      <c r="ML226" s="17"/>
      <c r="MM226" s="17"/>
      <c r="MN226" s="17"/>
      <c r="MO226" s="17"/>
      <c r="MP226" s="30"/>
      <c r="MQ226" s="19"/>
      <c r="MR226" s="20"/>
      <c r="MS226" s="20"/>
      <c r="MT226" s="18"/>
      <c r="MU226" s="18"/>
      <c r="MV226" s="18"/>
      <c r="MW226" s="18"/>
      <c r="MX226" s="18"/>
      <c r="MY226" s="18"/>
      <c r="MZ226" s="18"/>
      <c r="NA226" s="18"/>
      <c r="NB226" s="18"/>
      <c r="NC226" s="18"/>
      <c r="ND226" s="18"/>
      <c r="NE226" s="18"/>
      <c r="NF226" s="18"/>
      <c r="NG226" s="18"/>
      <c r="NH226" s="18"/>
      <c r="NI226" s="18"/>
      <c r="NJ226" s="18"/>
      <c r="NK226" s="18"/>
      <c r="NL226" s="18"/>
      <c r="NM226" s="18"/>
      <c r="NN226" s="18"/>
      <c r="NO226" s="18"/>
      <c r="NP226" s="18"/>
      <c r="NQ226" s="18"/>
      <c r="NR226" s="18"/>
      <c r="NS226" s="18"/>
      <c r="NT226" s="18"/>
      <c r="NU226" s="18"/>
      <c r="NV226" s="18"/>
      <c r="NW226" s="18"/>
      <c r="NX226" s="18"/>
      <c r="NY226" s="18"/>
      <c r="NZ226" s="24"/>
      <c r="OA226" s="29"/>
      <c r="OB226" s="24"/>
      <c r="OC226" s="19"/>
      <c r="OD226" s="18"/>
      <c r="OE226" s="18"/>
      <c r="OF226" s="18"/>
      <c r="OG226" s="18"/>
      <c r="OH226" s="18"/>
      <c r="OI226" s="18"/>
      <c r="OJ226" s="18"/>
      <c r="OK226" s="18"/>
      <c r="OL226" s="18"/>
      <c r="OM226" s="18"/>
      <c r="ON226" s="18"/>
      <c r="OO226" s="18"/>
      <c r="OP226" s="18"/>
      <c r="OQ226" s="18"/>
      <c r="OR226" s="18"/>
      <c r="OS226" s="18"/>
      <c r="OT226" s="18"/>
      <c r="OU226" s="18"/>
      <c r="OV226" s="18"/>
      <c r="OW226" s="18"/>
      <c r="OX226" s="18"/>
      <c r="OY226" s="18"/>
      <c r="OZ226" s="18"/>
      <c r="PA226" s="18"/>
      <c r="PB226" s="18"/>
      <c r="PC226" s="18"/>
      <c r="PD226" s="18"/>
      <c r="PE226" s="18"/>
      <c r="PF226" s="18"/>
      <c r="PG226" s="18"/>
      <c r="PH226" s="18"/>
      <c r="PI226" s="18"/>
      <c r="PJ226" s="18"/>
      <c r="PK226" s="18"/>
      <c r="PL226" s="18"/>
      <c r="PM226" s="18"/>
      <c r="PN226" s="18"/>
      <c r="PO226" s="18"/>
      <c r="PP226" s="18"/>
      <c r="PQ226" s="18"/>
      <c r="PR226" s="18"/>
      <c r="PS226" s="18"/>
      <c r="PT226" s="18"/>
      <c r="PU226" s="18"/>
      <c r="PV226" s="18"/>
      <c r="PW226" s="18"/>
      <c r="PX226" s="27"/>
      <c r="PY226" s="25"/>
      <c r="PZ226" s="17"/>
      <c r="QA226" s="17"/>
      <c r="QB226" s="17"/>
      <c r="QC226" s="17"/>
      <c r="QD226" s="17"/>
      <c r="QE226" s="17"/>
      <c r="QF226" s="17"/>
      <c r="QG226" s="17"/>
      <c r="QH226" s="17"/>
      <c r="QI226" s="17"/>
      <c r="QJ226" s="17"/>
      <c r="QK226" s="17"/>
      <c r="QL226" s="17"/>
      <c r="QM226" s="17"/>
      <c r="QN226" s="17"/>
      <c r="QO226" s="17"/>
      <c r="QP226" s="17"/>
      <c r="QQ226" s="17"/>
      <c r="QR226" s="17"/>
      <c r="QS226" s="17"/>
      <c r="QT226" s="25"/>
      <c r="QU226" s="33"/>
      <c r="QV226" s="18"/>
      <c r="QW226" s="18"/>
      <c r="QX226" s="24"/>
      <c r="QY226" s="25"/>
      <c r="QZ226" s="17"/>
      <c r="RA226" s="17"/>
      <c r="RB226" s="17"/>
      <c r="RC226" s="17"/>
      <c r="RD226" s="17"/>
      <c r="RE226" s="17"/>
      <c r="RF226" s="17"/>
      <c r="RG226" s="17"/>
      <c r="RH226" s="17"/>
      <c r="RI226" s="17"/>
      <c r="RJ226" s="17"/>
      <c r="RK226" s="17"/>
      <c r="RL226" s="17"/>
      <c r="RM226" s="17"/>
      <c r="RN226" s="17"/>
      <c r="RO226" s="17"/>
      <c r="RP226" s="17"/>
      <c r="RQ226" s="17"/>
      <c r="RR226" s="17"/>
      <c r="RS226" s="17"/>
      <c r="RT226" s="17"/>
      <c r="RU226" s="17"/>
      <c r="RV226" s="17"/>
      <c r="RW226" s="17"/>
      <c r="RX226" s="17"/>
      <c r="RY226" s="17"/>
      <c r="RZ226" s="17"/>
      <c r="SA226" s="17"/>
      <c r="SB226" s="17"/>
      <c r="SC226" s="17"/>
      <c r="SD226" s="17"/>
      <c r="SE226" s="17"/>
      <c r="SF226" s="17"/>
      <c r="SG226" s="17"/>
      <c r="SH226" s="17"/>
      <c r="SI226" s="17"/>
      <c r="SJ226" s="17"/>
      <c r="SK226" s="17"/>
      <c r="SL226" s="17"/>
      <c r="SM226" s="17"/>
      <c r="SN226" s="17"/>
      <c r="SO226" s="17"/>
      <c r="SP226" s="17"/>
      <c r="SQ226" s="17"/>
      <c r="SR226" s="17"/>
      <c r="SS226" s="17"/>
      <c r="ST226" s="17"/>
      <c r="SU226" s="17"/>
      <c r="SV226" s="17"/>
      <c r="SW226" s="17"/>
      <c r="SX226" s="17"/>
      <c r="SY226" s="17"/>
      <c r="SZ226" s="17"/>
      <c r="TA226" s="17"/>
      <c r="TB226" s="17"/>
      <c r="TC226" s="17"/>
      <c r="TD226" s="17"/>
      <c r="TE226" s="17"/>
      <c r="TF226" s="17"/>
      <c r="TG226" s="17"/>
      <c r="TH226" s="17"/>
      <c r="TI226" s="17"/>
      <c r="TJ226" s="17"/>
      <c r="TK226" s="17"/>
      <c r="TL226" s="17"/>
      <c r="TM226" s="17"/>
      <c r="TN226" s="17"/>
      <c r="TO226" s="17"/>
      <c r="TP226" s="17"/>
      <c r="TQ226" s="17"/>
      <c r="TR226" s="17"/>
      <c r="TS226" s="15"/>
      <c r="TT226" s="15"/>
    </row>
    <row r="227" spans="1:540" ht="9.6"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20"/>
      <c r="BY227" s="24"/>
      <c r="BZ227" s="33"/>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17"/>
      <c r="DI227" s="16"/>
      <c r="DJ227" s="35"/>
      <c r="DK227" s="18"/>
      <c r="DL227" s="15"/>
      <c r="DM227" s="15"/>
      <c r="DN227" s="15"/>
      <c r="DO227" s="15"/>
      <c r="DP227" s="15"/>
      <c r="DQ227" s="15"/>
      <c r="DR227" s="18"/>
      <c r="DS227" s="29"/>
      <c r="DT227" s="31"/>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17"/>
      <c r="FO227" s="34"/>
      <c r="FP227" s="38"/>
      <c r="FQ227" s="24"/>
      <c r="FR227" s="19"/>
      <c r="FS227" s="15"/>
      <c r="FT227" s="15"/>
      <c r="FU227" s="15"/>
      <c r="FV227" s="15"/>
      <c r="FW227" s="15"/>
      <c r="FX227" s="15"/>
      <c r="FY227" s="15"/>
      <c r="FZ227" s="15"/>
      <c r="GA227" s="15"/>
      <c r="GB227" s="15"/>
      <c r="GC227" s="15"/>
      <c r="GD227" s="15"/>
      <c r="GE227" s="15"/>
      <c r="GF227" s="15"/>
      <c r="GG227" s="15"/>
      <c r="GH227" s="15"/>
      <c r="GI227" s="24"/>
      <c r="GJ227" s="31"/>
      <c r="GK227" s="17"/>
      <c r="GL227" s="34"/>
      <c r="GM227" s="34"/>
      <c r="GN227" s="34"/>
      <c r="GO227" s="17"/>
      <c r="GP227" s="23"/>
      <c r="GQ227" s="19"/>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c r="IQ227" s="15"/>
      <c r="IR227" s="16"/>
      <c r="IS227" s="17"/>
      <c r="IT227" s="17"/>
      <c r="IU227" s="17"/>
      <c r="IV227" s="17"/>
      <c r="IW227" s="17"/>
      <c r="IX227" s="17"/>
      <c r="IY227" s="17"/>
      <c r="IZ227" s="17"/>
      <c r="JA227" s="17"/>
      <c r="JB227" s="17"/>
      <c r="JC227" s="17"/>
      <c r="JD227" s="17"/>
      <c r="JE227" s="17"/>
      <c r="JF227" s="17"/>
      <c r="JG227" s="17"/>
      <c r="JH227" s="17"/>
      <c r="JI227" s="17"/>
      <c r="JJ227" s="17"/>
      <c r="JK227" s="17"/>
      <c r="JL227" s="17"/>
      <c r="JM227" s="17"/>
      <c r="JN227" s="17"/>
      <c r="JO227" s="17"/>
      <c r="JP227" s="17"/>
      <c r="JQ227" s="17"/>
      <c r="JR227" s="17"/>
      <c r="JS227" s="17"/>
      <c r="JT227" s="17"/>
      <c r="JU227" s="17"/>
      <c r="JV227" s="17"/>
      <c r="JW227" s="17"/>
      <c r="JX227" s="17"/>
      <c r="JY227" s="17"/>
      <c r="JZ227" s="17"/>
      <c r="KA227" s="17"/>
      <c r="KB227" s="17"/>
      <c r="KC227" s="17"/>
      <c r="KD227" s="17"/>
      <c r="KE227" s="17"/>
      <c r="KF227" s="17"/>
      <c r="KG227" s="17"/>
      <c r="KH227" s="17"/>
      <c r="KI227" s="17"/>
      <c r="KJ227" s="17"/>
      <c r="KK227" s="17"/>
      <c r="KL227" s="17"/>
      <c r="KM227" s="17"/>
      <c r="KN227" s="17"/>
      <c r="KO227" s="17"/>
      <c r="KP227" s="17"/>
      <c r="KQ227" s="17"/>
      <c r="KR227" s="17"/>
      <c r="KS227" s="17"/>
      <c r="KT227" s="17"/>
      <c r="KU227" s="17"/>
      <c r="KV227" s="17"/>
      <c r="KW227" s="17"/>
      <c r="KX227" s="17"/>
      <c r="KY227" s="17"/>
      <c r="KZ227" s="17"/>
      <c r="LA227" s="17"/>
      <c r="LB227" s="17"/>
      <c r="LC227" s="17"/>
      <c r="LD227" s="17"/>
      <c r="LE227" s="17"/>
      <c r="LF227" s="17"/>
      <c r="LG227" s="17"/>
      <c r="LH227" s="17"/>
      <c r="LI227" s="17"/>
      <c r="LJ227" s="17"/>
      <c r="LK227" s="17"/>
      <c r="LL227" s="17"/>
      <c r="LM227" s="17"/>
      <c r="LN227" s="17"/>
      <c r="LO227" s="17"/>
      <c r="LP227" s="17"/>
      <c r="LQ227" s="17"/>
      <c r="LR227" s="17"/>
      <c r="LS227" s="17"/>
      <c r="LT227" s="17"/>
      <c r="LU227" s="17"/>
      <c r="LV227" s="17"/>
      <c r="LW227" s="17"/>
      <c r="LX227" s="17"/>
      <c r="LY227" s="17"/>
      <c r="LZ227" s="17"/>
      <c r="MA227" s="17"/>
      <c r="MB227" s="17"/>
      <c r="MC227" s="17"/>
      <c r="MD227" s="17"/>
      <c r="ME227" s="17"/>
      <c r="MF227" s="17"/>
      <c r="MG227" s="17"/>
      <c r="MH227" s="17"/>
      <c r="MI227" s="17"/>
      <c r="MJ227" s="17"/>
      <c r="MK227" s="17"/>
      <c r="ML227" s="17"/>
      <c r="MM227" s="25"/>
      <c r="MN227" s="29"/>
      <c r="MO227" s="19"/>
      <c r="MP227" s="18"/>
      <c r="MQ227" s="20"/>
      <c r="MR227" s="18"/>
      <c r="MS227" s="18"/>
      <c r="MT227" s="18"/>
      <c r="MU227" s="18"/>
      <c r="MV227" s="18"/>
      <c r="MW227" s="18"/>
      <c r="MX227" s="18"/>
      <c r="MY227" s="18"/>
      <c r="MZ227" s="18"/>
      <c r="NA227" s="18"/>
      <c r="NB227" s="18"/>
      <c r="NC227" s="18"/>
      <c r="ND227" s="18"/>
      <c r="NE227" s="18"/>
      <c r="NF227" s="18"/>
      <c r="NG227" s="18"/>
      <c r="NH227" s="18"/>
      <c r="NI227" s="18"/>
      <c r="NJ227" s="18"/>
      <c r="NK227" s="18"/>
      <c r="NL227" s="18"/>
      <c r="NM227" s="18"/>
      <c r="NN227" s="18"/>
      <c r="NO227" s="18"/>
      <c r="NP227" s="18"/>
      <c r="NQ227" s="18"/>
      <c r="NR227" s="18"/>
      <c r="NS227" s="18"/>
      <c r="NT227" s="18"/>
      <c r="NU227" s="18"/>
      <c r="NV227" s="18"/>
      <c r="NW227" s="24"/>
      <c r="NX227" s="33"/>
      <c r="NY227" s="23"/>
      <c r="NZ227" s="17"/>
      <c r="OA227" s="17"/>
      <c r="OB227" s="17"/>
      <c r="OC227" s="34"/>
      <c r="OD227" s="33"/>
      <c r="OE227" s="24"/>
      <c r="OF227" s="18"/>
      <c r="OG227" s="18"/>
      <c r="OH227" s="18"/>
      <c r="OI227" s="18"/>
      <c r="OJ227" s="18"/>
      <c r="OK227" s="18"/>
      <c r="OL227" s="18"/>
      <c r="OM227" s="18"/>
      <c r="ON227" s="18"/>
      <c r="OO227" s="18"/>
      <c r="OP227" s="18"/>
      <c r="OQ227" s="18"/>
      <c r="OR227" s="18"/>
      <c r="OS227" s="18"/>
      <c r="OT227" s="18"/>
      <c r="OU227" s="18"/>
      <c r="OV227" s="18"/>
      <c r="OW227" s="18"/>
      <c r="OX227" s="18"/>
      <c r="OY227" s="18"/>
      <c r="OZ227" s="18"/>
      <c r="PA227" s="18"/>
      <c r="PB227" s="18"/>
      <c r="PC227" s="18"/>
      <c r="PD227" s="18"/>
      <c r="PE227" s="18"/>
      <c r="PF227" s="18"/>
      <c r="PG227" s="18"/>
      <c r="PH227" s="18"/>
      <c r="PI227" s="18"/>
      <c r="PJ227" s="18"/>
      <c r="PK227" s="18"/>
      <c r="PL227" s="18"/>
      <c r="PM227" s="18"/>
      <c r="PN227" s="18"/>
      <c r="PO227" s="18"/>
      <c r="PP227" s="18"/>
      <c r="PQ227" s="18"/>
      <c r="PR227" s="18"/>
      <c r="PS227" s="18"/>
      <c r="PT227" s="18"/>
      <c r="PU227" s="18"/>
      <c r="PV227" s="18"/>
      <c r="PW227" s="18"/>
      <c r="PX227" s="18"/>
      <c r="PY227" s="18"/>
      <c r="PZ227" s="24"/>
      <c r="QA227" s="33"/>
      <c r="QB227" s="25"/>
      <c r="QC227" s="17"/>
      <c r="QD227" s="17"/>
      <c r="QE227" s="17"/>
      <c r="QF227" s="17"/>
      <c r="QG227" s="17"/>
      <c r="QH227" s="17"/>
      <c r="QI227" s="17"/>
      <c r="QJ227" s="17"/>
      <c r="QK227" s="17"/>
      <c r="QL227" s="17"/>
      <c r="QM227" s="17"/>
      <c r="QN227" s="17"/>
      <c r="QO227" s="17"/>
      <c r="QP227" s="17"/>
      <c r="QQ227" s="17"/>
      <c r="QR227" s="17"/>
      <c r="QS227" s="25"/>
      <c r="QT227" s="19"/>
      <c r="QU227" s="18"/>
      <c r="QV227" s="18"/>
      <c r="QW227" s="18"/>
      <c r="QX227" s="18"/>
      <c r="QY227" s="18"/>
      <c r="QZ227" s="29"/>
      <c r="RA227" s="25"/>
      <c r="RB227" s="17"/>
      <c r="RC227" s="17"/>
      <c r="RD227" s="17"/>
      <c r="RE227" s="17"/>
      <c r="RF227" s="17"/>
      <c r="RG227" s="17"/>
      <c r="RH227" s="17"/>
      <c r="RI227" s="17"/>
      <c r="RJ227" s="17"/>
      <c r="RK227" s="17"/>
      <c r="RL227" s="17"/>
      <c r="RM227" s="17"/>
      <c r="RN227" s="17"/>
      <c r="RO227" s="17"/>
      <c r="RP227" s="17"/>
      <c r="RQ227" s="17"/>
      <c r="RR227" s="17"/>
      <c r="RS227" s="17"/>
      <c r="RT227" s="17"/>
      <c r="RU227" s="17"/>
      <c r="RV227" s="17"/>
      <c r="RW227" s="17"/>
      <c r="RX227" s="17"/>
      <c r="RY227" s="17"/>
      <c r="RZ227" s="17"/>
      <c r="SA227" s="17"/>
      <c r="SB227" s="17"/>
      <c r="SC227" s="17"/>
      <c r="SD227" s="17"/>
      <c r="SE227" s="17"/>
      <c r="SF227" s="17"/>
      <c r="SG227" s="17"/>
      <c r="SH227" s="17"/>
      <c r="SI227" s="17"/>
      <c r="SJ227" s="17"/>
      <c r="SK227" s="17"/>
      <c r="SL227" s="17"/>
      <c r="SM227" s="17"/>
      <c r="SN227" s="17"/>
      <c r="SO227" s="17"/>
      <c r="SP227" s="17"/>
      <c r="SQ227" s="17"/>
      <c r="SR227" s="17"/>
      <c r="SS227" s="17"/>
      <c r="ST227" s="17"/>
      <c r="SU227" s="17"/>
      <c r="SV227" s="17"/>
      <c r="SW227" s="17"/>
      <c r="SX227" s="17"/>
      <c r="SY227" s="17"/>
      <c r="SZ227" s="17"/>
      <c r="TA227" s="17"/>
      <c r="TB227" s="17"/>
      <c r="TC227" s="17"/>
      <c r="TD227" s="17"/>
      <c r="TE227" s="17"/>
      <c r="TF227" s="17"/>
      <c r="TG227" s="17"/>
      <c r="TH227" s="17"/>
      <c r="TI227" s="17"/>
      <c r="TJ227" s="17"/>
      <c r="TK227" s="17"/>
      <c r="TL227" s="17"/>
      <c r="TM227" s="17"/>
      <c r="TN227" s="17"/>
      <c r="TO227" s="17"/>
      <c r="TP227" s="17"/>
      <c r="TQ227" s="17"/>
      <c r="TR227" s="17"/>
      <c r="TS227" s="15"/>
      <c r="TT227" s="15"/>
    </row>
    <row r="228" spans="1:540" ht="9.6"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20"/>
      <c r="BW228" s="29"/>
      <c r="BX228" s="23"/>
      <c r="BY228" s="25"/>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17"/>
      <c r="DF228" s="17"/>
      <c r="DG228" s="23"/>
      <c r="DH228" s="24"/>
      <c r="DI228" s="20"/>
      <c r="DJ228" s="15"/>
      <c r="DK228" s="15"/>
      <c r="DL228" s="15"/>
      <c r="DM228" s="15"/>
      <c r="DN228" s="15"/>
      <c r="DO228" s="15"/>
      <c r="DP228" s="15"/>
      <c r="DQ228" s="15"/>
      <c r="DR228" s="15"/>
      <c r="DS228" s="15"/>
      <c r="DT228" s="18"/>
      <c r="DU228" s="24"/>
      <c r="DV228" s="31"/>
      <c r="DW228" s="17"/>
      <c r="DX228" s="17"/>
      <c r="DY228" s="25"/>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7"/>
      <c r="FT228" s="24"/>
      <c r="FU228" s="39"/>
      <c r="FV228" s="20"/>
      <c r="FW228" s="15"/>
      <c r="FX228" s="15"/>
      <c r="FY228" s="15"/>
      <c r="FZ228" s="15"/>
      <c r="GA228" s="15"/>
      <c r="GB228" s="15"/>
      <c r="GC228" s="15"/>
      <c r="GD228" s="15"/>
      <c r="GE228" s="15"/>
      <c r="GF228" s="15"/>
      <c r="GG228" s="18"/>
      <c r="GH228" s="33"/>
      <c r="GI228" s="34"/>
      <c r="GJ228" s="34"/>
      <c r="GK228" s="34"/>
      <c r="GL228" s="25"/>
      <c r="GM228" s="34"/>
      <c r="GN228" s="34"/>
      <c r="GO228" s="34"/>
      <c r="GP228" s="34"/>
      <c r="GQ228" s="34"/>
      <c r="GR228" s="24"/>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c r="IQ228" s="15"/>
      <c r="IR228" s="16"/>
      <c r="IS228" s="17"/>
      <c r="IT228" s="17"/>
      <c r="IU228" s="17"/>
      <c r="IV228" s="17"/>
      <c r="IW228" s="17"/>
      <c r="IX228" s="17"/>
      <c r="IY228" s="17"/>
      <c r="IZ228" s="17"/>
      <c r="JA228" s="17"/>
      <c r="JB228" s="17"/>
      <c r="JC228" s="17"/>
      <c r="JD228" s="17"/>
      <c r="JE228" s="17"/>
      <c r="JF228" s="17"/>
      <c r="JG228" s="17"/>
      <c r="JH228" s="17"/>
      <c r="JI228" s="17"/>
      <c r="JJ228" s="17"/>
      <c r="JK228" s="17"/>
      <c r="JL228" s="17"/>
      <c r="JM228" s="17"/>
      <c r="JN228" s="17"/>
      <c r="JO228" s="17"/>
      <c r="JP228" s="17"/>
      <c r="JQ228" s="17"/>
      <c r="JR228" s="17"/>
      <c r="JS228" s="17"/>
      <c r="JT228" s="17"/>
      <c r="JU228" s="17"/>
      <c r="JV228" s="17"/>
      <c r="JW228" s="17"/>
      <c r="JX228" s="17"/>
      <c r="JY228" s="17"/>
      <c r="JZ228" s="17"/>
      <c r="KA228" s="17"/>
      <c r="KB228" s="17"/>
      <c r="KC228" s="17"/>
      <c r="KD228" s="17"/>
      <c r="KE228" s="17"/>
      <c r="KF228" s="17"/>
      <c r="KG228" s="17"/>
      <c r="KH228" s="17"/>
      <c r="KI228" s="17"/>
      <c r="KJ228" s="17"/>
      <c r="KK228" s="17"/>
      <c r="KL228" s="17"/>
      <c r="KM228" s="17"/>
      <c r="KN228" s="17"/>
      <c r="KO228" s="17"/>
      <c r="KP228" s="17"/>
      <c r="KQ228" s="17"/>
      <c r="KR228" s="17"/>
      <c r="KS228" s="17"/>
      <c r="KT228" s="17"/>
      <c r="KU228" s="17"/>
      <c r="KV228" s="17"/>
      <c r="KW228" s="17"/>
      <c r="KX228" s="17"/>
      <c r="KY228" s="17"/>
      <c r="KZ228" s="17"/>
      <c r="LA228" s="17"/>
      <c r="LB228" s="17"/>
      <c r="LC228" s="17"/>
      <c r="LD228" s="17"/>
      <c r="LE228" s="17"/>
      <c r="LF228" s="17"/>
      <c r="LG228" s="17"/>
      <c r="LH228" s="17"/>
      <c r="LI228" s="17"/>
      <c r="LJ228" s="17"/>
      <c r="LK228" s="17"/>
      <c r="LL228" s="17"/>
      <c r="LM228" s="17"/>
      <c r="LN228" s="17"/>
      <c r="LO228" s="17"/>
      <c r="LP228" s="17"/>
      <c r="LQ228" s="17"/>
      <c r="LR228" s="17"/>
      <c r="LS228" s="17"/>
      <c r="LT228" s="17"/>
      <c r="LU228" s="17"/>
      <c r="LV228" s="17"/>
      <c r="LW228" s="17"/>
      <c r="LX228" s="17"/>
      <c r="LY228" s="17"/>
      <c r="LZ228" s="17"/>
      <c r="MA228" s="17"/>
      <c r="MB228" s="17"/>
      <c r="MC228" s="17"/>
      <c r="MD228" s="17"/>
      <c r="ME228" s="17"/>
      <c r="MF228" s="17"/>
      <c r="MG228" s="17"/>
      <c r="MH228" s="17"/>
      <c r="MI228" s="17"/>
      <c r="MJ228" s="17"/>
      <c r="MK228" s="23"/>
      <c r="ML228" s="40"/>
      <c r="MM228" s="18"/>
      <c r="MN228" s="20"/>
      <c r="MO228" s="18"/>
      <c r="MP228" s="18"/>
      <c r="MQ228" s="18"/>
      <c r="MR228" s="18"/>
      <c r="MS228" s="18"/>
      <c r="MT228" s="18"/>
      <c r="MU228" s="18"/>
      <c r="MV228" s="18"/>
      <c r="MW228" s="18"/>
      <c r="MX228" s="18"/>
      <c r="MY228" s="18"/>
      <c r="MZ228" s="18"/>
      <c r="NA228" s="18"/>
      <c r="NB228" s="18"/>
      <c r="NC228" s="18"/>
      <c r="ND228" s="18"/>
      <c r="NE228" s="18"/>
      <c r="NF228" s="18"/>
      <c r="NG228" s="18"/>
      <c r="NH228" s="18"/>
      <c r="NI228" s="18"/>
      <c r="NJ228" s="18"/>
      <c r="NK228" s="18"/>
      <c r="NL228" s="18"/>
      <c r="NM228" s="18"/>
      <c r="NN228" s="18"/>
      <c r="NO228" s="18"/>
      <c r="NP228" s="18"/>
      <c r="NQ228" s="18"/>
      <c r="NR228" s="18"/>
      <c r="NS228" s="18"/>
      <c r="NT228" s="18"/>
      <c r="NU228" s="24"/>
      <c r="NV228" s="23"/>
      <c r="NW228" s="17"/>
      <c r="NX228" s="17"/>
      <c r="NY228" s="17"/>
      <c r="NZ228" s="17"/>
      <c r="OA228" s="17"/>
      <c r="OB228" s="17"/>
      <c r="OC228" s="17"/>
      <c r="OD228" s="17"/>
      <c r="OE228" s="17"/>
      <c r="OF228" s="23"/>
      <c r="OG228" s="29"/>
      <c r="OH228" s="18"/>
      <c r="OI228" s="18"/>
      <c r="OJ228" s="18"/>
      <c r="OK228" s="18"/>
      <c r="OL228" s="18"/>
      <c r="OM228" s="18"/>
      <c r="ON228" s="18"/>
      <c r="OO228" s="18"/>
      <c r="OP228" s="18"/>
      <c r="OQ228" s="18"/>
      <c r="OR228" s="18"/>
      <c r="OS228" s="18"/>
      <c r="OT228" s="18"/>
      <c r="OU228" s="18"/>
      <c r="OV228" s="18"/>
      <c r="OW228" s="18"/>
      <c r="OX228" s="18"/>
      <c r="OY228" s="18"/>
      <c r="OZ228" s="18"/>
      <c r="PA228" s="18"/>
      <c r="PB228" s="18"/>
      <c r="PC228" s="18"/>
      <c r="PD228" s="18"/>
      <c r="PE228" s="18"/>
      <c r="PF228" s="18"/>
      <c r="PG228" s="18"/>
      <c r="PH228" s="18"/>
      <c r="PI228" s="18"/>
      <c r="PJ228" s="18"/>
      <c r="PK228" s="18"/>
      <c r="PL228" s="18"/>
      <c r="PM228" s="18"/>
      <c r="PN228" s="18"/>
      <c r="PO228" s="18"/>
      <c r="PP228" s="18"/>
      <c r="PQ228" s="18"/>
      <c r="PR228" s="18"/>
      <c r="PS228" s="18"/>
      <c r="PT228" s="18"/>
      <c r="PU228" s="18"/>
      <c r="PV228" s="18"/>
      <c r="PW228" s="18"/>
      <c r="PX228" s="18"/>
      <c r="PY228" s="18"/>
      <c r="PZ228" s="18"/>
      <c r="QA228" s="18"/>
      <c r="QB228" s="19"/>
      <c r="QC228" s="21"/>
      <c r="QD228" s="38"/>
      <c r="QE228" s="47"/>
      <c r="QF228" s="17"/>
      <c r="QG228" s="17"/>
      <c r="QH228" s="17"/>
      <c r="QI228" s="17"/>
      <c r="QJ228" s="17"/>
      <c r="QK228" s="17"/>
      <c r="QL228" s="17"/>
      <c r="QM228" s="17"/>
      <c r="QN228" s="17"/>
      <c r="QO228" s="17"/>
      <c r="QP228" s="17"/>
      <c r="QQ228" s="17"/>
      <c r="QR228" s="16"/>
      <c r="QS228" s="19"/>
      <c r="QT228" s="18"/>
      <c r="QU228" s="18"/>
      <c r="QV228" s="18"/>
      <c r="QW228" s="18"/>
      <c r="QX228" s="18"/>
      <c r="QY228" s="18"/>
      <c r="QZ228" s="18"/>
      <c r="RA228" s="24"/>
      <c r="RB228" s="25"/>
      <c r="RC228" s="17"/>
      <c r="RD228" s="17"/>
      <c r="RE228" s="17"/>
      <c r="RF228" s="17"/>
      <c r="RG228" s="17"/>
      <c r="RH228" s="17"/>
      <c r="RI228" s="17"/>
      <c r="RJ228" s="17"/>
      <c r="RK228" s="17"/>
      <c r="RL228" s="17"/>
      <c r="RM228" s="17"/>
      <c r="RN228" s="17"/>
      <c r="RO228" s="17"/>
      <c r="RP228" s="17"/>
      <c r="RQ228" s="17"/>
      <c r="RR228" s="17"/>
      <c r="RS228" s="17"/>
      <c r="RT228" s="17"/>
      <c r="RU228" s="17"/>
      <c r="RV228" s="17"/>
      <c r="RW228" s="17"/>
      <c r="RX228" s="17"/>
      <c r="RY228" s="17"/>
      <c r="RZ228" s="17"/>
      <c r="SA228" s="17"/>
      <c r="SB228" s="17"/>
      <c r="SC228" s="17"/>
      <c r="SD228" s="17"/>
      <c r="SE228" s="17"/>
      <c r="SF228" s="17"/>
      <c r="SG228" s="17"/>
      <c r="SH228" s="17"/>
      <c r="SI228" s="17"/>
      <c r="SJ228" s="17"/>
      <c r="SK228" s="17"/>
      <c r="SL228" s="17"/>
      <c r="SM228" s="17"/>
      <c r="SN228" s="17"/>
      <c r="SO228" s="17"/>
      <c r="SP228" s="17"/>
      <c r="SQ228" s="17"/>
      <c r="SR228" s="17"/>
      <c r="SS228" s="17"/>
      <c r="ST228" s="17"/>
      <c r="SU228" s="17"/>
      <c r="SV228" s="17"/>
      <c r="SW228" s="17"/>
      <c r="SX228" s="17"/>
      <c r="SY228" s="17"/>
      <c r="SZ228" s="17"/>
      <c r="TA228" s="17"/>
      <c r="TB228" s="17"/>
      <c r="TC228" s="17"/>
      <c r="TD228" s="17"/>
      <c r="TE228" s="17"/>
      <c r="TF228" s="17"/>
      <c r="TG228" s="17"/>
      <c r="TH228" s="17"/>
      <c r="TI228" s="17"/>
      <c r="TJ228" s="17"/>
      <c r="TK228" s="17"/>
      <c r="TL228" s="17"/>
      <c r="TM228" s="17"/>
      <c r="TN228" s="17"/>
      <c r="TO228" s="17"/>
      <c r="TP228" s="17"/>
      <c r="TQ228" s="17"/>
      <c r="TR228" s="17"/>
      <c r="TS228" s="15"/>
      <c r="TT228" s="15"/>
    </row>
    <row r="229" spans="1:540" ht="9.6"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20"/>
      <c r="BT229" s="19"/>
      <c r="BU229" s="74"/>
      <c r="BV229" s="17"/>
      <c r="BW229" s="17"/>
      <c r="BX229" s="17"/>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17"/>
      <c r="DD229" s="31"/>
      <c r="DE229" s="29"/>
      <c r="DF229" s="20"/>
      <c r="DG229" s="15"/>
      <c r="DH229" s="15"/>
      <c r="DI229" s="15"/>
      <c r="DJ229" s="15"/>
      <c r="DK229" s="15"/>
      <c r="DL229" s="15"/>
      <c r="DM229" s="15"/>
      <c r="DN229" s="15"/>
      <c r="DO229" s="15"/>
      <c r="DP229" s="15"/>
      <c r="DQ229" s="15"/>
      <c r="DR229" s="15"/>
      <c r="DS229" s="15"/>
      <c r="DT229" s="15"/>
      <c r="DU229" s="15"/>
      <c r="DV229" s="15"/>
      <c r="DW229" s="19"/>
      <c r="DX229" s="16"/>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17"/>
      <c r="FU229" s="17"/>
      <c r="FV229" s="17"/>
      <c r="FW229" s="31"/>
      <c r="FX229" s="34"/>
      <c r="FY229" s="25"/>
      <c r="FZ229" s="29"/>
      <c r="GA229" s="40"/>
      <c r="GB229" s="24"/>
      <c r="GC229" s="24"/>
      <c r="GD229" s="29"/>
      <c r="GE229" s="16"/>
      <c r="GF229" s="34"/>
      <c r="GG229" s="34"/>
      <c r="GH229" s="17"/>
      <c r="GI229" s="17"/>
      <c r="GJ229" s="34"/>
      <c r="GK229" s="34"/>
      <c r="GL229" s="34"/>
      <c r="GM229" s="34"/>
      <c r="GN229" s="34"/>
      <c r="GO229" s="34"/>
      <c r="GP229" s="34"/>
      <c r="GQ229" s="34"/>
      <c r="GR229" s="17"/>
      <c r="GS229" s="26"/>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c r="IQ229" s="15"/>
      <c r="IR229" s="16"/>
      <c r="IS229" s="17"/>
      <c r="IT229" s="17"/>
      <c r="IU229" s="17"/>
      <c r="IV229" s="17"/>
      <c r="IW229" s="17"/>
      <c r="IX229" s="17"/>
      <c r="IY229" s="17"/>
      <c r="IZ229" s="17"/>
      <c r="JA229" s="17"/>
      <c r="JB229" s="17"/>
      <c r="JC229" s="17"/>
      <c r="JD229" s="17"/>
      <c r="JE229" s="17"/>
      <c r="JF229" s="17"/>
      <c r="JG229" s="17"/>
      <c r="JH229" s="17"/>
      <c r="JI229" s="17"/>
      <c r="JJ229" s="17"/>
      <c r="JK229" s="17"/>
      <c r="JL229" s="17"/>
      <c r="JM229" s="17"/>
      <c r="JN229" s="17"/>
      <c r="JO229" s="17"/>
      <c r="JP229" s="17"/>
      <c r="JQ229" s="17"/>
      <c r="JR229" s="17"/>
      <c r="JS229" s="17"/>
      <c r="JT229" s="17"/>
      <c r="JU229" s="17"/>
      <c r="JV229" s="17"/>
      <c r="JW229" s="17"/>
      <c r="JX229" s="17"/>
      <c r="JY229" s="17"/>
      <c r="JZ229" s="17"/>
      <c r="KA229" s="17"/>
      <c r="KB229" s="17"/>
      <c r="KC229" s="17"/>
      <c r="KD229" s="17"/>
      <c r="KE229" s="17"/>
      <c r="KF229" s="17"/>
      <c r="KG229" s="17"/>
      <c r="KH229" s="17"/>
      <c r="KI229" s="17"/>
      <c r="KJ229" s="17"/>
      <c r="KK229" s="17"/>
      <c r="KL229" s="17"/>
      <c r="KM229" s="17"/>
      <c r="KN229" s="17"/>
      <c r="KO229" s="17"/>
      <c r="KP229" s="17"/>
      <c r="KQ229" s="17"/>
      <c r="KR229" s="17"/>
      <c r="KS229" s="17"/>
      <c r="KT229" s="17"/>
      <c r="KU229" s="17"/>
      <c r="KV229" s="17"/>
      <c r="KW229" s="17"/>
      <c r="KX229" s="17"/>
      <c r="KY229" s="17"/>
      <c r="KZ229" s="17"/>
      <c r="LA229" s="17"/>
      <c r="LB229" s="17"/>
      <c r="LC229" s="17"/>
      <c r="LD229" s="17"/>
      <c r="LE229" s="17"/>
      <c r="LF229" s="17"/>
      <c r="LG229" s="17"/>
      <c r="LH229" s="17"/>
      <c r="LI229" s="17"/>
      <c r="LJ229" s="17"/>
      <c r="LK229" s="17"/>
      <c r="LL229" s="17"/>
      <c r="LM229" s="17"/>
      <c r="LN229" s="17"/>
      <c r="LO229" s="17"/>
      <c r="LP229" s="17"/>
      <c r="LQ229" s="17"/>
      <c r="LR229" s="17"/>
      <c r="LS229" s="17"/>
      <c r="LT229" s="17"/>
      <c r="LU229" s="17"/>
      <c r="LV229" s="17"/>
      <c r="LW229" s="17"/>
      <c r="LX229" s="17"/>
      <c r="LY229" s="17"/>
      <c r="LZ229" s="17"/>
      <c r="MA229" s="17"/>
      <c r="MB229" s="17"/>
      <c r="MC229" s="17"/>
      <c r="MD229" s="17"/>
      <c r="ME229" s="17"/>
      <c r="MF229" s="17"/>
      <c r="MG229" s="17"/>
      <c r="MH229" s="17"/>
      <c r="MI229" s="33"/>
      <c r="MJ229" s="19"/>
      <c r="MK229" s="20"/>
      <c r="ML229" s="18"/>
      <c r="MM229" s="18"/>
      <c r="MN229" s="18"/>
      <c r="MO229" s="18"/>
      <c r="MP229" s="18"/>
      <c r="MQ229" s="18"/>
      <c r="MR229" s="18"/>
      <c r="MS229" s="18"/>
      <c r="MT229" s="18"/>
      <c r="MU229" s="18"/>
      <c r="MV229" s="18"/>
      <c r="MW229" s="18"/>
      <c r="MX229" s="18"/>
      <c r="MY229" s="18"/>
      <c r="MZ229" s="18"/>
      <c r="NA229" s="18"/>
      <c r="NB229" s="18"/>
      <c r="NC229" s="18"/>
      <c r="ND229" s="18"/>
      <c r="NE229" s="18"/>
      <c r="NF229" s="18"/>
      <c r="NG229" s="18"/>
      <c r="NH229" s="18"/>
      <c r="NI229" s="18"/>
      <c r="NJ229" s="18"/>
      <c r="NK229" s="18"/>
      <c r="NL229" s="18"/>
      <c r="NM229" s="18"/>
      <c r="NN229" s="18"/>
      <c r="NO229" s="18"/>
      <c r="NP229" s="18"/>
      <c r="NQ229" s="18"/>
      <c r="NR229" s="18"/>
      <c r="NS229" s="29"/>
      <c r="NT229" s="31"/>
      <c r="NU229" s="17"/>
      <c r="NV229" s="17"/>
      <c r="NW229" s="17"/>
      <c r="NX229" s="17"/>
      <c r="NY229" s="17"/>
      <c r="NZ229" s="17"/>
      <c r="OA229" s="17"/>
      <c r="OB229" s="17"/>
      <c r="OC229" s="17"/>
      <c r="OD229" s="17"/>
      <c r="OE229" s="17"/>
      <c r="OF229" s="17"/>
      <c r="OG229" s="17"/>
      <c r="OH229" s="25"/>
      <c r="OI229" s="33"/>
      <c r="OJ229" s="19"/>
      <c r="OK229" s="18"/>
      <c r="OL229" s="18"/>
      <c r="OM229" s="18"/>
      <c r="ON229" s="18"/>
      <c r="OO229" s="18"/>
      <c r="OP229" s="18"/>
      <c r="OQ229" s="18"/>
      <c r="OR229" s="18"/>
      <c r="OS229" s="18"/>
      <c r="OT229" s="18"/>
      <c r="OU229" s="18"/>
      <c r="OV229" s="18"/>
      <c r="OW229" s="18"/>
      <c r="OX229" s="18"/>
      <c r="OY229" s="18"/>
      <c r="OZ229" s="18"/>
      <c r="PA229" s="18"/>
      <c r="PB229" s="18"/>
      <c r="PC229" s="18"/>
      <c r="PD229" s="18"/>
      <c r="PE229" s="18"/>
      <c r="PF229" s="18"/>
      <c r="PG229" s="18"/>
      <c r="PH229" s="18"/>
      <c r="PI229" s="18"/>
      <c r="PJ229" s="18"/>
      <c r="PK229" s="18"/>
      <c r="PL229" s="18"/>
      <c r="PM229" s="18"/>
      <c r="PN229" s="18"/>
      <c r="PO229" s="18"/>
      <c r="PP229" s="18"/>
      <c r="PQ229" s="18"/>
      <c r="PR229" s="18"/>
      <c r="PS229" s="18"/>
      <c r="PT229" s="18"/>
      <c r="PU229" s="18"/>
      <c r="PV229" s="18"/>
      <c r="PW229" s="18"/>
      <c r="PX229" s="18"/>
      <c r="PY229" s="18"/>
      <c r="PZ229" s="18"/>
      <c r="QA229" s="18"/>
      <c r="QB229" s="18"/>
      <c r="QC229" s="18"/>
      <c r="QD229" s="18"/>
      <c r="QE229" s="18"/>
      <c r="QF229" s="18"/>
      <c r="QG229" s="24"/>
      <c r="QH229" s="29"/>
      <c r="QI229" s="29"/>
      <c r="QJ229" s="29"/>
      <c r="QK229" s="29"/>
      <c r="QL229" s="33"/>
      <c r="QM229" s="33"/>
      <c r="QN229" s="33"/>
      <c r="QO229" s="29"/>
      <c r="QP229" s="41"/>
      <c r="QQ229" s="19"/>
      <c r="QR229" s="18"/>
      <c r="QS229" s="18"/>
      <c r="QT229" s="18"/>
      <c r="QU229" s="18"/>
      <c r="QV229" s="18"/>
      <c r="QW229" s="18"/>
      <c r="QX229" s="18"/>
      <c r="QY229" s="18"/>
      <c r="QZ229" s="18"/>
      <c r="RA229" s="18"/>
      <c r="RB229" s="18"/>
      <c r="RC229" s="25"/>
      <c r="RD229" s="17"/>
      <c r="RE229" s="17"/>
      <c r="RF229" s="17"/>
      <c r="RG229" s="17"/>
      <c r="RH229" s="17"/>
      <c r="RI229" s="17"/>
      <c r="RJ229" s="17"/>
      <c r="RK229" s="17"/>
      <c r="RL229" s="17"/>
      <c r="RM229" s="17"/>
      <c r="RN229" s="17"/>
      <c r="RO229" s="17"/>
      <c r="RP229" s="17"/>
      <c r="RQ229" s="17"/>
      <c r="RR229" s="17"/>
      <c r="RS229" s="17"/>
      <c r="RT229" s="17"/>
      <c r="RU229" s="17"/>
      <c r="RV229" s="17"/>
      <c r="RW229" s="17"/>
      <c r="RX229" s="17"/>
      <c r="RY229" s="17"/>
      <c r="RZ229" s="17"/>
      <c r="SA229" s="17"/>
      <c r="SB229" s="17"/>
      <c r="SC229" s="17"/>
      <c r="SD229" s="17"/>
      <c r="SE229" s="17"/>
      <c r="SF229" s="17"/>
      <c r="SG229" s="17"/>
      <c r="SH229" s="17"/>
      <c r="SI229" s="17"/>
      <c r="SJ229" s="17"/>
      <c r="SK229" s="17"/>
      <c r="SL229" s="17"/>
      <c r="SM229" s="17"/>
      <c r="SN229" s="17"/>
      <c r="SO229" s="17"/>
      <c r="SP229" s="17"/>
      <c r="SQ229" s="17"/>
      <c r="SR229" s="17"/>
      <c r="SS229" s="17"/>
      <c r="ST229" s="17"/>
      <c r="SU229" s="17"/>
      <c r="SV229" s="17"/>
      <c r="SW229" s="17"/>
      <c r="SX229" s="17"/>
      <c r="SY229" s="17"/>
      <c r="SZ229" s="17"/>
      <c r="TA229" s="17"/>
      <c r="TB229" s="17"/>
      <c r="TC229" s="17"/>
      <c r="TD229" s="17"/>
      <c r="TE229" s="17"/>
      <c r="TF229" s="17"/>
      <c r="TG229" s="17"/>
      <c r="TH229" s="17"/>
      <c r="TI229" s="17"/>
      <c r="TJ229" s="17"/>
      <c r="TK229" s="17"/>
      <c r="TL229" s="17"/>
      <c r="TM229" s="17"/>
      <c r="TN229" s="17"/>
      <c r="TO229" s="17"/>
      <c r="TP229" s="17"/>
      <c r="TQ229" s="17"/>
      <c r="TR229" s="17"/>
      <c r="TS229" s="15"/>
      <c r="TT229" s="15"/>
    </row>
    <row r="230" spans="1:540" ht="9.6"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9"/>
      <c r="AQ230" s="29"/>
      <c r="AR230" s="29"/>
      <c r="AS230" s="20"/>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9"/>
      <c r="BR230" s="40"/>
      <c r="BS230" s="23"/>
      <c r="BT230" s="17"/>
      <c r="BU230" s="17"/>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17"/>
      <c r="DA230" s="25"/>
      <c r="DB230" s="38"/>
      <c r="DC230" s="24"/>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8"/>
      <c r="DZ230" s="16"/>
      <c r="EA230" s="31"/>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17"/>
      <c r="FZ230" s="17"/>
      <c r="GA230" s="17"/>
      <c r="GB230" s="17"/>
      <c r="GC230" s="17"/>
      <c r="GD230" s="17"/>
      <c r="GE230" s="17"/>
      <c r="GF230" s="34"/>
      <c r="GG230" s="34"/>
      <c r="GH230" s="34"/>
      <c r="GI230" s="34"/>
      <c r="GJ230" s="34"/>
      <c r="GK230" s="34"/>
      <c r="GL230" s="34"/>
      <c r="GM230" s="34"/>
      <c r="GN230" s="34"/>
      <c r="GO230" s="34"/>
      <c r="GP230" s="34"/>
      <c r="GQ230" s="34"/>
      <c r="GR230" s="34"/>
      <c r="GS230" s="17"/>
      <c r="GT230" s="29"/>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c r="IQ230" s="15"/>
      <c r="IR230" s="16"/>
      <c r="IS230" s="17"/>
      <c r="IT230" s="17"/>
      <c r="IU230" s="17"/>
      <c r="IV230" s="17"/>
      <c r="IW230" s="17"/>
      <c r="IX230" s="17"/>
      <c r="IY230" s="17"/>
      <c r="IZ230" s="17"/>
      <c r="JA230" s="17"/>
      <c r="JB230" s="17"/>
      <c r="JC230" s="17"/>
      <c r="JD230" s="17"/>
      <c r="JE230" s="17"/>
      <c r="JF230" s="17"/>
      <c r="JG230" s="17"/>
      <c r="JH230" s="17"/>
      <c r="JI230" s="17"/>
      <c r="JJ230" s="17"/>
      <c r="JK230" s="17"/>
      <c r="JL230" s="17"/>
      <c r="JM230" s="17"/>
      <c r="JN230" s="17"/>
      <c r="JO230" s="17"/>
      <c r="JP230" s="17"/>
      <c r="JQ230" s="17"/>
      <c r="JR230" s="17"/>
      <c r="JS230" s="17"/>
      <c r="JT230" s="17"/>
      <c r="JU230" s="17"/>
      <c r="JV230" s="17"/>
      <c r="JW230" s="17"/>
      <c r="JX230" s="17"/>
      <c r="JY230" s="17"/>
      <c r="JZ230" s="17"/>
      <c r="KA230" s="17"/>
      <c r="KB230" s="17"/>
      <c r="KC230" s="17"/>
      <c r="KD230" s="17"/>
      <c r="KE230" s="17"/>
      <c r="KF230" s="17"/>
      <c r="KG230" s="17"/>
      <c r="KH230" s="17"/>
      <c r="KI230" s="17"/>
      <c r="KJ230" s="17"/>
      <c r="KK230" s="17"/>
      <c r="KL230" s="17"/>
      <c r="KM230" s="17"/>
      <c r="KN230" s="17"/>
      <c r="KO230" s="17"/>
      <c r="KP230" s="17"/>
      <c r="KQ230" s="17"/>
      <c r="KR230" s="17"/>
      <c r="KS230" s="17"/>
      <c r="KT230" s="17"/>
      <c r="KU230" s="17"/>
      <c r="KV230" s="17"/>
      <c r="KW230" s="17"/>
      <c r="KX230" s="17"/>
      <c r="KY230" s="17"/>
      <c r="KZ230" s="17"/>
      <c r="LA230" s="17"/>
      <c r="LB230" s="17"/>
      <c r="LC230" s="17"/>
      <c r="LD230" s="17"/>
      <c r="LE230" s="17"/>
      <c r="LF230" s="23"/>
      <c r="LG230" s="33"/>
      <c r="LH230" s="23"/>
      <c r="LI230" s="17"/>
      <c r="LJ230" s="17"/>
      <c r="LK230" s="17"/>
      <c r="LL230" s="17"/>
      <c r="LM230" s="17"/>
      <c r="LN230" s="17"/>
      <c r="LO230" s="17"/>
      <c r="LP230" s="17"/>
      <c r="LQ230" s="17"/>
      <c r="LR230" s="17"/>
      <c r="LS230" s="17"/>
      <c r="LT230" s="17"/>
      <c r="LU230" s="17"/>
      <c r="LV230" s="17"/>
      <c r="LW230" s="17"/>
      <c r="LX230" s="17"/>
      <c r="LY230" s="17"/>
      <c r="LZ230" s="17"/>
      <c r="MA230" s="17"/>
      <c r="MB230" s="17"/>
      <c r="MC230" s="17"/>
      <c r="MD230" s="17"/>
      <c r="ME230" s="17"/>
      <c r="MF230" s="23"/>
      <c r="MG230" s="29"/>
      <c r="MH230" s="18"/>
      <c r="MI230" s="20"/>
      <c r="MJ230" s="18"/>
      <c r="MK230" s="18"/>
      <c r="ML230" s="18"/>
      <c r="MM230" s="18"/>
      <c r="MN230" s="18"/>
      <c r="MO230" s="18"/>
      <c r="MP230" s="18"/>
      <c r="MQ230" s="18"/>
      <c r="MR230" s="18"/>
      <c r="MS230" s="18"/>
      <c r="MT230" s="18"/>
      <c r="MU230" s="18"/>
      <c r="MV230" s="18"/>
      <c r="MW230" s="18"/>
      <c r="MX230" s="18"/>
      <c r="MY230" s="18"/>
      <c r="MZ230" s="18"/>
      <c r="NA230" s="18"/>
      <c r="NB230" s="18"/>
      <c r="NC230" s="18"/>
      <c r="ND230" s="18"/>
      <c r="NE230" s="18"/>
      <c r="NF230" s="18"/>
      <c r="NG230" s="18"/>
      <c r="NH230" s="18"/>
      <c r="NI230" s="18"/>
      <c r="NJ230" s="18"/>
      <c r="NK230" s="18"/>
      <c r="NL230" s="18"/>
      <c r="NM230" s="18"/>
      <c r="NN230" s="18"/>
      <c r="NO230" s="18"/>
      <c r="NP230" s="24"/>
      <c r="NQ230" s="16"/>
      <c r="NR230" s="17"/>
      <c r="NS230" s="17"/>
      <c r="NT230" s="17"/>
      <c r="NU230" s="17"/>
      <c r="NV230" s="17"/>
      <c r="NW230" s="17"/>
      <c r="NX230" s="17"/>
      <c r="NY230" s="17"/>
      <c r="NZ230" s="17"/>
      <c r="OA230" s="17"/>
      <c r="OB230" s="17"/>
      <c r="OC230" s="17"/>
      <c r="OD230" s="17"/>
      <c r="OE230" s="17"/>
      <c r="OF230" s="17"/>
      <c r="OG230" s="17"/>
      <c r="OH230" s="17"/>
      <c r="OI230" s="17"/>
      <c r="OJ230" s="17"/>
      <c r="OK230" s="16"/>
      <c r="OL230" s="24"/>
      <c r="OM230" s="20"/>
      <c r="ON230" s="18"/>
      <c r="OO230" s="18"/>
      <c r="OP230" s="18"/>
      <c r="OQ230" s="18"/>
      <c r="OR230" s="18"/>
      <c r="OS230" s="18"/>
      <c r="OT230" s="18"/>
      <c r="OU230" s="18"/>
      <c r="OV230" s="18"/>
      <c r="OW230" s="18"/>
      <c r="OX230" s="18"/>
      <c r="OY230" s="18"/>
      <c r="OZ230" s="18"/>
      <c r="PA230" s="18"/>
      <c r="PB230" s="18"/>
      <c r="PC230" s="18"/>
      <c r="PD230" s="18"/>
      <c r="PE230" s="18"/>
      <c r="PF230" s="18"/>
      <c r="PG230" s="18"/>
      <c r="PH230" s="18"/>
      <c r="PI230" s="18"/>
      <c r="PJ230" s="18"/>
      <c r="PK230" s="18"/>
      <c r="PL230" s="18"/>
      <c r="PM230" s="18"/>
      <c r="PN230" s="18"/>
      <c r="PO230" s="18"/>
      <c r="PP230" s="18"/>
      <c r="PQ230" s="18"/>
      <c r="PR230" s="18"/>
      <c r="PS230" s="18"/>
      <c r="PT230" s="18"/>
      <c r="PU230" s="18"/>
      <c r="PV230" s="18"/>
      <c r="PW230" s="18"/>
      <c r="PX230" s="18"/>
      <c r="PY230" s="18"/>
      <c r="PZ230" s="18"/>
      <c r="QA230" s="18"/>
      <c r="QB230" s="18"/>
      <c r="QC230" s="18"/>
      <c r="QD230" s="18"/>
      <c r="QE230" s="18"/>
      <c r="QF230" s="18"/>
      <c r="QG230" s="18"/>
      <c r="QH230" s="18"/>
      <c r="QI230" s="18"/>
      <c r="QJ230" s="20"/>
      <c r="QK230" s="20"/>
      <c r="QL230" s="20"/>
      <c r="QM230" s="20"/>
      <c r="QN230" s="20"/>
      <c r="QO230" s="20"/>
      <c r="QP230" s="18"/>
      <c r="QQ230" s="18"/>
      <c r="QR230" s="18"/>
      <c r="QS230" s="18"/>
      <c r="QT230" s="18"/>
      <c r="QU230" s="18"/>
      <c r="QV230" s="18"/>
      <c r="QW230" s="18"/>
      <c r="QX230" s="18"/>
      <c r="QY230" s="18"/>
      <c r="QZ230" s="18"/>
      <c r="RA230" s="18"/>
      <c r="RB230" s="18"/>
      <c r="RC230" s="19"/>
      <c r="RD230" s="25"/>
      <c r="RE230" s="17"/>
      <c r="RF230" s="17"/>
      <c r="RG230" s="17"/>
      <c r="RH230" s="17"/>
      <c r="RI230" s="17"/>
      <c r="RJ230" s="17"/>
      <c r="RK230" s="17"/>
      <c r="RL230" s="17"/>
      <c r="RM230" s="17"/>
      <c r="RN230" s="17"/>
      <c r="RO230" s="17"/>
      <c r="RP230" s="17"/>
      <c r="RQ230" s="17"/>
      <c r="RR230" s="17"/>
      <c r="RS230" s="17"/>
      <c r="RT230" s="17"/>
      <c r="RU230" s="17"/>
      <c r="RV230" s="17"/>
      <c r="RW230" s="17"/>
      <c r="RX230" s="17"/>
      <c r="RY230" s="17"/>
      <c r="RZ230" s="17"/>
      <c r="SA230" s="17"/>
      <c r="SB230" s="17"/>
      <c r="SC230" s="17"/>
      <c r="SD230" s="17"/>
      <c r="SE230" s="17"/>
      <c r="SF230" s="17"/>
      <c r="SG230" s="17"/>
      <c r="SH230" s="17"/>
      <c r="SI230" s="17"/>
      <c r="SJ230" s="17"/>
      <c r="SK230" s="17"/>
      <c r="SL230" s="17"/>
      <c r="SM230" s="17"/>
      <c r="SN230" s="17"/>
      <c r="SO230" s="17"/>
      <c r="SP230" s="17"/>
      <c r="SQ230" s="17"/>
      <c r="SR230" s="17"/>
      <c r="SS230" s="17"/>
      <c r="ST230" s="17"/>
      <c r="SU230" s="17"/>
      <c r="SV230" s="17"/>
      <c r="SW230" s="17"/>
      <c r="SX230" s="17"/>
      <c r="SY230" s="17"/>
      <c r="SZ230" s="17"/>
      <c r="TA230" s="17"/>
      <c r="TB230" s="17"/>
      <c r="TC230" s="17"/>
      <c r="TD230" s="17"/>
      <c r="TE230" s="17"/>
      <c r="TF230" s="17"/>
      <c r="TG230" s="17"/>
      <c r="TH230" s="17"/>
      <c r="TI230" s="17"/>
      <c r="TJ230" s="17"/>
      <c r="TK230" s="17"/>
      <c r="TL230" s="17"/>
      <c r="TM230" s="17"/>
      <c r="TN230" s="17"/>
      <c r="TO230" s="17"/>
      <c r="TP230" s="17"/>
      <c r="TQ230" s="17"/>
      <c r="TR230" s="17"/>
      <c r="TS230" s="15"/>
      <c r="TT230" s="15"/>
    </row>
    <row r="231" spans="1:540" ht="9.6"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20"/>
      <c r="AO231" s="28"/>
      <c r="AP231" s="34"/>
      <c r="AQ231" s="34"/>
      <c r="AR231" s="34"/>
      <c r="AS231" s="23"/>
      <c r="AT231" s="18"/>
      <c r="AU231" s="15"/>
      <c r="AV231" s="15"/>
      <c r="AW231" s="15"/>
      <c r="AX231" s="15"/>
      <c r="AY231" s="15"/>
      <c r="AZ231" s="15"/>
      <c r="BA231" s="15"/>
      <c r="BB231" s="15"/>
      <c r="BC231" s="15"/>
      <c r="BD231" s="15"/>
      <c r="BE231" s="15"/>
      <c r="BF231" s="15"/>
      <c r="BG231" s="15"/>
      <c r="BH231" s="15"/>
      <c r="BI231" s="15"/>
      <c r="BJ231" s="15"/>
      <c r="BK231" s="15"/>
      <c r="BL231" s="15"/>
      <c r="BM231" s="15"/>
      <c r="BN231" s="20"/>
      <c r="BO231" s="19"/>
      <c r="BP231" s="33"/>
      <c r="BQ231" s="25"/>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17"/>
      <c r="CX231" s="17"/>
      <c r="CY231" s="34"/>
      <c r="CZ231" s="33"/>
      <c r="DA231" s="19"/>
      <c r="DB231" s="20"/>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8"/>
      <c r="EB231" s="24"/>
      <c r="EC231" s="38"/>
      <c r="ED231" s="17"/>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41"/>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c r="IQ231" s="15"/>
      <c r="IR231" s="16"/>
      <c r="IS231" s="17"/>
      <c r="IT231" s="17"/>
      <c r="IU231" s="17"/>
      <c r="IV231" s="17"/>
      <c r="IW231" s="17"/>
      <c r="IX231" s="17"/>
      <c r="IY231" s="17"/>
      <c r="IZ231" s="17"/>
      <c r="JA231" s="17"/>
      <c r="JB231" s="17"/>
      <c r="JC231" s="17"/>
      <c r="JD231" s="17"/>
      <c r="JE231" s="17"/>
      <c r="JF231" s="17"/>
      <c r="JG231" s="17"/>
      <c r="JH231" s="17"/>
      <c r="JI231" s="17"/>
      <c r="JJ231" s="17"/>
      <c r="JK231" s="17"/>
      <c r="JL231" s="17"/>
      <c r="JM231" s="17"/>
      <c r="JN231" s="17"/>
      <c r="JO231" s="17"/>
      <c r="JP231" s="17"/>
      <c r="JQ231" s="17"/>
      <c r="JR231" s="17"/>
      <c r="JS231" s="17"/>
      <c r="JT231" s="17"/>
      <c r="JU231" s="17"/>
      <c r="JV231" s="17"/>
      <c r="JW231" s="17"/>
      <c r="JX231" s="17"/>
      <c r="JY231" s="17"/>
      <c r="JZ231" s="17"/>
      <c r="KA231" s="17"/>
      <c r="KB231" s="17"/>
      <c r="KC231" s="17"/>
      <c r="KD231" s="17"/>
      <c r="KE231" s="17"/>
      <c r="KF231" s="17"/>
      <c r="KG231" s="17"/>
      <c r="KH231" s="17"/>
      <c r="KI231" s="17"/>
      <c r="KJ231" s="17"/>
      <c r="KK231" s="17"/>
      <c r="KL231" s="17"/>
      <c r="KM231" s="17"/>
      <c r="KN231" s="17"/>
      <c r="KO231" s="17"/>
      <c r="KP231" s="17"/>
      <c r="KQ231" s="17"/>
      <c r="KR231" s="17"/>
      <c r="KS231" s="17"/>
      <c r="KT231" s="17"/>
      <c r="KU231" s="17"/>
      <c r="KV231" s="17"/>
      <c r="KW231" s="17"/>
      <c r="KX231" s="17"/>
      <c r="KY231" s="17"/>
      <c r="KZ231" s="17"/>
      <c r="LA231" s="17"/>
      <c r="LB231" s="17"/>
      <c r="LC231" s="17"/>
      <c r="LD231" s="23"/>
      <c r="LE231" s="19"/>
      <c r="LF231" s="18"/>
      <c r="LG231" s="18"/>
      <c r="LH231" s="18"/>
      <c r="LI231" s="29"/>
      <c r="LJ231" s="17"/>
      <c r="LK231" s="17"/>
      <c r="LL231" s="17"/>
      <c r="LM231" s="17"/>
      <c r="LN231" s="17"/>
      <c r="LO231" s="17"/>
      <c r="LP231" s="17"/>
      <c r="LQ231" s="17"/>
      <c r="LR231" s="17"/>
      <c r="LS231" s="17"/>
      <c r="LT231" s="17"/>
      <c r="LU231" s="17"/>
      <c r="LV231" s="17"/>
      <c r="LW231" s="17"/>
      <c r="LX231" s="17"/>
      <c r="LY231" s="17"/>
      <c r="LZ231" s="17"/>
      <c r="MA231" s="17"/>
      <c r="MB231" s="17"/>
      <c r="MC231" s="17"/>
      <c r="MD231" s="16"/>
      <c r="ME231" s="19"/>
      <c r="MF231" s="18"/>
      <c r="MG231" s="18"/>
      <c r="MH231" s="18"/>
      <c r="MI231" s="18"/>
      <c r="MJ231" s="18"/>
      <c r="MK231" s="18"/>
      <c r="ML231" s="18"/>
      <c r="MM231" s="18"/>
      <c r="MN231" s="18"/>
      <c r="MO231" s="18"/>
      <c r="MP231" s="18"/>
      <c r="MQ231" s="18"/>
      <c r="MR231" s="18"/>
      <c r="MS231" s="18"/>
      <c r="MT231" s="18"/>
      <c r="MU231" s="18"/>
      <c r="MV231" s="18"/>
      <c r="MW231" s="18"/>
      <c r="MX231" s="18"/>
      <c r="MY231" s="18"/>
      <c r="MZ231" s="18"/>
      <c r="NA231" s="18"/>
      <c r="NB231" s="18"/>
      <c r="NC231" s="18"/>
      <c r="ND231" s="18"/>
      <c r="NE231" s="18"/>
      <c r="NF231" s="18"/>
      <c r="NG231" s="18"/>
      <c r="NH231" s="18"/>
      <c r="NI231" s="18"/>
      <c r="NJ231" s="18"/>
      <c r="NK231" s="18"/>
      <c r="NL231" s="18"/>
      <c r="NM231" s="20"/>
      <c r="NN231" s="24"/>
      <c r="NO231" s="16"/>
      <c r="NP231" s="25"/>
      <c r="NQ231" s="17"/>
      <c r="NR231" s="17"/>
      <c r="NS231" s="17"/>
      <c r="NT231" s="17"/>
      <c r="NU231" s="17"/>
      <c r="NV231" s="17"/>
      <c r="NW231" s="17"/>
      <c r="NX231" s="17"/>
      <c r="NY231" s="17"/>
      <c r="NZ231" s="17"/>
      <c r="OA231" s="17"/>
      <c r="OB231" s="17"/>
      <c r="OC231" s="17"/>
      <c r="OD231" s="17"/>
      <c r="OE231" s="17"/>
      <c r="OF231" s="17"/>
      <c r="OG231" s="17"/>
      <c r="OH231" s="17"/>
      <c r="OI231" s="17"/>
      <c r="OJ231" s="17"/>
      <c r="OK231" s="17"/>
      <c r="OL231" s="25"/>
      <c r="OM231" s="16"/>
      <c r="ON231" s="24"/>
      <c r="OO231" s="18"/>
      <c r="OP231" s="18"/>
      <c r="OQ231" s="18"/>
      <c r="OR231" s="18"/>
      <c r="OS231" s="18"/>
      <c r="OT231" s="18"/>
      <c r="OU231" s="18"/>
      <c r="OV231" s="18"/>
      <c r="OW231" s="18"/>
      <c r="OX231" s="18"/>
      <c r="OY231" s="18"/>
      <c r="OZ231" s="18"/>
      <c r="PA231" s="18"/>
      <c r="PB231" s="18"/>
      <c r="PC231" s="18"/>
      <c r="PD231" s="18"/>
      <c r="PE231" s="18"/>
      <c r="PF231" s="18"/>
      <c r="PG231" s="18"/>
      <c r="PH231" s="18"/>
      <c r="PI231" s="18"/>
      <c r="PJ231" s="18"/>
      <c r="PK231" s="18"/>
      <c r="PL231" s="18"/>
      <c r="PM231" s="18"/>
      <c r="PN231" s="18"/>
      <c r="PO231" s="18"/>
      <c r="PP231" s="18"/>
      <c r="PQ231" s="18"/>
      <c r="PR231" s="18"/>
      <c r="PS231" s="18"/>
      <c r="PT231" s="18"/>
      <c r="PU231" s="18"/>
      <c r="PV231" s="18"/>
      <c r="PW231" s="18"/>
      <c r="PX231" s="18"/>
      <c r="PY231" s="18"/>
      <c r="PZ231" s="18"/>
      <c r="QA231" s="18"/>
      <c r="QB231" s="18"/>
      <c r="QC231" s="18"/>
      <c r="QD231" s="18"/>
      <c r="QE231" s="18"/>
      <c r="QF231" s="18"/>
      <c r="QG231" s="18"/>
      <c r="QH231" s="18"/>
      <c r="QI231" s="18"/>
      <c r="QJ231" s="18"/>
      <c r="QK231" s="18"/>
      <c r="QL231" s="18"/>
      <c r="QM231" s="18"/>
      <c r="QN231" s="18"/>
      <c r="QO231" s="18"/>
      <c r="QP231" s="18"/>
      <c r="QQ231" s="18"/>
      <c r="QR231" s="18"/>
      <c r="QS231" s="18"/>
      <c r="QT231" s="18"/>
      <c r="QU231" s="18"/>
      <c r="QV231" s="18"/>
      <c r="QW231" s="18"/>
      <c r="QX231" s="18"/>
      <c r="QY231" s="18"/>
      <c r="QZ231" s="18"/>
      <c r="RA231" s="18"/>
      <c r="RB231" s="18"/>
      <c r="RC231" s="18"/>
      <c r="RD231" s="24"/>
      <c r="RE231" s="23"/>
      <c r="RF231" s="17"/>
      <c r="RG231" s="17"/>
      <c r="RH231" s="17"/>
      <c r="RI231" s="17"/>
      <c r="RJ231" s="17"/>
      <c r="RK231" s="17"/>
      <c r="RL231" s="17"/>
      <c r="RM231" s="17"/>
      <c r="RN231" s="17"/>
      <c r="RO231" s="17"/>
      <c r="RP231" s="17"/>
      <c r="RQ231" s="17"/>
      <c r="RR231" s="17"/>
      <c r="RS231" s="17"/>
      <c r="RT231" s="17"/>
      <c r="RU231" s="17"/>
      <c r="RV231" s="17"/>
      <c r="RW231" s="17"/>
      <c r="RX231" s="17"/>
      <c r="RY231" s="17"/>
      <c r="RZ231" s="17"/>
      <c r="SA231" s="17"/>
      <c r="SB231" s="17"/>
      <c r="SC231" s="17"/>
      <c r="SD231" s="17"/>
      <c r="SE231" s="17"/>
      <c r="SF231" s="17"/>
      <c r="SG231" s="17"/>
      <c r="SH231" s="17"/>
      <c r="SI231" s="17"/>
      <c r="SJ231" s="17"/>
      <c r="SK231" s="17"/>
      <c r="SL231" s="17"/>
      <c r="SM231" s="17"/>
      <c r="SN231" s="17"/>
      <c r="SO231" s="17"/>
      <c r="SP231" s="17"/>
      <c r="SQ231" s="17"/>
      <c r="SR231" s="17"/>
      <c r="SS231" s="17"/>
      <c r="ST231" s="17"/>
      <c r="SU231" s="17"/>
      <c r="SV231" s="17"/>
      <c r="SW231" s="17"/>
      <c r="SX231" s="17"/>
      <c r="SY231" s="17"/>
      <c r="SZ231" s="17"/>
      <c r="TA231" s="17"/>
      <c r="TB231" s="17"/>
      <c r="TC231" s="17"/>
      <c r="TD231" s="17"/>
      <c r="TE231" s="17"/>
      <c r="TF231" s="17"/>
      <c r="TG231" s="17"/>
      <c r="TH231" s="17"/>
      <c r="TI231" s="17"/>
      <c r="TJ231" s="17"/>
      <c r="TK231" s="17"/>
      <c r="TL231" s="17"/>
      <c r="TM231" s="17"/>
      <c r="TN231" s="17"/>
      <c r="TO231" s="17"/>
      <c r="TP231" s="17"/>
      <c r="TQ231" s="17"/>
      <c r="TR231" s="17"/>
      <c r="TS231" s="15"/>
      <c r="TT231" s="15"/>
    </row>
    <row r="232" spans="1:540" ht="9.6"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8"/>
      <c r="AN232" s="25"/>
      <c r="AO232" s="17"/>
      <c r="AP232" s="34"/>
      <c r="AQ232" s="34"/>
      <c r="AR232" s="34"/>
      <c r="AS232" s="34"/>
      <c r="AT232" s="25"/>
      <c r="AU232" s="18"/>
      <c r="AV232" s="15"/>
      <c r="AW232" s="15"/>
      <c r="AX232" s="15"/>
      <c r="AY232" s="15"/>
      <c r="AZ232" s="15"/>
      <c r="BA232" s="15"/>
      <c r="BB232" s="15"/>
      <c r="BC232" s="15"/>
      <c r="BD232" s="15"/>
      <c r="BE232" s="15"/>
      <c r="BF232" s="15"/>
      <c r="BG232" s="15"/>
      <c r="BH232" s="15"/>
      <c r="BI232" s="15"/>
      <c r="BJ232" s="15"/>
      <c r="BK232" s="15"/>
      <c r="BL232" s="15"/>
      <c r="BM232" s="35"/>
      <c r="BN232" s="25"/>
      <c r="BO232" s="17"/>
      <c r="BP232" s="17"/>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17"/>
      <c r="CW232" s="25"/>
      <c r="CX232" s="29"/>
      <c r="CY232" s="18"/>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20"/>
      <c r="ED232" s="24"/>
      <c r="EE232" s="23"/>
      <c r="EF232" s="17"/>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17"/>
      <c r="GV232" s="24"/>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c r="IQ232" s="15"/>
      <c r="IR232" s="16"/>
      <c r="IS232" s="17"/>
      <c r="IT232" s="17"/>
      <c r="IU232" s="17"/>
      <c r="IV232" s="17"/>
      <c r="IW232" s="17"/>
      <c r="IX232" s="17"/>
      <c r="IY232" s="17"/>
      <c r="IZ232" s="17"/>
      <c r="JA232" s="17"/>
      <c r="JB232" s="17"/>
      <c r="JC232" s="17"/>
      <c r="JD232" s="17"/>
      <c r="JE232" s="17"/>
      <c r="JF232" s="17"/>
      <c r="JG232" s="17"/>
      <c r="JH232" s="17"/>
      <c r="JI232" s="17"/>
      <c r="JJ232" s="17"/>
      <c r="JK232" s="17"/>
      <c r="JL232" s="17"/>
      <c r="JM232" s="17"/>
      <c r="JN232" s="17"/>
      <c r="JO232" s="17"/>
      <c r="JP232" s="17"/>
      <c r="JQ232" s="17"/>
      <c r="JR232" s="17"/>
      <c r="JS232" s="17"/>
      <c r="JT232" s="17"/>
      <c r="JU232" s="17"/>
      <c r="JV232" s="17"/>
      <c r="JW232" s="17"/>
      <c r="JX232" s="17"/>
      <c r="JY232" s="17"/>
      <c r="JZ232" s="17"/>
      <c r="KA232" s="17"/>
      <c r="KB232" s="17"/>
      <c r="KC232" s="17"/>
      <c r="KD232" s="17"/>
      <c r="KE232" s="17"/>
      <c r="KF232" s="17"/>
      <c r="KG232" s="17"/>
      <c r="KH232" s="17"/>
      <c r="KI232" s="17"/>
      <c r="KJ232" s="17"/>
      <c r="KK232" s="17"/>
      <c r="KL232" s="17"/>
      <c r="KM232" s="17"/>
      <c r="KN232" s="17"/>
      <c r="KO232" s="17"/>
      <c r="KP232" s="17"/>
      <c r="KQ232" s="17"/>
      <c r="KR232" s="17"/>
      <c r="KS232" s="17"/>
      <c r="KT232" s="17"/>
      <c r="KU232" s="17"/>
      <c r="KV232" s="17"/>
      <c r="KW232" s="17"/>
      <c r="KX232" s="17"/>
      <c r="KY232" s="17"/>
      <c r="KZ232" s="17"/>
      <c r="LA232" s="17"/>
      <c r="LB232" s="17"/>
      <c r="LC232" s="33"/>
      <c r="LD232" s="20"/>
      <c r="LE232" s="20"/>
      <c r="LF232" s="18"/>
      <c r="LG232" s="18"/>
      <c r="LH232" s="18"/>
      <c r="LI232" s="20"/>
      <c r="LJ232" s="29"/>
      <c r="LK232" s="17"/>
      <c r="LL232" s="17"/>
      <c r="LM232" s="17"/>
      <c r="LN232" s="17"/>
      <c r="LO232" s="17"/>
      <c r="LP232" s="17"/>
      <c r="LQ232" s="17"/>
      <c r="LR232" s="17"/>
      <c r="LS232" s="17"/>
      <c r="LT232" s="17"/>
      <c r="LU232" s="17"/>
      <c r="LV232" s="17"/>
      <c r="LW232" s="17"/>
      <c r="LX232" s="17"/>
      <c r="LY232" s="17"/>
      <c r="LZ232" s="17"/>
      <c r="MA232" s="17"/>
      <c r="MB232" s="29"/>
      <c r="MC232" s="20"/>
      <c r="MD232" s="20"/>
      <c r="ME232" s="18"/>
      <c r="MF232" s="18"/>
      <c r="MG232" s="18"/>
      <c r="MH232" s="18"/>
      <c r="MI232" s="18"/>
      <c r="MJ232" s="18"/>
      <c r="MK232" s="18"/>
      <c r="ML232" s="18"/>
      <c r="MM232" s="18"/>
      <c r="MN232" s="18"/>
      <c r="MO232" s="18"/>
      <c r="MP232" s="18"/>
      <c r="MQ232" s="18"/>
      <c r="MR232" s="18"/>
      <c r="MS232" s="18"/>
      <c r="MT232" s="18"/>
      <c r="MU232" s="18"/>
      <c r="MV232" s="18"/>
      <c r="MW232" s="18"/>
      <c r="MX232" s="18"/>
      <c r="MY232" s="18"/>
      <c r="MZ232" s="18"/>
      <c r="NA232" s="18"/>
      <c r="NB232" s="18"/>
      <c r="NC232" s="18"/>
      <c r="ND232" s="18"/>
      <c r="NE232" s="18"/>
      <c r="NF232" s="18"/>
      <c r="NG232" s="18"/>
      <c r="NH232" s="18"/>
      <c r="NI232" s="18"/>
      <c r="NJ232" s="18"/>
      <c r="NK232" s="20"/>
      <c r="NL232" s="35"/>
      <c r="NM232" s="23"/>
      <c r="NN232" s="17"/>
      <c r="NO232" s="17"/>
      <c r="NP232" s="17"/>
      <c r="NQ232" s="17"/>
      <c r="NR232" s="17"/>
      <c r="NS232" s="17"/>
      <c r="NT232" s="17"/>
      <c r="NU232" s="17"/>
      <c r="NV232" s="17"/>
      <c r="NW232" s="17"/>
      <c r="NX232" s="17"/>
      <c r="NY232" s="17"/>
      <c r="NZ232" s="17"/>
      <c r="OA232" s="17"/>
      <c r="OB232" s="17"/>
      <c r="OC232" s="17"/>
      <c r="OD232" s="17"/>
      <c r="OE232" s="17"/>
      <c r="OF232" s="17"/>
      <c r="OG232" s="17"/>
      <c r="OH232" s="17"/>
      <c r="OI232" s="17"/>
      <c r="OJ232" s="17"/>
      <c r="OK232" s="17"/>
      <c r="OL232" s="17"/>
      <c r="OM232" s="17"/>
      <c r="ON232" s="17"/>
      <c r="OO232" s="23"/>
      <c r="OP232" s="24"/>
      <c r="OQ232" s="20"/>
      <c r="OR232" s="18"/>
      <c r="OS232" s="18"/>
      <c r="OT232" s="18"/>
      <c r="OU232" s="18"/>
      <c r="OV232" s="18"/>
      <c r="OW232" s="18"/>
      <c r="OX232" s="18"/>
      <c r="OY232" s="18"/>
      <c r="OZ232" s="18"/>
      <c r="PA232" s="18"/>
      <c r="PB232" s="18"/>
      <c r="PC232" s="18"/>
      <c r="PD232" s="18"/>
      <c r="PE232" s="18"/>
      <c r="PF232" s="18"/>
      <c r="PG232" s="18"/>
      <c r="PH232" s="18"/>
      <c r="PI232" s="18"/>
      <c r="PJ232" s="18"/>
      <c r="PK232" s="18"/>
      <c r="PL232" s="18"/>
      <c r="PM232" s="18"/>
      <c r="PN232" s="18"/>
      <c r="PO232" s="18"/>
      <c r="PP232" s="18"/>
      <c r="PQ232" s="18"/>
      <c r="PR232" s="18"/>
      <c r="PS232" s="18"/>
      <c r="PT232" s="18"/>
      <c r="PU232" s="18"/>
      <c r="PV232" s="18"/>
      <c r="PW232" s="18"/>
      <c r="PX232" s="18"/>
      <c r="PY232" s="18"/>
      <c r="PZ232" s="18"/>
      <c r="QA232" s="18"/>
      <c r="QB232" s="18"/>
      <c r="QC232" s="18"/>
      <c r="QD232" s="18"/>
      <c r="QE232" s="18"/>
      <c r="QF232" s="18"/>
      <c r="QG232" s="18"/>
      <c r="QH232" s="18"/>
      <c r="QI232" s="18"/>
      <c r="QJ232" s="18"/>
      <c r="QK232" s="18"/>
      <c r="QL232" s="18"/>
      <c r="QM232" s="18"/>
      <c r="QN232" s="18"/>
      <c r="QO232" s="18"/>
      <c r="QP232" s="18"/>
      <c r="QQ232" s="18"/>
      <c r="QR232" s="18"/>
      <c r="QS232" s="18"/>
      <c r="QT232" s="18"/>
      <c r="QU232" s="18"/>
      <c r="QV232" s="18"/>
      <c r="QW232" s="18"/>
      <c r="QX232" s="18"/>
      <c r="QY232" s="18"/>
      <c r="QZ232" s="18"/>
      <c r="RA232" s="18"/>
      <c r="RB232" s="18"/>
      <c r="RC232" s="18"/>
      <c r="RD232" s="18"/>
      <c r="RE232" s="19"/>
      <c r="RF232" s="42"/>
      <c r="RG232" s="17"/>
      <c r="RH232" s="17"/>
      <c r="RI232" s="17"/>
      <c r="RJ232" s="17"/>
      <c r="RK232" s="17"/>
      <c r="RL232" s="17"/>
      <c r="RM232" s="17"/>
      <c r="RN232" s="17"/>
      <c r="RO232" s="17"/>
      <c r="RP232" s="17"/>
      <c r="RQ232" s="17"/>
      <c r="RR232" s="17"/>
      <c r="RS232" s="17"/>
      <c r="RT232" s="17"/>
      <c r="RU232" s="17"/>
      <c r="RV232" s="17"/>
      <c r="RW232" s="17"/>
      <c r="RX232" s="17"/>
      <c r="RY232" s="17"/>
      <c r="RZ232" s="17"/>
      <c r="SA232" s="17"/>
      <c r="SB232" s="17"/>
      <c r="SC232" s="17"/>
      <c r="SD232" s="17"/>
      <c r="SE232" s="17"/>
      <c r="SF232" s="17"/>
      <c r="SG232" s="17"/>
      <c r="SH232" s="17"/>
      <c r="SI232" s="17"/>
      <c r="SJ232" s="17"/>
      <c r="SK232" s="17"/>
      <c r="SL232" s="17"/>
      <c r="SM232" s="17"/>
      <c r="SN232" s="17"/>
      <c r="SO232" s="17"/>
      <c r="SP232" s="17"/>
      <c r="SQ232" s="17"/>
      <c r="SR232" s="17"/>
      <c r="SS232" s="17"/>
      <c r="ST232" s="17"/>
      <c r="SU232" s="17"/>
      <c r="SV232" s="17"/>
      <c r="SW232" s="17"/>
      <c r="SX232" s="17"/>
      <c r="SY232" s="17"/>
      <c r="SZ232" s="17"/>
      <c r="TA232" s="17"/>
      <c r="TB232" s="17"/>
      <c r="TC232" s="17"/>
      <c r="TD232" s="17"/>
      <c r="TE232" s="17"/>
      <c r="TF232" s="17"/>
      <c r="TG232" s="17"/>
      <c r="TH232" s="17"/>
      <c r="TI232" s="17"/>
      <c r="TJ232" s="17"/>
      <c r="TK232" s="17"/>
      <c r="TL232" s="17"/>
      <c r="TM232" s="17"/>
      <c r="TN232" s="17"/>
      <c r="TO232" s="17"/>
      <c r="TP232" s="17"/>
      <c r="TQ232" s="17"/>
      <c r="TR232" s="17"/>
      <c r="TS232" s="15"/>
      <c r="TT232" s="15"/>
    </row>
    <row r="233" spans="1:540" ht="9.6"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20"/>
      <c r="AL233" s="29"/>
      <c r="AM233" s="34"/>
      <c r="AN233" s="34"/>
      <c r="AO233" s="34"/>
      <c r="AP233" s="34"/>
      <c r="AQ233" s="34"/>
      <c r="AR233" s="34"/>
      <c r="AS233" s="34"/>
      <c r="AT233" s="34"/>
      <c r="AU233" s="17"/>
      <c r="AV233" s="29"/>
      <c r="AW233" s="15"/>
      <c r="AX233" s="15"/>
      <c r="AY233" s="15"/>
      <c r="AZ233" s="15"/>
      <c r="BA233" s="15"/>
      <c r="BB233" s="15"/>
      <c r="BC233" s="15"/>
      <c r="BD233" s="15"/>
      <c r="BE233" s="15"/>
      <c r="BF233" s="15"/>
      <c r="BG233" s="15"/>
      <c r="BH233" s="15"/>
      <c r="BI233" s="20"/>
      <c r="BJ233" s="40"/>
      <c r="BK233" s="23"/>
      <c r="BL233" s="17"/>
      <c r="BM233" s="17"/>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8"/>
      <c r="CV233" s="19"/>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33"/>
      <c r="EH233" s="17"/>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17"/>
      <c r="GW233" s="18"/>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c r="IQ233" s="15"/>
      <c r="IR233" s="16"/>
      <c r="IS233" s="17"/>
      <c r="IT233" s="17"/>
      <c r="IU233" s="17"/>
      <c r="IV233" s="17"/>
      <c r="IW233" s="17"/>
      <c r="IX233" s="17"/>
      <c r="IY233" s="17"/>
      <c r="IZ233" s="17"/>
      <c r="JA233" s="17"/>
      <c r="JB233" s="17"/>
      <c r="JC233" s="17"/>
      <c r="JD233" s="17"/>
      <c r="JE233" s="17"/>
      <c r="JF233" s="17"/>
      <c r="JG233" s="17"/>
      <c r="JH233" s="17"/>
      <c r="JI233" s="17"/>
      <c r="JJ233" s="17"/>
      <c r="JK233" s="17"/>
      <c r="JL233" s="17"/>
      <c r="JM233" s="17"/>
      <c r="JN233" s="17"/>
      <c r="JO233" s="17"/>
      <c r="JP233" s="17"/>
      <c r="JQ233" s="17"/>
      <c r="JR233" s="17"/>
      <c r="JS233" s="17"/>
      <c r="JT233" s="17"/>
      <c r="JU233" s="17"/>
      <c r="JV233" s="17"/>
      <c r="JW233" s="17"/>
      <c r="JX233" s="17"/>
      <c r="JY233" s="17"/>
      <c r="JZ233" s="17"/>
      <c r="KA233" s="17"/>
      <c r="KB233" s="17"/>
      <c r="KC233" s="17"/>
      <c r="KD233" s="17"/>
      <c r="KE233" s="17"/>
      <c r="KF233" s="17"/>
      <c r="KG233" s="17"/>
      <c r="KH233" s="17"/>
      <c r="KI233" s="17"/>
      <c r="KJ233" s="17"/>
      <c r="KK233" s="17"/>
      <c r="KL233" s="17"/>
      <c r="KM233" s="17"/>
      <c r="KN233" s="17"/>
      <c r="KO233" s="17"/>
      <c r="KP233" s="17"/>
      <c r="KQ233" s="17"/>
      <c r="KR233" s="17"/>
      <c r="KS233" s="17"/>
      <c r="KT233" s="17"/>
      <c r="KU233" s="17"/>
      <c r="KV233" s="17"/>
      <c r="KW233" s="17"/>
      <c r="KX233" s="17"/>
      <c r="KY233" s="17"/>
      <c r="KZ233" s="17"/>
      <c r="LA233" s="17"/>
      <c r="LB233" s="19"/>
      <c r="LC233" s="15"/>
      <c r="LD233" s="18"/>
      <c r="LE233" s="18"/>
      <c r="LF233" s="18"/>
      <c r="LG233" s="18"/>
      <c r="LH233" s="18"/>
      <c r="LI233" s="18"/>
      <c r="LJ233" s="15"/>
      <c r="LK233" s="19"/>
      <c r="LL233" s="17"/>
      <c r="LM233" s="17"/>
      <c r="LN233" s="17"/>
      <c r="LO233" s="17"/>
      <c r="LP233" s="17"/>
      <c r="LQ233" s="17"/>
      <c r="LR233" s="17"/>
      <c r="LS233" s="17"/>
      <c r="LT233" s="17"/>
      <c r="LU233" s="17"/>
      <c r="LV233" s="17"/>
      <c r="LW233" s="17"/>
      <c r="LX233" s="17"/>
      <c r="LY233" s="23"/>
      <c r="LZ233" s="19"/>
      <c r="MA233" s="20"/>
      <c r="MB233" s="15"/>
      <c r="MC233" s="18"/>
      <c r="MD233" s="18"/>
      <c r="ME233" s="18"/>
      <c r="MF233" s="18"/>
      <c r="MG233" s="18"/>
      <c r="MH233" s="18"/>
      <c r="MI233" s="18"/>
      <c r="MJ233" s="18"/>
      <c r="MK233" s="18"/>
      <c r="ML233" s="18"/>
      <c r="MM233" s="18"/>
      <c r="MN233" s="18"/>
      <c r="MO233" s="18"/>
      <c r="MP233" s="18"/>
      <c r="MQ233" s="18"/>
      <c r="MR233" s="18"/>
      <c r="MS233" s="18"/>
      <c r="MT233" s="18"/>
      <c r="MU233" s="18"/>
      <c r="MV233" s="18"/>
      <c r="MW233" s="18"/>
      <c r="MX233" s="18"/>
      <c r="MY233" s="18"/>
      <c r="MZ233" s="18"/>
      <c r="NA233" s="18"/>
      <c r="NB233" s="18"/>
      <c r="NC233" s="18"/>
      <c r="ND233" s="18"/>
      <c r="NE233" s="18"/>
      <c r="NF233" s="18"/>
      <c r="NG233" s="18"/>
      <c r="NH233" s="18"/>
      <c r="NI233" s="19"/>
      <c r="NJ233" s="16"/>
      <c r="NK233" s="17"/>
      <c r="NL233" s="17"/>
      <c r="NM233" s="17"/>
      <c r="NN233" s="17"/>
      <c r="NO233" s="17"/>
      <c r="NP233" s="17"/>
      <c r="NQ233" s="17"/>
      <c r="NR233" s="17"/>
      <c r="NS233" s="17"/>
      <c r="NT233" s="17"/>
      <c r="NU233" s="17"/>
      <c r="NV233" s="17"/>
      <c r="NW233" s="17"/>
      <c r="NX233" s="17"/>
      <c r="NY233" s="17"/>
      <c r="NZ233" s="17"/>
      <c r="OA233" s="17"/>
      <c r="OB233" s="17"/>
      <c r="OC233" s="17"/>
      <c r="OD233" s="17"/>
      <c r="OE233" s="17"/>
      <c r="OF233" s="17"/>
      <c r="OG233" s="17"/>
      <c r="OH233" s="17"/>
      <c r="OI233" s="17"/>
      <c r="OJ233" s="17"/>
      <c r="OK233" s="17"/>
      <c r="OL233" s="17"/>
      <c r="OM233" s="17"/>
      <c r="ON233" s="17"/>
      <c r="OO233" s="17"/>
      <c r="OP233" s="17"/>
      <c r="OQ233" s="25"/>
      <c r="OR233" s="29"/>
      <c r="OS233" s="19"/>
      <c r="OT233" s="18"/>
      <c r="OU233" s="18"/>
      <c r="OV233" s="18"/>
      <c r="OW233" s="18"/>
      <c r="OX233" s="18"/>
      <c r="OY233" s="18"/>
      <c r="OZ233" s="18"/>
      <c r="PA233" s="18"/>
      <c r="PB233" s="18"/>
      <c r="PC233" s="18"/>
      <c r="PD233" s="18"/>
      <c r="PE233" s="18"/>
      <c r="PF233" s="18"/>
      <c r="PG233" s="18"/>
      <c r="PH233" s="18"/>
      <c r="PI233" s="18"/>
      <c r="PJ233" s="18"/>
      <c r="PK233" s="18"/>
      <c r="PL233" s="18"/>
      <c r="PM233" s="18"/>
      <c r="PN233" s="18"/>
      <c r="PO233" s="18"/>
      <c r="PP233" s="18"/>
      <c r="PQ233" s="18"/>
      <c r="PR233" s="18"/>
      <c r="PS233" s="18"/>
      <c r="PT233" s="18"/>
      <c r="PU233" s="18"/>
      <c r="PV233" s="18"/>
      <c r="PW233" s="18"/>
      <c r="PX233" s="18"/>
      <c r="PY233" s="18"/>
      <c r="PZ233" s="18"/>
      <c r="QA233" s="18"/>
      <c r="QB233" s="18"/>
      <c r="QC233" s="18"/>
      <c r="QD233" s="18"/>
      <c r="QE233" s="18"/>
      <c r="QF233" s="18"/>
      <c r="QG233" s="18"/>
      <c r="QH233" s="18"/>
      <c r="QI233" s="18"/>
      <c r="QJ233" s="18"/>
      <c r="QK233" s="18"/>
      <c r="QL233" s="18"/>
      <c r="QM233" s="18"/>
      <c r="QN233" s="18"/>
      <c r="QO233" s="18"/>
      <c r="QP233" s="18"/>
      <c r="QQ233" s="18"/>
      <c r="QR233" s="18"/>
      <c r="QS233" s="18"/>
      <c r="QT233" s="18"/>
      <c r="QU233" s="18"/>
      <c r="QV233" s="18"/>
      <c r="QW233" s="18"/>
      <c r="QX233" s="18"/>
      <c r="QY233" s="18"/>
      <c r="QZ233" s="18"/>
      <c r="RA233" s="18"/>
      <c r="RB233" s="18"/>
      <c r="RC233" s="18"/>
      <c r="RD233" s="18"/>
      <c r="RE233" s="18"/>
      <c r="RF233" s="24"/>
      <c r="RG233" s="17"/>
      <c r="RH233" s="17"/>
      <c r="RI233" s="17"/>
      <c r="RJ233" s="17"/>
      <c r="RK233" s="17"/>
      <c r="RL233" s="17"/>
      <c r="RM233" s="17"/>
      <c r="RN233" s="17"/>
      <c r="RO233" s="17"/>
      <c r="RP233" s="17"/>
      <c r="RQ233" s="17"/>
      <c r="RR233" s="17"/>
      <c r="RS233" s="17"/>
      <c r="RT233" s="17"/>
      <c r="RU233" s="17"/>
      <c r="RV233" s="17"/>
      <c r="RW233" s="17"/>
      <c r="RX233" s="17"/>
      <c r="RY233" s="17"/>
      <c r="RZ233" s="17"/>
      <c r="SA233" s="17"/>
      <c r="SB233" s="17"/>
      <c r="SC233" s="17"/>
      <c r="SD233" s="17"/>
      <c r="SE233" s="17"/>
      <c r="SF233" s="17"/>
      <c r="SG233" s="17"/>
      <c r="SH233" s="17"/>
      <c r="SI233" s="17"/>
      <c r="SJ233" s="17"/>
      <c r="SK233" s="17"/>
      <c r="SL233" s="17"/>
      <c r="SM233" s="17"/>
      <c r="SN233" s="17"/>
      <c r="SO233" s="17"/>
      <c r="SP233" s="17"/>
      <c r="SQ233" s="17"/>
      <c r="SR233" s="17"/>
      <c r="SS233" s="17"/>
      <c r="ST233" s="17"/>
      <c r="SU233" s="17"/>
      <c r="SV233" s="17"/>
      <c r="SW233" s="17"/>
      <c r="SX233" s="17"/>
      <c r="SY233" s="17"/>
      <c r="SZ233" s="17"/>
      <c r="TA233" s="17"/>
      <c r="TB233" s="17"/>
      <c r="TC233" s="17"/>
      <c r="TD233" s="17"/>
      <c r="TE233" s="17"/>
      <c r="TF233" s="17"/>
      <c r="TG233" s="17"/>
      <c r="TH233" s="17"/>
      <c r="TI233" s="17"/>
      <c r="TJ233" s="17"/>
      <c r="TK233" s="17"/>
      <c r="TL233" s="17"/>
      <c r="TM233" s="17"/>
      <c r="TN233" s="17"/>
      <c r="TO233" s="17"/>
      <c r="TP233" s="17"/>
      <c r="TQ233" s="17"/>
      <c r="TR233" s="17"/>
      <c r="TS233" s="15"/>
      <c r="TT233" s="15"/>
    </row>
    <row r="234" spans="1:540" ht="9.6"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8"/>
      <c r="AK234" s="16"/>
      <c r="AL234" s="17"/>
      <c r="AM234" s="34"/>
      <c r="AN234" s="34"/>
      <c r="AO234" s="34"/>
      <c r="AP234" s="34"/>
      <c r="AQ234" s="34"/>
      <c r="AR234" s="34"/>
      <c r="AS234" s="34"/>
      <c r="AT234" s="34"/>
      <c r="AU234" s="34"/>
      <c r="AV234" s="17"/>
      <c r="AW234" s="16"/>
      <c r="AX234" s="18"/>
      <c r="AY234" s="20"/>
      <c r="AZ234" s="15"/>
      <c r="BA234" s="15"/>
      <c r="BB234" s="15"/>
      <c r="BC234" s="15"/>
      <c r="BD234" s="15"/>
      <c r="BE234" s="15"/>
      <c r="BF234" s="18"/>
      <c r="BG234" s="35"/>
      <c r="BH234" s="28"/>
      <c r="BI234" s="25"/>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73"/>
      <c r="CS234" s="29"/>
      <c r="CT234" s="18"/>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9"/>
      <c r="EI234" s="29"/>
      <c r="EJ234" s="23"/>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17"/>
      <c r="GW234" s="19"/>
      <c r="GX234" s="15"/>
      <c r="GY234" s="15"/>
      <c r="GZ234" s="15"/>
      <c r="HA234" s="15"/>
      <c r="HB234" s="15"/>
      <c r="HC234" s="15"/>
      <c r="HD234" s="15"/>
      <c r="HE234" s="15"/>
      <c r="HF234" s="15"/>
      <c r="HG234" s="15"/>
      <c r="HH234" s="15"/>
      <c r="HI234" s="15"/>
      <c r="HJ234" s="15"/>
      <c r="HK234" s="15"/>
      <c r="HL234" s="15"/>
      <c r="HM234" s="15"/>
      <c r="HN234" s="15"/>
      <c r="HO234" s="15"/>
      <c r="HP234" s="15"/>
      <c r="HQ234" s="15"/>
      <c r="HR234" s="15"/>
      <c r="HS234" s="15"/>
      <c r="HT234" s="15"/>
      <c r="HU234" s="15"/>
      <c r="HV234" s="15"/>
      <c r="HW234" s="15"/>
      <c r="HX234" s="15"/>
      <c r="HY234" s="15"/>
      <c r="HZ234" s="15"/>
      <c r="IA234" s="15"/>
      <c r="IB234" s="15"/>
      <c r="IC234" s="15"/>
      <c r="ID234" s="15"/>
      <c r="IE234" s="15"/>
      <c r="IF234" s="15"/>
      <c r="IG234" s="15"/>
      <c r="IH234" s="15"/>
      <c r="II234" s="15"/>
      <c r="IJ234" s="15"/>
      <c r="IK234" s="15"/>
      <c r="IL234" s="15"/>
      <c r="IM234" s="15"/>
      <c r="IN234" s="15"/>
      <c r="IO234" s="15"/>
      <c r="IP234" s="15"/>
      <c r="IQ234" s="15"/>
      <c r="IR234" s="16"/>
      <c r="IS234" s="17"/>
      <c r="IT234" s="17"/>
      <c r="IU234" s="17"/>
      <c r="IV234" s="17"/>
      <c r="IW234" s="17"/>
      <c r="IX234" s="17"/>
      <c r="IY234" s="17"/>
      <c r="IZ234" s="17"/>
      <c r="JA234" s="17"/>
      <c r="JB234" s="17"/>
      <c r="JC234" s="17"/>
      <c r="JD234" s="17"/>
      <c r="JE234" s="17"/>
      <c r="JF234" s="17"/>
      <c r="JG234" s="17"/>
      <c r="JH234" s="17"/>
      <c r="JI234" s="17"/>
      <c r="JJ234" s="17"/>
      <c r="JK234" s="17"/>
      <c r="JL234" s="17"/>
      <c r="JM234" s="17"/>
      <c r="JN234" s="17"/>
      <c r="JO234" s="17"/>
      <c r="JP234" s="17"/>
      <c r="JQ234" s="17"/>
      <c r="JR234" s="17"/>
      <c r="JS234" s="17"/>
      <c r="JT234" s="17"/>
      <c r="JU234" s="17"/>
      <c r="JV234" s="17"/>
      <c r="JW234" s="17"/>
      <c r="JX234" s="17"/>
      <c r="JY234" s="17"/>
      <c r="JZ234" s="17"/>
      <c r="KA234" s="17"/>
      <c r="KB234" s="17"/>
      <c r="KC234" s="17"/>
      <c r="KD234" s="17"/>
      <c r="KE234" s="17"/>
      <c r="KF234" s="17"/>
      <c r="KG234" s="17"/>
      <c r="KH234" s="17"/>
      <c r="KI234" s="17"/>
      <c r="KJ234" s="17"/>
      <c r="KK234" s="17"/>
      <c r="KL234" s="17"/>
      <c r="KM234" s="17"/>
      <c r="KN234" s="17"/>
      <c r="KO234" s="17"/>
      <c r="KP234" s="17"/>
      <c r="KQ234" s="17"/>
      <c r="KR234" s="17"/>
      <c r="KS234" s="17"/>
      <c r="KT234" s="17"/>
      <c r="KU234" s="17"/>
      <c r="KV234" s="17"/>
      <c r="KW234" s="17"/>
      <c r="KX234" s="17"/>
      <c r="KY234" s="17"/>
      <c r="KZ234" s="23"/>
      <c r="LA234" s="19"/>
      <c r="LB234" s="20"/>
      <c r="LC234" s="18"/>
      <c r="LD234" s="18"/>
      <c r="LE234" s="18"/>
      <c r="LF234" s="18"/>
      <c r="LG234" s="18"/>
      <c r="LH234" s="18"/>
      <c r="LI234" s="18"/>
      <c r="LJ234" s="18"/>
      <c r="LK234" s="20"/>
      <c r="LL234" s="19"/>
      <c r="LM234" s="38"/>
      <c r="LN234" s="17"/>
      <c r="LO234" s="17"/>
      <c r="LP234" s="17"/>
      <c r="LQ234" s="17"/>
      <c r="LR234" s="17"/>
      <c r="LS234" s="17"/>
      <c r="LT234" s="17"/>
      <c r="LU234" s="25"/>
      <c r="LV234" s="23"/>
      <c r="LW234" s="29"/>
      <c r="LX234" s="18"/>
      <c r="LY234" s="20"/>
      <c r="LZ234" s="20"/>
      <c r="MA234" s="18"/>
      <c r="MB234" s="18"/>
      <c r="MC234" s="18"/>
      <c r="MD234" s="18"/>
      <c r="ME234" s="18"/>
      <c r="MF234" s="18"/>
      <c r="MG234" s="18"/>
      <c r="MH234" s="18"/>
      <c r="MI234" s="18"/>
      <c r="MJ234" s="18"/>
      <c r="MK234" s="18"/>
      <c r="ML234" s="18"/>
      <c r="MM234" s="18"/>
      <c r="MN234" s="18"/>
      <c r="MO234" s="18"/>
      <c r="MP234" s="18"/>
      <c r="MQ234" s="18"/>
      <c r="MR234" s="18"/>
      <c r="MS234" s="18"/>
      <c r="MT234" s="18"/>
      <c r="MU234" s="18"/>
      <c r="MV234" s="18"/>
      <c r="MW234" s="18"/>
      <c r="MX234" s="18"/>
      <c r="MY234" s="18"/>
      <c r="MZ234" s="18"/>
      <c r="NA234" s="18"/>
      <c r="NB234" s="18"/>
      <c r="NC234" s="18"/>
      <c r="ND234" s="18"/>
      <c r="NE234" s="18"/>
      <c r="NF234" s="19"/>
      <c r="NG234" s="24"/>
      <c r="NH234" s="16"/>
      <c r="NI234" s="17"/>
      <c r="NJ234" s="17"/>
      <c r="NK234" s="17"/>
      <c r="NL234" s="17"/>
      <c r="NM234" s="17"/>
      <c r="NN234" s="17"/>
      <c r="NO234" s="17"/>
      <c r="NP234" s="17"/>
      <c r="NQ234" s="17"/>
      <c r="NR234" s="17"/>
      <c r="NS234" s="17"/>
      <c r="NT234" s="17"/>
      <c r="NU234" s="17"/>
      <c r="NV234" s="17"/>
      <c r="NW234" s="17"/>
      <c r="NX234" s="17"/>
      <c r="NY234" s="17"/>
      <c r="NZ234" s="17"/>
      <c r="OA234" s="17"/>
      <c r="OB234" s="17"/>
      <c r="OC234" s="17"/>
      <c r="OD234" s="17"/>
      <c r="OE234" s="17"/>
      <c r="OF234" s="17"/>
      <c r="OG234" s="17"/>
      <c r="OH234" s="17"/>
      <c r="OI234" s="17"/>
      <c r="OJ234" s="17"/>
      <c r="OK234" s="17"/>
      <c r="OL234" s="17"/>
      <c r="OM234" s="17"/>
      <c r="ON234" s="17"/>
      <c r="OO234" s="17"/>
      <c r="OP234" s="17"/>
      <c r="OQ234" s="17"/>
      <c r="OR234" s="17"/>
      <c r="OS234" s="25"/>
      <c r="OT234" s="28"/>
      <c r="OU234" s="19"/>
      <c r="OV234" s="18"/>
      <c r="OW234" s="18"/>
      <c r="OX234" s="18"/>
      <c r="OY234" s="18"/>
      <c r="OZ234" s="18"/>
      <c r="PA234" s="18"/>
      <c r="PB234" s="18"/>
      <c r="PC234" s="18"/>
      <c r="PD234" s="18"/>
      <c r="PE234" s="18"/>
      <c r="PF234" s="18"/>
      <c r="PG234" s="18"/>
      <c r="PH234" s="18"/>
      <c r="PI234" s="18"/>
      <c r="PJ234" s="18"/>
      <c r="PK234" s="18"/>
      <c r="PL234" s="18"/>
      <c r="PM234" s="18"/>
      <c r="PN234" s="18"/>
      <c r="PO234" s="18"/>
      <c r="PP234" s="18"/>
      <c r="PQ234" s="18"/>
      <c r="PR234" s="18"/>
      <c r="PS234" s="18"/>
      <c r="PT234" s="18"/>
      <c r="PU234" s="18"/>
      <c r="PV234" s="18"/>
      <c r="PW234" s="18"/>
      <c r="PX234" s="18"/>
      <c r="PY234" s="18"/>
      <c r="PZ234" s="18"/>
      <c r="QA234" s="18"/>
      <c r="QB234" s="18"/>
      <c r="QC234" s="18"/>
      <c r="QD234" s="18"/>
      <c r="QE234" s="18"/>
      <c r="QF234" s="18"/>
      <c r="QG234" s="18"/>
      <c r="QH234" s="18"/>
      <c r="QI234" s="18"/>
      <c r="QJ234" s="18"/>
      <c r="QK234" s="18"/>
      <c r="QL234" s="18"/>
      <c r="QM234" s="18"/>
      <c r="QN234" s="18"/>
      <c r="QO234" s="18"/>
      <c r="QP234" s="18"/>
      <c r="QQ234" s="18"/>
      <c r="QR234" s="18"/>
      <c r="QS234" s="18"/>
      <c r="QT234" s="18"/>
      <c r="QU234" s="18"/>
      <c r="QV234" s="18"/>
      <c r="QW234" s="18"/>
      <c r="QX234" s="18"/>
      <c r="QY234" s="18"/>
      <c r="QZ234" s="18"/>
      <c r="RA234" s="18"/>
      <c r="RB234" s="18"/>
      <c r="RC234" s="18"/>
      <c r="RD234" s="18"/>
      <c r="RE234" s="18"/>
      <c r="RF234" s="19"/>
      <c r="RG234" s="17"/>
      <c r="RH234" s="17"/>
      <c r="RI234" s="17"/>
      <c r="RJ234" s="17"/>
      <c r="RK234" s="17"/>
      <c r="RL234" s="17"/>
      <c r="RM234" s="17"/>
      <c r="RN234" s="17"/>
      <c r="RO234" s="17"/>
      <c r="RP234" s="17"/>
      <c r="RQ234" s="17"/>
      <c r="RR234" s="17"/>
      <c r="RS234" s="17"/>
      <c r="RT234" s="17"/>
      <c r="RU234" s="17"/>
      <c r="RV234" s="17"/>
      <c r="RW234" s="17"/>
      <c r="RX234" s="17"/>
      <c r="RY234" s="17"/>
      <c r="RZ234" s="17"/>
      <c r="SA234" s="17"/>
      <c r="SB234" s="17"/>
      <c r="SC234" s="17"/>
      <c r="SD234" s="17"/>
      <c r="SE234" s="17"/>
      <c r="SF234" s="17"/>
      <c r="SG234" s="17"/>
      <c r="SH234" s="17"/>
      <c r="SI234" s="17"/>
      <c r="SJ234" s="17"/>
      <c r="SK234" s="17"/>
      <c r="SL234" s="17"/>
      <c r="SM234" s="17"/>
      <c r="SN234" s="17"/>
      <c r="SO234" s="17"/>
      <c r="SP234" s="17"/>
      <c r="SQ234" s="17"/>
      <c r="SR234" s="17"/>
      <c r="SS234" s="17"/>
      <c r="ST234" s="17"/>
      <c r="SU234" s="17"/>
      <c r="SV234" s="17"/>
      <c r="SW234" s="17"/>
      <c r="SX234" s="17"/>
      <c r="SY234" s="17"/>
      <c r="SZ234" s="17"/>
      <c r="TA234" s="17"/>
      <c r="TB234" s="17"/>
      <c r="TC234" s="17"/>
      <c r="TD234" s="17"/>
      <c r="TE234" s="17"/>
      <c r="TF234" s="17"/>
      <c r="TG234" s="17"/>
      <c r="TH234" s="17"/>
      <c r="TI234" s="17"/>
      <c r="TJ234" s="17"/>
      <c r="TK234" s="17"/>
      <c r="TL234" s="17"/>
      <c r="TM234" s="17"/>
      <c r="TN234" s="17"/>
      <c r="TO234" s="17"/>
      <c r="TP234" s="17"/>
      <c r="TQ234" s="17"/>
      <c r="TR234" s="17"/>
      <c r="TS234" s="15"/>
      <c r="TT234" s="15"/>
    </row>
    <row r="235" spans="1:540" ht="9.6"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76"/>
      <c r="AJ235" s="31"/>
      <c r="AK235" s="34"/>
      <c r="AL235" s="34"/>
      <c r="AM235" s="34"/>
      <c r="AN235" s="34"/>
      <c r="AO235" s="34"/>
      <c r="AP235" s="34"/>
      <c r="AQ235" s="34"/>
      <c r="AR235" s="34"/>
      <c r="AS235" s="34"/>
      <c r="AT235" s="34"/>
      <c r="AU235" s="34"/>
      <c r="AV235" s="34"/>
      <c r="AW235" s="17"/>
      <c r="AX235" s="23"/>
      <c r="AY235" s="33"/>
      <c r="AZ235" s="19"/>
      <c r="BA235" s="18"/>
      <c r="BB235" s="18"/>
      <c r="BC235" s="18"/>
      <c r="BD235" s="21"/>
      <c r="BE235" s="33"/>
      <c r="BF235" s="23"/>
      <c r="BG235" s="34"/>
      <c r="BH235" s="17"/>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17"/>
      <c r="CP235" s="23"/>
      <c r="CQ235" s="21"/>
      <c r="CR235" s="18"/>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20"/>
      <c r="EK235" s="24"/>
      <c r="EL235" s="38"/>
      <c r="EM235" s="17"/>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19"/>
      <c r="GX235" s="15"/>
      <c r="GY235" s="15"/>
      <c r="GZ235" s="15"/>
      <c r="HA235" s="15"/>
      <c r="HB235" s="15"/>
      <c r="HC235" s="15"/>
      <c r="HD235" s="15"/>
      <c r="HE235" s="15"/>
      <c r="HF235" s="15"/>
      <c r="HG235" s="15"/>
      <c r="HH235" s="15"/>
      <c r="HI235" s="15"/>
      <c r="HJ235" s="15"/>
      <c r="HK235" s="15"/>
      <c r="HL235" s="15"/>
      <c r="HM235" s="15"/>
      <c r="HN235" s="15"/>
      <c r="HO235" s="15"/>
      <c r="HP235" s="15"/>
      <c r="HQ235" s="15"/>
      <c r="HR235" s="15"/>
      <c r="HS235" s="15"/>
      <c r="HT235" s="15"/>
      <c r="HU235" s="15"/>
      <c r="HV235" s="15"/>
      <c r="HW235" s="15"/>
      <c r="HX235" s="15"/>
      <c r="HY235" s="15"/>
      <c r="HZ235" s="15"/>
      <c r="IA235" s="15"/>
      <c r="IB235" s="15"/>
      <c r="IC235" s="15"/>
      <c r="ID235" s="15"/>
      <c r="IE235" s="15"/>
      <c r="IF235" s="15"/>
      <c r="IG235" s="15"/>
      <c r="IH235" s="15"/>
      <c r="II235" s="15"/>
      <c r="IJ235" s="15"/>
      <c r="IK235" s="15"/>
      <c r="IL235" s="15"/>
      <c r="IM235" s="15"/>
      <c r="IN235" s="15"/>
      <c r="IO235" s="15"/>
      <c r="IP235" s="15"/>
      <c r="IQ235" s="15"/>
      <c r="IR235" s="16"/>
      <c r="IS235" s="17"/>
      <c r="IT235" s="17"/>
      <c r="IU235" s="17"/>
      <c r="IV235" s="17"/>
      <c r="IW235" s="17"/>
      <c r="IX235" s="17"/>
      <c r="IY235" s="17"/>
      <c r="IZ235" s="17"/>
      <c r="JA235" s="17"/>
      <c r="JB235" s="17"/>
      <c r="JC235" s="17"/>
      <c r="JD235" s="17"/>
      <c r="JE235" s="17"/>
      <c r="JF235" s="17"/>
      <c r="JG235" s="17"/>
      <c r="JH235" s="17"/>
      <c r="JI235" s="17"/>
      <c r="JJ235" s="17"/>
      <c r="JK235" s="17"/>
      <c r="JL235" s="17"/>
      <c r="JM235" s="17"/>
      <c r="JN235" s="17"/>
      <c r="JO235" s="17"/>
      <c r="JP235" s="17"/>
      <c r="JQ235" s="17"/>
      <c r="JR235" s="17"/>
      <c r="JS235" s="17"/>
      <c r="JT235" s="17"/>
      <c r="JU235" s="17"/>
      <c r="JV235" s="17"/>
      <c r="JW235" s="17"/>
      <c r="JX235" s="17"/>
      <c r="JY235" s="17"/>
      <c r="JZ235" s="17"/>
      <c r="KA235" s="17"/>
      <c r="KB235" s="17"/>
      <c r="KC235" s="17"/>
      <c r="KD235" s="17"/>
      <c r="KE235" s="17"/>
      <c r="KF235" s="17"/>
      <c r="KG235" s="17"/>
      <c r="KH235" s="17"/>
      <c r="KI235" s="17"/>
      <c r="KJ235" s="17"/>
      <c r="KK235" s="17"/>
      <c r="KL235" s="17"/>
      <c r="KM235" s="17"/>
      <c r="KN235" s="17"/>
      <c r="KO235" s="17"/>
      <c r="KP235" s="17"/>
      <c r="KQ235" s="17"/>
      <c r="KR235" s="17"/>
      <c r="KS235" s="17"/>
      <c r="KT235" s="17"/>
      <c r="KU235" s="17"/>
      <c r="KV235" s="17"/>
      <c r="KW235" s="17"/>
      <c r="KX235" s="17"/>
      <c r="KY235" s="29"/>
      <c r="KZ235" s="18"/>
      <c r="LA235" s="18"/>
      <c r="LB235" s="18"/>
      <c r="LC235" s="18"/>
      <c r="LD235" s="18"/>
      <c r="LE235" s="18"/>
      <c r="LF235" s="18"/>
      <c r="LG235" s="18"/>
      <c r="LH235" s="18"/>
      <c r="LI235" s="18"/>
      <c r="LJ235" s="18"/>
      <c r="LK235" s="18"/>
      <c r="LL235" s="18"/>
      <c r="LM235" s="18"/>
      <c r="LN235" s="40"/>
      <c r="LO235" s="23"/>
      <c r="LP235" s="25"/>
      <c r="LQ235" s="42"/>
      <c r="LR235" s="25"/>
      <c r="LS235" s="23"/>
      <c r="LT235" s="29"/>
      <c r="LU235" s="19"/>
      <c r="LV235" s="18"/>
      <c r="LW235" s="20"/>
      <c r="LX235" s="18"/>
      <c r="LY235" s="18"/>
      <c r="LZ235" s="18"/>
      <c r="MA235" s="18"/>
      <c r="MB235" s="18"/>
      <c r="MC235" s="18"/>
      <c r="MD235" s="18"/>
      <c r="ME235" s="18"/>
      <c r="MF235" s="18"/>
      <c r="MG235" s="18"/>
      <c r="MH235" s="18"/>
      <c r="MI235" s="18"/>
      <c r="MJ235" s="18"/>
      <c r="MK235" s="18"/>
      <c r="ML235" s="18"/>
      <c r="MM235" s="18"/>
      <c r="MN235" s="18"/>
      <c r="MO235" s="18"/>
      <c r="MP235" s="18"/>
      <c r="MQ235" s="18"/>
      <c r="MR235" s="18"/>
      <c r="MS235" s="18"/>
      <c r="MT235" s="18"/>
      <c r="MU235" s="18"/>
      <c r="MV235" s="18"/>
      <c r="MW235" s="18"/>
      <c r="MX235" s="18"/>
      <c r="MY235" s="18"/>
      <c r="MZ235" s="18"/>
      <c r="NA235" s="18"/>
      <c r="NB235" s="18"/>
      <c r="NC235" s="18"/>
      <c r="ND235" s="18"/>
      <c r="NE235" s="29"/>
      <c r="NF235" s="23"/>
      <c r="NG235" s="17"/>
      <c r="NH235" s="17"/>
      <c r="NI235" s="17"/>
      <c r="NJ235" s="17"/>
      <c r="NK235" s="17"/>
      <c r="NL235" s="17"/>
      <c r="NM235" s="17"/>
      <c r="NN235" s="17"/>
      <c r="NO235" s="17"/>
      <c r="NP235" s="17"/>
      <c r="NQ235" s="17"/>
      <c r="NR235" s="17"/>
      <c r="NS235" s="17"/>
      <c r="NT235" s="17"/>
      <c r="NU235" s="17"/>
      <c r="NV235" s="17"/>
      <c r="NW235" s="17"/>
      <c r="NX235" s="17"/>
      <c r="NY235" s="17"/>
      <c r="NZ235" s="17"/>
      <c r="OA235" s="17"/>
      <c r="OB235" s="17"/>
      <c r="OC235" s="17"/>
      <c r="OD235" s="17"/>
      <c r="OE235" s="17"/>
      <c r="OF235" s="17"/>
      <c r="OG235" s="17"/>
      <c r="OH235" s="17"/>
      <c r="OI235" s="17"/>
      <c r="OJ235" s="17"/>
      <c r="OK235" s="17"/>
      <c r="OL235" s="17"/>
      <c r="OM235" s="17"/>
      <c r="ON235" s="17"/>
      <c r="OO235" s="17"/>
      <c r="OP235" s="17"/>
      <c r="OQ235" s="17"/>
      <c r="OR235" s="17"/>
      <c r="OS235" s="17"/>
      <c r="OT235" s="17"/>
      <c r="OU235" s="25"/>
      <c r="OV235" s="16"/>
      <c r="OW235" s="35"/>
      <c r="OX235" s="20"/>
      <c r="OY235" s="18"/>
      <c r="OZ235" s="18"/>
      <c r="PA235" s="18"/>
      <c r="PB235" s="18"/>
      <c r="PC235" s="18"/>
      <c r="PD235" s="18"/>
      <c r="PE235" s="18"/>
      <c r="PF235" s="18"/>
      <c r="PG235" s="18"/>
      <c r="PH235" s="18"/>
      <c r="PI235" s="18"/>
      <c r="PJ235" s="18"/>
      <c r="PK235" s="18"/>
      <c r="PL235" s="18"/>
      <c r="PM235" s="18"/>
      <c r="PN235" s="18"/>
      <c r="PO235" s="18"/>
      <c r="PP235" s="18"/>
      <c r="PQ235" s="18"/>
      <c r="PR235" s="18"/>
      <c r="PS235" s="18"/>
      <c r="PT235" s="18"/>
      <c r="PU235" s="18"/>
      <c r="PV235" s="18"/>
      <c r="PW235" s="18"/>
      <c r="PX235" s="18"/>
      <c r="PY235" s="18"/>
      <c r="PZ235" s="18"/>
      <c r="QA235" s="18"/>
      <c r="QB235" s="18"/>
      <c r="QC235" s="18"/>
      <c r="QD235" s="18"/>
      <c r="QE235" s="18"/>
      <c r="QF235" s="18"/>
      <c r="QG235" s="18"/>
      <c r="QH235" s="18"/>
      <c r="QI235" s="18"/>
      <c r="QJ235" s="18"/>
      <c r="QK235" s="18"/>
      <c r="QL235" s="18"/>
      <c r="QM235" s="18"/>
      <c r="QN235" s="18"/>
      <c r="QO235" s="18"/>
      <c r="QP235" s="18"/>
      <c r="QQ235" s="18"/>
      <c r="QR235" s="18"/>
      <c r="QS235" s="18"/>
      <c r="QT235" s="18"/>
      <c r="QU235" s="18"/>
      <c r="QV235" s="18"/>
      <c r="QW235" s="18"/>
      <c r="QX235" s="18"/>
      <c r="QY235" s="18"/>
      <c r="QZ235" s="18"/>
      <c r="RA235" s="18"/>
      <c r="RB235" s="18"/>
      <c r="RC235" s="18"/>
      <c r="RD235" s="18"/>
      <c r="RE235" s="18"/>
      <c r="RF235" s="18"/>
      <c r="RG235" s="17"/>
      <c r="RH235" s="17"/>
      <c r="RI235" s="17"/>
      <c r="RJ235" s="17"/>
      <c r="RK235" s="17"/>
      <c r="RL235" s="17"/>
      <c r="RM235" s="17"/>
      <c r="RN235" s="17"/>
      <c r="RO235" s="17"/>
      <c r="RP235" s="17"/>
      <c r="RQ235" s="17"/>
      <c r="RR235" s="17"/>
      <c r="RS235" s="17"/>
      <c r="RT235" s="17"/>
      <c r="RU235" s="17"/>
      <c r="RV235" s="17"/>
      <c r="RW235" s="17"/>
      <c r="RX235" s="17"/>
      <c r="RY235" s="17"/>
      <c r="RZ235" s="17"/>
      <c r="SA235" s="17"/>
      <c r="SB235" s="17"/>
      <c r="SC235" s="17"/>
      <c r="SD235" s="17"/>
      <c r="SE235" s="17"/>
      <c r="SF235" s="17"/>
      <c r="SG235" s="17"/>
      <c r="SH235" s="17"/>
      <c r="SI235" s="17"/>
      <c r="SJ235" s="17"/>
      <c r="SK235" s="17"/>
      <c r="SL235" s="17"/>
      <c r="SM235" s="17"/>
      <c r="SN235" s="17"/>
      <c r="SO235" s="17"/>
      <c r="SP235" s="17"/>
      <c r="SQ235" s="17"/>
      <c r="SR235" s="17"/>
      <c r="SS235" s="17"/>
      <c r="ST235" s="17"/>
      <c r="SU235" s="17"/>
      <c r="SV235" s="17"/>
      <c r="SW235" s="17"/>
      <c r="SX235" s="17"/>
      <c r="SY235" s="17"/>
      <c r="SZ235" s="17"/>
      <c r="TA235" s="17"/>
      <c r="TB235" s="17"/>
      <c r="TC235" s="17"/>
      <c r="TD235" s="17"/>
      <c r="TE235" s="17"/>
      <c r="TF235" s="17"/>
      <c r="TG235" s="17"/>
      <c r="TH235" s="17"/>
      <c r="TI235" s="17"/>
      <c r="TJ235" s="17"/>
      <c r="TK235" s="17"/>
      <c r="TL235" s="17"/>
      <c r="TM235" s="17"/>
      <c r="TN235" s="17"/>
      <c r="TO235" s="17"/>
      <c r="TP235" s="17"/>
      <c r="TQ235" s="17"/>
      <c r="TR235" s="17"/>
      <c r="TS235" s="15"/>
      <c r="TT235" s="15"/>
    </row>
    <row r="236" spans="1:540" ht="9.6"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38"/>
      <c r="AI236" s="34"/>
      <c r="AJ236" s="34"/>
      <c r="AK236" s="34"/>
      <c r="AL236" s="34"/>
      <c r="AM236" s="34"/>
      <c r="AN236" s="34"/>
      <c r="AO236" s="34"/>
      <c r="AP236" s="34"/>
      <c r="AQ236" s="34"/>
      <c r="AR236" s="34"/>
      <c r="AS236" s="34"/>
      <c r="AT236" s="34"/>
      <c r="AU236" s="34"/>
      <c r="AV236" s="34"/>
      <c r="AW236" s="34"/>
      <c r="AX236" s="17"/>
      <c r="AY236" s="17"/>
      <c r="AZ236" s="17"/>
      <c r="BA236" s="17"/>
      <c r="BB236" s="34"/>
      <c r="BC236" s="17"/>
      <c r="BD236" s="17"/>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17"/>
      <c r="CN236" s="25"/>
      <c r="CO236" s="19"/>
      <c r="CP236" s="20"/>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9"/>
      <c r="EN236" s="23"/>
      <c r="EO236" s="17"/>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47"/>
      <c r="GW236" s="20"/>
      <c r="GX236" s="15"/>
      <c r="GY236" s="15"/>
      <c r="GZ236" s="15"/>
      <c r="HA236" s="15"/>
      <c r="HB236" s="15"/>
      <c r="HC236" s="15"/>
      <c r="HD236" s="15"/>
      <c r="HE236" s="15"/>
      <c r="HF236" s="15"/>
      <c r="HG236" s="15"/>
      <c r="HH236" s="15"/>
      <c r="HI236" s="15"/>
      <c r="HJ236" s="15"/>
      <c r="HK236" s="15"/>
      <c r="HL236" s="15"/>
      <c r="HM236" s="15"/>
      <c r="HN236" s="15"/>
      <c r="HO236" s="15"/>
      <c r="HP236" s="15"/>
      <c r="HQ236" s="15"/>
      <c r="HR236" s="15"/>
      <c r="HS236" s="15"/>
      <c r="HT236" s="15"/>
      <c r="HU236" s="15"/>
      <c r="HV236" s="15"/>
      <c r="HW236" s="15"/>
      <c r="HX236" s="15"/>
      <c r="HY236" s="15"/>
      <c r="HZ236" s="15"/>
      <c r="IA236" s="15"/>
      <c r="IB236" s="15"/>
      <c r="IC236" s="15"/>
      <c r="ID236" s="15"/>
      <c r="IE236" s="15"/>
      <c r="IF236" s="15"/>
      <c r="IG236" s="15"/>
      <c r="IH236" s="15"/>
      <c r="II236" s="15"/>
      <c r="IJ236" s="15"/>
      <c r="IK236" s="15"/>
      <c r="IL236" s="15"/>
      <c r="IM236" s="15"/>
      <c r="IN236" s="15"/>
      <c r="IO236" s="15"/>
      <c r="IP236" s="15"/>
      <c r="IQ236" s="15"/>
      <c r="IR236" s="16"/>
      <c r="IS236" s="17"/>
      <c r="IT236" s="17"/>
      <c r="IU236" s="17"/>
      <c r="IV236" s="17"/>
      <c r="IW236" s="17"/>
      <c r="IX236" s="17"/>
      <c r="IY236" s="17"/>
      <c r="IZ236" s="17"/>
      <c r="JA236" s="17"/>
      <c r="JB236" s="17"/>
      <c r="JC236" s="17"/>
      <c r="JD236" s="17"/>
      <c r="JE236" s="17"/>
      <c r="JF236" s="17"/>
      <c r="JG236" s="17"/>
      <c r="JH236" s="17"/>
      <c r="JI236" s="17"/>
      <c r="JJ236" s="17"/>
      <c r="JK236" s="17"/>
      <c r="JL236" s="17"/>
      <c r="JM236" s="17"/>
      <c r="JN236" s="17"/>
      <c r="JO236" s="17"/>
      <c r="JP236" s="17"/>
      <c r="JQ236" s="17"/>
      <c r="JR236" s="17"/>
      <c r="JS236" s="17"/>
      <c r="JT236" s="17"/>
      <c r="JU236" s="17"/>
      <c r="JV236" s="17"/>
      <c r="JW236" s="17"/>
      <c r="JX236" s="17"/>
      <c r="JY236" s="17"/>
      <c r="JZ236" s="17"/>
      <c r="KA236" s="17"/>
      <c r="KB236" s="17"/>
      <c r="KC236" s="17"/>
      <c r="KD236" s="17"/>
      <c r="KE236" s="17"/>
      <c r="KF236" s="17"/>
      <c r="KG236" s="17"/>
      <c r="KH236" s="17"/>
      <c r="KI236" s="17"/>
      <c r="KJ236" s="17"/>
      <c r="KK236" s="17"/>
      <c r="KL236" s="17"/>
      <c r="KM236" s="17"/>
      <c r="KN236" s="17"/>
      <c r="KO236" s="17"/>
      <c r="KP236" s="17"/>
      <c r="KQ236" s="17"/>
      <c r="KR236" s="17"/>
      <c r="KS236" s="17"/>
      <c r="KT236" s="17"/>
      <c r="KU236" s="17"/>
      <c r="KV236" s="17"/>
      <c r="KW236" s="17"/>
      <c r="KX236" s="19"/>
      <c r="KY236" s="20"/>
      <c r="KZ236" s="18"/>
      <c r="LA236" s="18"/>
      <c r="LB236" s="18"/>
      <c r="LC236" s="18"/>
      <c r="LD236" s="18"/>
      <c r="LE236" s="18"/>
      <c r="LF236" s="18"/>
      <c r="LG236" s="18"/>
      <c r="LH236" s="18"/>
      <c r="LI236" s="18"/>
      <c r="LJ236" s="18"/>
      <c r="LK236" s="18"/>
      <c r="LL236" s="18"/>
      <c r="LM236" s="18"/>
      <c r="LN236" s="18"/>
      <c r="LO236" s="18"/>
      <c r="LP236" s="20"/>
      <c r="LQ236" s="20"/>
      <c r="LR236" s="18"/>
      <c r="LS236" s="20"/>
      <c r="LT236" s="18"/>
      <c r="LU236" s="18"/>
      <c r="LV236" s="18"/>
      <c r="LW236" s="18"/>
      <c r="LX236" s="18"/>
      <c r="LY236" s="18"/>
      <c r="LZ236" s="18"/>
      <c r="MA236" s="18"/>
      <c r="MB236" s="18"/>
      <c r="MC236" s="18"/>
      <c r="MD236" s="18"/>
      <c r="ME236" s="18"/>
      <c r="MF236" s="18"/>
      <c r="MG236" s="18"/>
      <c r="MH236" s="18"/>
      <c r="MI236" s="18"/>
      <c r="MJ236" s="18"/>
      <c r="MK236" s="18"/>
      <c r="ML236" s="18"/>
      <c r="MM236" s="18"/>
      <c r="MN236" s="18"/>
      <c r="MO236" s="18"/>
      <c r="MP236" s="18"/>
      <c r="MQ236" s="18"/>
      <c r="MR236" s="18"/>
      <c r="MS236" s="18"/>
      <c r="MT236" s="18"/>
      <c r="MU236" s="18"/>
      <c r="MV236" s="18"/>
      <c r="MW236" s="18"/>
      <c r="MX236" s="18"/>
      <c r="MY236" s="18"/>
      <c r="MZ236" s="18"/>
      <c r="NA236" s="18"/>
      <c r="NB236" s="18"/>
      <c r="NC236" s="24"/>
      <c r="ND236" s="25"/>
      <c r="NE236" s="17"/>
      <c r="NF236" s="17"/>
      <c r="NG236" s="17"/>
      <c r="NH236" s="17"/>
      <c r="NI236" s="17"/>
      <c r="NJ236" s="17"/>
      <c r="NK236" s="17"/>
      <c r="NL236" s="17"/>
      <c r="NM236" s="17"/>
      <c r="NN236" s="17"/>
      <c r="NO236" s="17"/>
      <c r="NP236" s="17"/>
      <c r="NQ236" s="17"/>
      <c r="NR236" s="17"/>
      <c r="NS236" s="17"/>
      <c r="NT236" s="17"/>
      <c r="NU236" s="17"/>
      <c r="NV236" s="17"/>
      <c r="NW236" s="17"/>
      <c r="NX236" s="17"/>
      <c r="NY236" s="17"/>
      <c r="NZ236" s="17"/>
      <c r="OA236" s="17"/>
      <c r="OB236" s="17"/>
      <c r="OC236" s="17"/>
      <c r="OD236" s="17"/>
      <c r="OE236" s="17"/>
      <c r="OF236" s="17"/>
      <c r="OG236" s="17"/>
      <c r="OH236" s="17"/>
      <c r="OI236" s="17"/>
      <c r="OJ236" s="17"/>
      <c r="OK236" s="17"/>
      <c r="OL236" s="17"/>
      <c r="OM236" s="17"/>
      <c r="ON236" s="17"/>
      <c r="OO236" s="17"/>
      <c r="OP236" s="17"/>
      <c r="OQ236" s="17"/>
      <c r="OR236" s="17"/>
      <c r="OS236" s="17"/>
      <c r="OT236" s="17"/>
      <c r="OU236" s="17"/>
      <c r="OV236" s="17"/>
      <c r="OW236" s="17"/>
      <c r="OX236" s="23"/>
      <c r="OY236" s="29"/>
      <c r="OZ236" s="18"/>
      <c r="PA236" s="18"/>
      <c r="PB236" s="18"/>
      <c r="PC236" s="18"/>
      <c r="PD236" s="18"/>
      <c r="PE236" s="18"/>
      <c r="PF236" s="18"/>
      <c r="PG236" s="18"/>
      <c r="PH236" s="18"/>
      <c r="PI236" s="18"/>
      <c r="PJ236" s="18"/>
      <c r="PK236" s="18"/>
      <c r="PL236" s="18"/>
      <c r="PM236" s="18"/>
      <c r="PN236" s="18"/>
      <c r="PO236" s="18"/>
      <c r="PP236" s="18"/>
      <c r="PQ236" s="18"/>
      <c r="PR236" s="18"/>
      <c r="PS236" s="18"/>
      <c r="PT236" s="18"/>
      <c r="PU236" s="18"/>
      <c r="PV236" s="18"/>
      <c r="PW236" s="18"/>
      <c r="PX236" s="18"/>
      <c r="PY236" s="18"/>
      <c r="PZ236" s="18"/>
      <c r="QA236" s="18"/>
      <c r="QB236" s="18"/>
      <c r="QC236" s="18"/>
      <c r="QD236" s="18"/>
      <c r="QE236" s="18"/>
      <c r="QF236" s="18"/>
      <c r="QG236" s="18"/>
      <c r="QH236" s="18"/>
      <c r="QI236" s="18"/>
      <c r="QJ236" s="18"/>
      <c r="QK236" s="18"/>
      <c r="QL236" s="18"/>
      <c r="QM236" s="18"/>
      <c r="QN236" s="18"/>
      <c r="QO236" s="18"/>
      <c r="QP236" s="18"/>
      <c r="QQ236" s="18"/>
      <c r="QR236" s="18"/>
      <c r="QS236" s="18"/>
      <c r="QT236" s="18"/>
      <c r="QU236" s="18"/>
      <c r="QV236" s="18"/>
      <c r="QW236" s="18"/>
      <c r="QX236" s="18"/>
      <c r="QY236" s="18"/>
      <c r="QZ236" s="18"/>
      <c r="RA236" s="18"/>
      <c r="RB236" s="18"/>
      <c r="RC236" s="18"/>
      <c r="RD236" s="18"/>
      <c r="RE236" s="18"/>
      <c r="RF236" s="19"/>
      <c r="RG236" s="17"/>
      <c r="RH236" s="17"/>
      <c r="RI236" s="17"/>
      <c r="RJ236" s="17"/>
      <c r="RK236" s="17"/>
      <c r="RL236" s="17"/>
      <c r="RM236" s="17"/>
      <c r="RN236" s="17"/>
      <c r="RO236" s="17"/>
      <c r="RP236" s="17"/>
      <c r="RQ236" s="17"/>
      <c r="RR236" s="17"/>
      <c r="RS236" s="17"/>
      <c r="RT236" s="17"/>
      <c r="RU236" s="17"/>
      <c r="RV236" s="17"/>
      <c r="RW236" s="17"/>
      <c r="RX236" s="17"/>
      <c r="RY236" s="17"/>
      <c r="RZ236" s="17"/>
      <c r="SA236" s="17"/>
      <c r="SB236" s="17"/>
      <c r="SC236" s="17"/>
      <c r="SD236" s="17"/>
      <c r="SE236" s="17"/>
      <c r="SF236" s="17"/>
      <c r="SG236" s="17"/>
      <c r="SH236" s="17"/>
      <c r="SI236" s="17"/>
      <c r="SJ236" s="17"/>
      <c r="SK236" s="17"/>
      <c r="SL236" s="17"/>
      <c r="SM236" s="17"/>
      <c r="SN236" s="17"/>
      <c r="SO236" s="17"/>
      <c r="SP236" s="17"/>
      <c r="SQ236" s="17"/>
      <c r="SR236" s="17"/>
      <c r="SS236" s="17"/>
      <c r="ST236" s="17"/>
      <c r="SU236" s="17"/>
      <c r="SV236" s="17"/>
      <c r="SW236" s="17"/>
      <c r="SX236" s="17"/>
      <c r="SY236" s="17"/>
      <c r="SZ236" s="17"/>
      <c r="TA236" s="17"/>
      <c r="TB236" s="17"/>
      <c r="TC236" s="17"/>
      <c r="TD236" s="17"/>
      <c r="TE236" s="17"/>
      <c r="TF236" s="17"/>
      <c r="TG236" s="17"/>
      <c r="TH236" s="17"/>
      <c r="TI236" s="17"/>
      <c r="TJ236" s="17"/>
      <c r="TK236" s="17"/>
      <c r="TL236" s="17"/>
      <c r="TM236" s="17"/>
      <c r="TN236" s="17"/>
      <c r="TO236" s="17"/>
      <c r="TP236" s="17"/>
      <c r="TQ236" s="17"/>
      <c r="TR236" s="17"/>
      <c r="TS236" s="15"/>
      <c r="TT236" s="15"/>
    </row>
    <row r="237" spans="1:540" ht="9.6"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25"/>
      <c r="CL237" s="33"/>
      <c r="CM237" s="18"/>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20"/>
      <c r="EP237" s="29"/>
      <c r="EQ237" s="25"/>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17"/>
      <c r="GV237" s="23"/>
      <c r="GW237" s="15"/>
      <c r="GX237" s="15"/>
      <c r="GY237" s="15"/>
      <c r="GZ237" s="15"/>
      <c r="HA237" s="15"/>
      <c r="HB237" s="15"/>
      <c r="HC237" s="15"/>
      <c r="HD237" s="15"/>
      <c r="HE237" s="15"/>
      <c r="HF237" s="15"/>
      <c r="HG237" s="15"/>
      <c r="HH237" s="15"/>
      <c r="HI237" s="15"/>
      <c r="HJ237" s="15"/>
      <c r="HK237" s="15"/>
      <c r="HL237" s="15"/>
      <c r="HM237" s="15"/>
      <c r="HN237" s="15"/>
      <c r="HO237" s="15"/>
      <c r="HP237" s="15"/>
      <c r="HQ237" s="15"/>
      <c r="HR237" s="15"/>
      <c r="HS237" s="15"/>
      <c r="HT237" s="15"/>
      <c r="HU237" s="15"/>
      <c r="HV237" s="15"/>
      <c r="HW237" s="15"/>
      <c r="HX237" s="15"/>
      <c r="HY237" s="15"/>
      <c r="HZ237" s="15"/>
      <c r="IA237" s="15"/>
      <c r="IB237" s="15"/>
      <c r="IC237" s="15"/>
      <c r="ID237" s="15"/>
      <c r="IE237" s="15"/>
      <c r="IF237" s="15"/>
      <c r="IG237" s="15"/>
      <c r="IH237" s="15"/>
      <c r="II237" s="15"/>
      <c r="IJ237" s="15"/>
      <c r="IK237" s="15"/>
      <c r="IL237" s="15"/>
      <c r="IM237" s="15"/>
      <c r="IN237" s="15"/>
      <c r="IO237" s="15"/>
      <c r="IP237" s="15"/>
      <c r="IQ237" s="15"/>
      <c r="IR237" s="16"/>
      <c r="IS237" s="17"/>
      <c r="IT237" s="17"/>
      <c r="IU237" s="17"/>
      <c r="IV237" s="17"/>
      <c r="IW237" s="17"/>
      <c r="IX237" s="17"/>
      <c r="IY237" s="17"/>
      <c r="IZ237" s="17"/>
      <c r="JA237" s="17"/>
      <c r="JB237" s="17"/>
      <c r="JC237" s="17"/>
      <c r="JD237" s="17"/>
      <c r="JE237" s="17"/>
      <c r="JF237" s="17"/>
      <c r="JG237" s="17"/>
      <c r="JH237" s="17"/>
      <c r="JI237" s="17"/>
      <c r="JJ237" s="17"/>
      <c r="JK237" s="17"/>
      <c r="JL237" s="17"/>
      <c r="JM237" s="17"/>
      <c r="JN237" s="17"/>
      <c r="JO237" s="17"/>
      <c r="JP237" s="17"/>
      <c r="JQ237" s="17"/>
      <c r="JR237" s="17"/>
      <c r="JS237" s="17"/>
      <c r="JT237" s="17"/>
      <c r="JU237" s="17"/>
      <c r="JV237" s="17"/>
      <c r="JW237" s="17"/>
      <c r="JX237" s="17"/>
      <c r="JY237" s="17"/>
      <c r="JZ237" s="17"/>
      <c r="KA237" s="17"/>
      <c r="KB237" s="17"/>
      <c r="KC237" s="17"/>
      <c r="KD237" s="17"/>
      <c r="KE237" s="17"/>
      <c r="KF237" s="17"/>
      <c r="KG237" s="17"/>
      <c r="KH237" s="17"/>
      <c r="KI237" s="17"/>
      <c r="KJ237" s="17"/>
      <c r="KK237" s="17"/>
      <c r="KL237" s="17"/>
      <c r="KM237" s="17"/>
      <c r="KN237" s="17"/>
      <c r="KO237" s="17"/>
      <c r="KP237" s="17"/>
      <c r="KQ237" s="17"/>
      <c r="KR237" s="17"/>
      <c r="KS237" s="17"/>
      <c r="KT237" s="17"/>
      <c r="KU237" s="17"/>
      <c r="KV237" s="17"/>
      <c r="KW237" s="18"/>
      <c r="KX237" s="20"/>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8"/>
      <c r="LU237" s="18"/>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c r="MR237" s="18"/>
      <c r="MS237" s="18"/>
      <c r="MT237" s="18"/>
      <c r="MU237" s="18"/>
      <c r="MV237" s="18"/>
      <c r="MW237" s="18"/>
      <c r="MX237" s="18"/>
      <c r="MY237" s="18"/>
      <c r="MZ237" s="24"/>
      <c r="NA237" s="29"/>
      <c r="NB237" s="17"/>
      <c r="NC237" s="17"/>
      <c r="ND237" s="17"/>
      <c r="NE237" s="17"/>
      <c r="NF237" s="17"/>
      <c r="NG237" s="17"/>
      <c r="NH237" s="17"/>
      <c r="NI237" s="17"/>
      <c r="NJ237" s="17"/>
      <c r="NK237" s="17"/>
      <c r="NL237" s="17"/>
      <c r="NM237" s="17"/>
      <c r="NN237" s="17"/>
      <c r="NO237" s="17"/>
      <c r="NP237" s="17"/>
      <c r="NQ237" s="17"/>
      <c r="NR237" s="17"/>
      <c r="NS237" s="17"/>
      <c r="NT237" s="17"/>
      <c r="NU237" s="17"/>
      <c r="NV237" s="17"/>
      <c r="NW237" s="17"/>
      <c r="NX237" s="17"/>
      <c r="NY237" s="17"/>
      <c r="NZ237" s="17"/>
      <c r="OA237" s="17"/>
      <c r="OB237" s="17"/>
      <c r="OC237" s="17"/>
      <c r="OD237" s="17"/>
      <c r="OE237" s="17"/>
      <c r="OF237" s="17"/>
      <c r="OG237" s="17"/>
      <c r="OH237" s="17"/>
      <c r="OI237" s="17"/>
      <c r="OJ237" s="17"/>
      <c r="OK237" s="17"/>
      <c r="OL237" s="17"/>
      <c r="OM237" s="17"/>
      <c r="ON237" s="17"/>
      <c r="OO237" s="17"/>
      <c r="OP237" s="17"/>
      <c r="OQ237" s="17"/>
      <c r="OR237" s="17"/>
      <c r="OS237" s="17"/>
      <c r="OT237" s="17"/>
      <c r="OU237" s="17"/>
      <c r="OV237" s="17"/>
      <c r="OW237" s="17"/>
      <c r="OX237" s="17"/>
      <c r="OY237" s="17"/>
      <c r="OZ237" s="25"/>
      <c r="PA237" s="28"/>
      <c r="PB237" s="19"/>
      <c r="PC237" s="18"/>
      <c r="PD237" s="18"/>
      <c r="PE237" s="18"/>
      <c r="PF237" s="18"/>
      <c r="PG237" s="18"/>
      <c r="PH237" s="18"/>
      <c r="PI237" s="18"/>
      <c r="PJ237" s="18"/>
      <c r="PK237" s="18"/>
      <c r="PL237" s="18"/>
      <c r="PM237" s="18"/>
      <c r="PN237" s="18"/>
      <c r="PO237" s="18"/>
      <c r="PP237" s="18"/>
      <c r="PQ237" s="18"/>
      <c r="PR237" s="18"/>
      <c r="PS237" s="18"/>
      <c r="PT237" s="18"/>
      <c r="PU237" s="18"/>
      <c r="PV237" s="18"/>
      <c r="PW237" s="18"/>
      <c r="PX237" s="18"/>
      <c r="PY237" s="18"/>
      <c r="PZ237" s="18"/>
      <c r="QA237" s="18"/>
      <c r="QB237" s="18"/>
      <c r="QC237" s="18"/>
      <c r="QD237" s="18"/>
      <c r="QE237" s="18"/>
      <c r="QF237" s="18"/>
      <c r="QG237" s="18"/>
      <c r="QH237" s="18"/>
      <c r="QI237" s="18"/>
      <c r="QJ237" s="18"/>
      <c r="QK237" s="18"/>
      <c r="QL237" s="18"/>
      <c r="QM237" s="18"/>
      <c r="QN237" s="18"/>
      <c r="QO237" s="18"/>
      <c r="QP237" s="18"/>
      <c r="QQ237" s="18"/>
      <c r="QR237" s="18"/>
      <c r="QS237" s="18"/>
      <c r="QT237" s="18"/>
      <c r="QU237" s="18"/>
      <c r="QV237" s="18"/>
      <c r="QW237" s="18"/>
      <c r="QX237" s="18"/>
      <c r="QY237" s="18"/>
      <c r="QZ237" s="18"/>
      <c r="RA237" s="18"/>
      <c r="RB237" s="18"/>
      <c r="RC237" s="18"/>
      <c r="RD237" s="18"/>
      <c r="RE237" s="18"/>
      <c r="RF237" s="29"/>
      <c r="RG237" s="17"/>
      <c r="RH237" s="17"/>
      <c r="RI237" s="17"/>
      <c r="RJ237" s="17"/>
      <c r="RK237" s="17"/>
      <c r="RL237" s="17"/>
      <c r="RM237" s="17"/>
      <c r="RN237" s="17"/>
      <c r="RO237" s="17"/>
      <c r="RP237" s="17"/>
      <c r="RQ237" s="17"/>
      <c r="RR237" s="17"/>
      <c r="RS237" s="17"/>
      <c r="RT237" s="17"/>
      <c r="RU237" s="17"/>
      <c r="RV237" s="17"/>
      <c r="RW237" s="17"/>
      <c r="RX237" s="17"/>
      <c r="RY237" s="17"/>
      <c r="RZ237" s="17"/>
      <c r="SA237" s="17"/>
      <c r="SB237" s="17"/>
      <c r="SC237" s="17"/>
      <c r="SD237" s="17"/>
      <c r="SE237" s="17"/>
      <c r="SF237" s="17"/>
      <c r="SG237" s="17"/>
      <c r="SH237" s="17"/>
      <c r="SI237" s="17"/>
      <c r="SJ237" s="17"/>
      <c r="SK237" s="17"/>
      <c r="SL237" s="17"/>
      <c r="SM237" s="17"/>
      <c r="SN237" s="17"/>
      <c r="SO237" s="17"/>
      <c r="SP237" s="17"/>
      <c r="SQ237" s="17"/>
      <c r="SR237" s="17"/>
      <c r="SS237" s="17"/>
      <c r="ST237" s="17"/>
      <c r="SU237" s="17"/>
      <c r="SV237" s="17"/>
      <c r="SW237" s="17"/>
      <c r="SX237" s="17"/>
      <c r="SY237" s="17"/>
      <c r="SZ237" s="17"/>
      <c r="TA237" s="17"/>
      <c r="TB237" s="17"/>
      <c r="TC237" s="17"/>
      <c r="TD237" s="17"/>
      <c r="TE237" s="17"/>
      <c r="TF237" s="17"/>
      <c r="TG237" s="17"/>
      <c r="TH237" s="17"/>
      <c r="TI237" s="17"/>
      <c r="TJ237" s="17"/>
      <c r="TK237" s="17"/>
      <c r="TL237" s="17"/>
      <c r="TM237" s="17"/>
      <c r="TN237" s="17"/>
      <c r="TO237" s="17"/>
      <c r="TP237" s="17"/>
      <c r="TQ237" s="17"/>
      <c r="TR237" s="17"/>
      <c r="TS237" s="15"/>
      <c r="TT237" s="15"/>
    </row>
    <row r="238" spans="1:540" ht="9.6"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8"/>
      <c r="AG238" s="17"/>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17"/>
      <c r="CI238" s="23"/>
      <c r="CJ238" s="29"/>
      <c r="CK238" s="19"/>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20"/>
      <c r="ER238" s="41"/>
      <c r="ES238" s="31"/>
      <c r="ET238" s="17"/>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41"/>
      <c r="GW238" s="15"/>
      <c r="GX238" s="15"/>
      <c r="GY238" s="15"/>
      <c r="GZ238" s="15"/>
      <c r="HA238" s="15"/>
      <c r="HB238" s="15"/>
      <c r="HC238" s="15"/>
      <c r="HD238" s="15"/>
      <c r="HE238" s="15"/>
      <c r="HF238" s="15"/>
      <c r="HG238" s="15"/>
      <c r="HH238" s="15"/>
      <c r="HI238" s="15"/>
      <c r="HJ238" s="15"/>
      <c r="HK238" s="15"/>
      <c r="HL238" s="15"/>
      <c r="HM238" s="15"/>
      <c r="HN238" s="15"/>
      <c r="HO238" s="15"/>
      <c r="HP238" s="15"/>
      <c r="HQ238" s="15"/>
      <c r="HR238" s="15"/>
      <c r="HS238" s="15"/>
      <c r="HT238" s="15"/>
      <c r="HU238" s="15"/>
      <c r="HV238" s="15"/>
      <c r="HW238" s="15"/>
      <c r="HX238" s="15"/>
      <c r="HY238" s="15"/>
      <c r="HZ238" s="15"/>
      <c r="IA238" s="15"/>
      <c r="IB238" s="15"/>
      <c r="IC238" s="15"/>
      <c r="ID238" s="15"/>
      <c r="IE238" s="15"/>
      <c r="IF238" s="15"/>
      <c r="IG238" s="15"/>
      <c r="IH238" s="15"/>
      <c r="II238" s="15"/>
      <c r="IJ238" s="15"/>
      <c r="IK238" s="15"/>
      <c r="IL238" s="15"/>
      <c r="IM238" s="15"/>
      <c r="IN238" s="15"/>
      <c r="IO238" s="15"/>
      <c r="IP238" s="15"/>
      <c r="IQ238" s="15"/>
      <c r="IR238" s="16"/>
      <c r="IS238" s="17"/>
      <c r="IT238" s="17"/>
      <c r="IU238" s="17"/>
      <c r="IV238" s="17"/>
      <c r="IW238" s="17"/>
      <c r="IX238" s="17"/>
      <c r="IY238" s="17"/>
      <c r="IZ238" s="17"/>
      <c r="JA238" s="17"/>
      <c r="JB238" s="17"/>
      <c r="JC238" s="17"/>
      <c r="JD238" s="17"/>
      <c r="JE238" s="17"/>
      <c r="JF238" s="17"/>
      <c r="JG238" s="17"/>
      <c r="JH238" s="17"/>
      <c r="JI238" s="17"/>
      <c r="JJ238" s="17"/>
      <c r="JK238" s="17"/>
      <c r="JL238" s="17"/>
      <c r="JM238" s="17"/>
      <c r="JN238" s="17"/>
      <c r="JO238" s="17"/>
      <c r="JP238" s="17"/>
      <c r="JQ238" s="17"/>
      <c r="JR238" s="17"/>
      <c r="JS238" s="17"/>
      <c r="JT238" s="17"/>
      <c r="JU238" s="17"/>
      <c r="JV238" s="17"/>
      <c r="JW238" s="17"/>
      <c r="JX238" s="17"/>
      <c r="JY238" s="17"/>
      <c r="JZ238" s="17"/>
      <c r="KA238" s="17"/>
      <c r="KB238" s="17"/>
      <c r="KC238" s="17"/>
      <c r="KD238" s="17"/>
      <c r="KE238" s="17"/>
      <c r="KF238" s="17"/>
      <c r="KG238" s="17"/>
      <c r="KH238" s="17"/>
      <c r="KI238" s="17"/>
      <c r="KJ238" s="17"/>
      <c r="KK238" s="17"/>
      <c r="KL238" s="17"/>
      <c r="KM238" s="17"/>
      <c r="KN238" s="17"/>
      <c r="KO238" s="17"/>
      <c r="KP238" s="17"/>
      <c r="KQ238" s="17"/>
      <c r="KR238" s="17"/>
      <c r="KS238" s="17"/>
      <c r="KT238" s="17"/>
      <c r="KU238" s="17"/>
      <c r="KV238" s="33"/>
      <c r="KW238" s="20"/>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8"/>
      <c r="LU238" s="18"/>
      <c r="LV238" s="18"/>
      <c r="LW238" s="18"/>
      <c r="LX238" s="18"/>
      <c r="LY238" s="18"/>
      <c r="LZ238" s="18"/>
      <c r="MA238" s="18"/>
      <c r="MB238" s="18"/>
      <c r="MC238" s="18"/>
      <c r="MD238" s="18"/>
      <c r="ME238" s="18"/>
      <c r="MF238" s="18"/>
      <c r="MG238" s="18"/>
      <c r="MH238" s="18"/>
      <c r="MI238" s="18"/>
      <c r="MJ238" s="18"/>
      <c r="MK238" s="18"/>
      <c r="ML238" s="18"/>
      <c r="MM238" s="18"/>
      <c r="MN238" s="18"/>
      <c r="MO238" s="18"/>
      <c r="MP238" s="18"/>
      <c r="MQ238" s="18"/>
      <c r="MR238" s="18"/>
      <c r="MS238" s="18"/>
      <c r="MT238" s="18"/>
      <c r="MU238" s="18"/>
      <c r="MV238" s="18"/>
      <c r="MW238" s="20"/>
      <c r="MX238" s="24"/>
      <c r="MY238" s="16"/>
      <c r="MZ238" s="17"/>
      <c r="NA238" s="17"/>
      <c r="NB238" s="17"/>
      <c r="NC238" s="17"/>
      <c r="ND238" s="17"/>
      <c r="NE238" s="17"/>
      <c r="NF238" s="17"/>
      <c r="NG238" s="17"/>
      <c r="NH238" s="17"/>
      <c r="NI238" s="17"/>
      <c r="NJ238" s="17"/>
      <c r="NK238" s="17"/>
      <c r="NL238" s="17"/>
      <c r="NM238" s="17"/>
      <c r="NN238" s="17"/>
      <c r="NO238" s="17"/>
      <c r="NP238" s="17"/>
      <c r="NQ238" s="17"/>
      <c r="NR238" s="17"/>
      <c r="NS238" s="17"/>
      <c r="NT238" s="17"/>
      <c r="NU238" s="17"/>
      <c r="NV238" s="17"/>
      <c r="NW238" s="17"/>
      <c r="NX238" s="17"/>
      <c r="NY238" s="17"/>
      <c r="NZ238" s="17"/>
      <c r="OA238" s="17"/>
      <c r="OB238" s="17"/>
      <c r="OC238" s="17"/>
      <c r="OD238" s="17"/>
      <c r="OE238" s="17"/>
      <c r="OF238" s="17"/>
      <c r="OG238" s="17"/>
      <c r="OH238" s="17"/>
      <c r="OI238" s="17"/>
      <c r="OJ238" s="17"/>
      <c r="OK238" s="17"/>
      <c r="OL238" s="17"/>
      <c r="OM238" s="17"/>
      <c r="ON238" s="17"/>
      <c r="OO238" s="17"/>
      <c r="OP238" s="17"/>
      <c r="OQ238" s="17"/>
      <c r="OR238" s="17"/>
      <c r="OS238" s="17"/>
      <c r="OT238" s="17"/>
      <c r="OU238" s="17"/>
      <c r="OV238" s="17"/>
      <c r="OW238" s="17"/>
      <c r="OX238" s="17"/>
      <c r="OY238" s="17"/>
      <c r="OZ238" s="17"/>
      <c r="PA238" s="17"/>
      <c r="PB238" s="17"/>
      <c r="PC238" s="29"/>
      <c r="PD238" s="19"/>
      <c r="PE238" s="20"/>
      <c r="PF238" s="18"/>
      <c r="PG238" s="18"/>
      <c r="PH238" s="18"/>
      <c r="PI238" s="18"/>
      <c r="PJ238" s="18"/>
      <c r="PK238" s="18"/>
      <c r="PL238" s="18"/>
      <c r="PM238" s="18"/>
      <c r="PN238" s="18"/>
      <c r="PO238" s="18"/>
      <c r="PP238" s="18"/>
      <c r="PQ238" s="18"/>
      <c r="PR238" s="18"/>
      <c r="PS238" s="18"/>
      <c r="PT238" s="18"/>
      <c r="PU238" s="18"/>
      <c r="PV238" s="18"/>
      <c r="PW238" s="18"/>
      <c r="PX238" s="18"/>
      <c r="PY238" s="18"/>
      <c r="PZ238" s="18"/>
      <c r="QA238" s="18"/>
      <c r="QB238" s="18"/>
      <c r="QC238" s="18"/>
      <c r="QD238" s="18"/>
      <c r="QE238" s="18"/>
      <c r="QF238" s="18"/>
      <c r="QG238" s="18"/>
      <c r="QH238" s="18"/>
      <c r="QI238" s="18"/>
      <c r="QJ238" s="18"/>
      <c r="QK238" s="18"/>
      <c r="QL238" s="18"/>
      <c r="QM238" s="18"/>
      <c r="QN238" s="18"/>
      <c r="QO238" s="18"/>
      <c r="QP238" s="18"/>
      <c r="QQ238" s="18"/>
      <c r="QR238" s="18"/>
      <c r="QS238" s="18"/>
      <c r="QT238" s="18"/>
      <c r="QU238" s="18"/>
      <c r="QV238" s="18"/>
      <c r="QW238" s="18"/>
      <c r="QX238" s="18"/>
      <c r="QY238" s="18"/>
      <c r="QZ238" s="18"/>
      <c r="RA238" s="18"/>
      <c r="RB238" s="18"/>
      <c r="RC238" s="18"/>
      <c r="RD238" s="18"/>
      <c r="RE238" s="18"/>
      <c r="RF238" s="23"/>
      <c r="RG238" s="17"/>
      <c r="RH238" s="17"/>
      <c r="RI238" s="17"/>
      <c r="RJ238" s="17"/>
      <c r="RK238" s="17"/>
      <c r="RL238" s="17"/>
      <c r="RM238" s="17"/>
      <c r="RN238" s="17"/>
      <c r="RO238" s="17"/>
      <c r="RP238" s="17"/>
      <c r="RQ238" s="17"/>
      <c r="RR238" s="17"/>
      <c r="RS238" s="17"/>
      <c r="RT238" s="17"/>
      <c r="RU238" s="17"/>
      <c r="RV238" s="17"/>
      <c r="RW238" s="17"/>
      <c r="RX238" s="17"/>
      <c r="RY238" s="17"/>
      <c r="RZ238" s="17"/>
      <c r="SA238" s="17"/>
      <c r="SB238" s="17"/>
      <c r="SC238" s="17"/>
      <c r="SD238" s="17"/>
      <c r="SE238" s="17"/>
      <c r="SF238" s="17"/>
      <c r="SG238" s="17"/>
      <c r="SH238" s="17"/>
      <c r="SI238" s="17"/>
      <c r="SJ238" s="17"/>
      <c r="SK238" s="17"/>
      <c r="SL238" s="17"/>
      <c r="SM238" s="17"/>
      <c r="SN238" s="17"/>
      <c r="SO238" s="17"/>
      <c r="SP238" s="17"/>
      <c r="SQ238" s="17"/>
      <c r="SR238" s="17"/>
      <c r="SS238" s="17"/>
      <c r="ST238" s="17"/>
      <c r="SU238" s="17"/>
      <c r="SV238" s="17"/>
      <c r="SW238" s="17"/>
      <c r="SX238" s="17"/>
      <c r="SY238" s="17"/>
      <c r="SZ238" s="17"/>
      <c r="TA238" s="17"/>
      <c r="TB238" s="17"/>
      <c r="TC238" s="17"/>
      <c r="TD238" s="17"/>
      <c r="TE238" s="17"/>
      <c r="TF238" s="17"/>
      <c r="TG238" s="17"/>
      <c r="TH238" s="17"/>
      <c r="TI238" s="17"/>
      <c r="TJ238" s="17"/>
      <c r="TK238" s="17"/>
      <c r="TL238" s="17"/>
      <c r="TM238" s="17"/>
      <c r="TN238" s="17"/>
      <c r="TO238" s="17"/>
      <c r="TP238" s="17"/>
      <c r="TQ238" s="17"/>
      <c r="TR238" s="17"/>
      <c r="TS238" s="15"/>
      <c r="TT238" s="15"/>
    </row>
    <row r="239" spans="1:540" ht="9.6"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64"/>
      <c r="AG239" s="17"/>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17"/>
      <c r="CG239" s="38"/>
      <c r="CH239" s="24"/>
      <c r="CI239" s="18"/>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8"/>
      <c r="ET239" s="45"/>
      <c r="EU239" s="16"/>
      <c r="EV239" s="34"/>
      <c r="EW239" s="17"/>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81"/>
      <c r="GV239" s="18"/>
      <c r="GW239" s="15"/>
      <c r="GX239" s="15"/>
      <c r="GY239" s="15"/>
      <c r="GZ239" s="15"/>
      <c r="HA239" s="15"/>
      <c r="HB239" s="15"/>
      <c r="HC239" s="15"/>
      <c r="HD239" s="15"/>
      <c r="HE239" s="15"/>
      <c r="HF239" s="15"/>
      <c r="HG239" s="15"/>
      <c r="HH239" s="15"/>
      <c r="HI239" s="15"/>
      <c r="HJ239" s="15"/>
      <c r="HK239" s="15"/>
      <c r="HL239" s="15"/>
      <c r="HM239" s="15"/>
      <c r="HN239" s="15"/>
      <c r="HO239" s="15"/>
      <c r="HP239" s="15"/>
      <c r="HQ239" s="15"/>
      <c r="HR239" s="15"/>
      <c r="HS239" s="15"/>
      <c r="HT239" s="15"/>
      <c r="HU239" s="15"/>
      <c r="HV239" s="15"/>
      <c r="HW239" s="15"/>
      <c r="HX239" s="15"/>
      <c r="HY239" s="15"/>
      <c r="HZ239" s="15"/>
      <c r="IA239" s="15"/>
      <c r="IB239" s="15"/>
      <c r="IC239" s="15"/>
      <c r="ID239" s="15"/>
      <c r="IE239" s="15"/>
      <c r="IF239" s="15"/>
      <c r="IG239" s="15"/>
      <c r="IH239" s="15"/>
      <c r="II239" s="15"/>
      <c r="IJ239" s="15"/>
      <c r="IK239" s="15"/>
      <c r="IL239" s="15"/>
      <c r="IM239" s="15"/>
      <c r="IN239" s="15"/>
      <c r="IO239" s="15"/>
      <c r="IP239" s="15"/>
      <c r="IQ239" s="15"/>
      <c r="IR239" s="16"/>
      <c r="IS239" s="17"/>
      <c r="IT239" s="17"/>
      <c r="IU239" s="17"/>
      <c r="IV239" s="17"/>
      <c r="IW239" s="17"/>
      <c r="IX239" s="17"/>
      <c r="IY239" s="17"/>
      <c r="IZ239" s="17"/>
      <c r="JA239" s="17"/>
      <c r="JB239" s="17"/>
      <c r="JC239" s="17"/>
      <c r="JD239" s="17"/>
      <c r="JE239" s="17"/>
      <c r="JF239" s="17"/>
      <c r="JG239" s="17"/>
      <c r="JH239" s="17"/>
      <c r="JI239" s="17"/>
      <c r="JJ239" s="17"/>
      <c r="JK239" s="17"/>
      <c r="JL239" s="17"/>
      <c r="JM239" s="17"/>
      <c r="JN239" s="17"/>
      <c r="JO239" s="17"/>
      <c r="JP239" s="17"/>
      <c r="JQ239" s="17"/>
      <c r="JR239" s="17"/>
      <c r="JS239" s="17"/>
      <c r="JT239" s="17"/>
      <c r="JU239" s="17"/>
      <c r="JV239" s="17"/>
      <c r="JW239" s="17"/>
      <c r="JX239" s="17"/>
      <c r="JY239" s="17"/>
      <c r="JZ239" s="17"/>
      <c r="KA239" s="17"/>
      <c r="KB239" s="17"/>
      <c r="KC239" s="17"/>
      <c r="KD239" s="17"/>
      <c r="KE239" s="17"/>
      <c r="KF239" s="17"/>
      <c r="KG239" s="17"/>
      <c r="KH239" s="17"/>
      <c r="KI239" s="17"/>
      <c r="KJ239" s="17"/>
      <c r="KK239" s="17"/>
      <c r="KL239" s="17"/>
      <c r="KM239" s="17"/>
      <c r="KN239" s="17"/>
      <c r="KO239" s="17"/>
      <c r="KP239" s="17"/>
      <c r="KQ239" s="17"/>
      <c r="KR239" s="17"/>
      <c r="KS239" s="17"/>
      <c r="KT239" s="17"/>
      <c r="KU239" s="17"/>
      <c r="KV239" s="24"/>
      <c r="KW239" s="18"/>
      <c r="KX239" s="18"/>
      <c r="KY239" s="18"/>
      <c r="KZ239" s="18"/>
      <c r="LA239" s="18"/>
      <c r="LB239" s="18"/>
      <c r="LC239" s="18"/>
      <c r="LD239" s="18"/>
      <c r="LE239" s="18"/>
      <c r="LF239" s="18"/>
      <c r="LG239" s="18"/>
      <c r="LH239" s="18"/>
      <c r="LI239" s="18"/>
      <c r="LJ239" s="18"/>
      <c r="LK239" s="18"/>
      <c r="LL239" s="18"/>
      <c r="LM239" s="18"/>
      <c r="LN239" s="18"/>
      <c r="LO239" s="18"/>
      <c r="LP239" s="18"/>
      <c r="LQ239" s="18"/>
      <c r="LR239" s="18"/>
      <c r="LS239" s="18"/>
      <c r="LT239" s="18"/>
      <c r="LU239" s="18"/>
      <c r="LV239" s="18"/>
      <c r="LW239" s="18"/>
      <c r="LX239" s="18"/>
      <c r="LY239" s="18"/>
      <c r="LZ239" s="18"/>
      <c r="MA239" s="18"/>
      <c r="MB239" s="18"/>
      <c r="MC239" s="18"/>
      <c r="MD239" s="18"/>
      <c r="ME239" s="18"/>
      <c r="MF239" s="18"/>
      <c r="MG239" s="18"/>
      <c r="MH239" s="18"/>
      <c r="MI239" s="18"/>
      <c r="MJ239" s="18"/>
      <c r="MK239" s="18"/>
      <c r="ML239" s="18"/>
      <c r="MM239" s="18"/>
      <c r="MN239" s="18"/>
      <c r="MO239" s="18"/>
      <c r="MP239" s="18"/>
      <c r="MQ239" s="18"/>
      <c r="MR239" s="18"/>
      <c r="MS239" s="18"/>
      <c r="MT239" s="18"/>
      <c r="MU239" s="20"/>
      <c r="MV239" s="24"/>
      <c r="MW239" s="16"/>
      <c r="MX239" s="17"/>
      <c r="MY239" s="17"/>
      <c r="MZ239" s="17"/>
      <c r="NA239" s="17"/>
      <c r="NB239" s="17"/>
      <c r="NC239" s="17"/>
      <c r="ND239" s="17"/>
      <c r="NE239" s="17"/>
      <c r="NF239" s="17"/>
      <c r="NG239" s="17"/>
      <c r="NH239" s="17"/>
      <c r="NI239" s="17"/>
      <c r="NJ239" s="17"/>
      <c r="NK239" s="17"/>
      <c r="NL239" s="17"/>
      <c r="NM239" s="17"/>
      <c r="NN239" s="17"/>
      <c r="NO239" s="17"/>
      <c r="NP239" s="17"/>
      <c r="NQ239" s="17"/>
      <c r="NR239" s="17"/>
      <c r="NS239" s="17"/>
      <c r="NT239" s="17"/>
      <c r="NU239" s="17"/>
      <c r="NV239" s="17"/>
      <c r="NW239" s="17"/>
      <c r="NX239" s="17"/>
      <c r="NY239" s="17"/>
      <c r="NZ239" s="17"/>
      <c r="OA239" s="17"/>
      <c r="OB239" s="17"/>
      <c r="OC239" s="17"/>
      <c r="OD239" s="17"/>
      <c r="OE239" s="17"/>
      <c r="OF239" s="17"/>
      <c r="OG239" s="17"/>
      <c r="OH239" s="17"/>
      <c r="OI239" s="17"/>
      <c r="OJ239" s="17"/>
      <c r="OK239" s="17"/>
      <c r="OL239" s="17"/>
      <c r="OM239" s="17"/>
      <c r="ON239" s="17"/>
      <c r="OO239" s="17"/>
      <c r="OP239" s="17"/>
      <c r="OQ239" s="17"/>
      <c r="OR239" s="17"/>
      <c r="OS239" s="17"/>
      <c r="OT239" s="17"/>
      <c r="OU239" s="17"/>
      <c r="OV239" s="17"/>
      <c r="OW239" s="17"/>
      <c r="OX239" s="17"/>
      <c r="OY239" s="17"/>
      <c r="OZ239" s="17"/>
      <c r="PA239" s="17"/>
      <c r="PB239" s="17"/>
      <c r="PC239" s="17"/>
      <c r="PD239" s="25"/>
      <c r="PE239" s="16"/>
      <c r="PF239" s="24"/>
      <c r="PG239" s="18"/>
      <c r="PH239" s="18"/>
      <c r="PI239" s="18"/>
      <c r="PJ239" s="18"/>
      <c r="PK239" s="18"/>
      <c r="PL239" s="18"/>
      <c r="PM239" s="18"/>
      <c r="PN239" s="18"/>
      <c r="PO239" s="18"/>
      <c r="PP239" s="18"/>
      <c r="PQ239" s="18"/>
      <c r="PR239" s="18"/>
      <c r="PS239" s="18"/>
      <c r="PT239" s="18"/>
      <c r="PU239" s="18"/>
      <c r="PV239" s="18"/>
      <c r="PW239" s="18"/>
      <c r="PX239" s="18"/>
      <c r="PY239" s="18"/>
      <c r="PZ239" s="18"/>
      <c r="QA239" s="18"/>
      <c r="QB239" s="18"/>
      <c r="QC239" s="18"/>
      <c r="QD239" s="18"/>
      <c r="QE239" s="18"/>
      <c r="QF239" s="18"/>
      <c r="QG239" s="18"/>
      <c r="QH239" s="18"/>
      <c r="QI239" s="18"/>
      <c r="QJ239" s="18"/>
      <c r="QK239" s="18"/>
      <c r="QL239" s="18"/>
      <c r="QM239" s="18"/>
      <c r="QN239" s="18"/>
      <c r="QO239" s="18"/>
      <c r="QP239" s="18"/>
      <c r="QQ239" s="18"/>
      <c r="QR239" s="18"/>
      <c r="QS239" s="18"/>
      <c r="QT239" s="18"/>
      <c r="QU239" s="18"/>
      <c r="QV239" s="18"/>
      <c r="QW239" s="18"/>
      <c r="QX239" s="18"/>
      <c r="QY239" s="18"/>
      <c r="QZ239" s="18"/>
      <c r="RA239" s="18"/>
      <c r="RB239" s="18"/>
      <c r="RC239" s="18"/>
      <c r="RD239" s="18"/>
      <c r="RE239" s="24"/>
      <c r="RF239" s="17"/>
      <c r="RG239" s="17"/>
      <c r="RH239" s="17"/>
      <c r="RI239" s="17"/>
      <c r="RJ239" s="17"/>
      <c r="RK239" s="17"/>
      <c r="RL239" s="17"/>
      <c r="RM239" s="17"/>
      <c r="RN239" s="17"/>
      <c r="RO239" s="17"/>
      <c r="RP239" s="17"/>
      <c r="RQ239" s="17"/>
      <c r="RR239" s="17"/>
      <c r="RS239" s="17"/>
      <c r="RT239" s="17"/>
      <c r="RU239" s="17"/>
      <c r="RV239" s="17"/>
      <c r="RW239" s="17"/>
      <c r="RX239" s="17"/>
      <c r="RY239" s="17"/>
      <c r="RZ239" s="17"/>
      <c r="SA239" s="17"/>
      <c r="SB239" s="17"/>
      <c r="SC239" s="17"/>
      <c r="SD239" s="17"/>
      <c r="SE239" s="17"/>
      <c r="SF239" s="17"/>
      <c r="SG239" s="17"/>
      <c r="SH239" s="17"/>
      <c r="SI239" s="17"/>
      <c r="SJ239" s="17"/>
      <c r="SK239" s="17"/>
      <c r="SL239" s="17"/>
      <c r="SM239" s="17"/>
      <c r="SN239" s="17"/>
      <c r="SO239" s="17"/>
      <c r="SP239" s="17"/>
      <c r="SQ239" s="17"/>
      <c r="SR239" s="17"/>
      <c r="SS239" s="17"/>
      <c r="ST239" s="17"/>
      <c r="SU239" s="17"/>
      <c r="SV239" s="17"/>
      <c r="SW239" s="17"/>
      <c r="SX239" s="17"/>
      <c r="SY239" s="17"/>
      <c r="SZ239" s="17"/>
      <c r="TA239" s="17"/>
      <c r="TB239" s="17"/>
      <c r="TC239" s="17"/>
      <c r="TD239" s="17"/>
      <c r="TE239" s="17"/>
      <c r="TF239" s="17"/>
      <c r="TG239" s="17"/>
      <c r="TH239" s="17"/>
      <c r="TI239" s="17"/>
      <c r="TJ239" s="17"/>
      <c r="TK239" s="17"/>
      <c r="TL239" s="17"/>
      <c r="TM239" s="17"/>
      <c r="TN239" s="17"/>
      <c r="TO239" s="17"/>
      <c r="TP239" s="17"/>
      <c r="TQ239" s="17"/>
      <c r="TR239" s="17"/>
      <c r="TS239" s="15"/>
      <c r="TT239" s="15"/>
    </row>
    <row r="240" spans="1:540" ht="9.6"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20"/>
      <c r="AF240" s="25"/>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25"/>
      <c r="CA240" s="34"/>
      <c r="CB240" s="34"/>
      <c r="CC240" s="34"/>
      <c r="CD240" s="17"/>
      <c r="CE240" s="25"/>
      <c r="CF240" s="35"/>
      <c r="CG240" s="20"/>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20"/>
      <c r="EV240" s="19"/>
      <c r="EW240" s="37"/>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17"/>
      <c r="GU240" s="29"/>
      <c r="GV240" s="15"/>
      <c r="GW240" s="15"/>
      <c r="GX240" s="15"/>
      <c r="GY240" s="15"/>
      <c r="GZ240" s="15"/>
      <c r="HA240" s="15"/>
      <c r="HB240" s="15"/>
      <c r="HC240" s="15"/>
      <c r="HD240" s="15"/>
      <c r="HE240" s="15"/>
      <c r="HF240" s="15"/>
      <c r="HG240" s="15"/>
      <c r="HH240" s="15"/>
      <c r="HI240" s="15"/>
      <c r="HJ240" s="15"/>
      <c r="HK240" s="15"/>
      <c r="HL240" s="15"/>
      <c r="HM240" s="15"/>
      <c r="HN240" s="15"/>
      <c r="HO240" s="15"/>
      <c r="HP240" s="15"/>
      <c r="HQ240" s="15"/>
      <c r="HR240" s="15"/>
      <c r="HS240" s="15"/>
      <c r="HT240" s="15"/>
      <c r="HU240" s="15"/>
      <c r="HV240" s="15"/>
      <c r="HW240" s="15"/>
      <c r="HX240" s="15"/>
      <c r="HY240" s="15"/>
      <c r="HZ240" s="15"/>
      <c r="IA240" s="15"/>
      <c r="IB240" s="15"/>
      <c r="IC240" s="15"/>
      <c r="ID240" s="15"/>
      <c r="IE240" s="15"/>
      <c r="IF240" s="15"/>
      <c r="IG240" s="15"/>
      <c r="IH240" s="15"/>
      <c r="II240" s="15"/>
      <c r="IJ240" s="15"/>
      <c r="IK240" s="15"/>
      <c r="IL240" s="15"/>
      <c r="IM240" s="15"/>
      <c r="IN240" s="15"/>
      <c r="IO240" s="15"/>
      <c r="IP240" s="15"/>
      <c r="IQ240" s="15"/>
      <c r="IR240" s="16"/>
      <c r="IS240" s="17"/>
      <c r="IT240" s="17"/>
      <c r="IU240" s="17"/>
      <c r="IV240" s="17"/>
      <c r="IW240" s="17"/>
      <c r="IX240" s="17"/>
      <c r="IY240" s="17"/>
      <c r="IZ240" s="17"/>
      <c r="JA240" s="17"/>
      <c r="JB240" s="17"/>
      <c r="JC240" s="17"/>
      <c r="JD240" s="17"/>
      <c r="JE240" s="17"/>
      <c r="JF240" s="17"/>
      <c r="JG240" s="17"/>
      <c r="JH240" s="17"/>
      <c r="JI240" s="17"/>
      <c r="JJ240" s="17"/>
      <c r="JK240" s="17"/>
      <c r="JL240" s="17"/>
      <c r="JM240" s="17"/>
      <c r="JN240" s="17"/>
      <c r="JO240" s="17"/>
      <c r="JP240" s="17"/>
      <c r="JQ240" s="17"/>
      <c r="JR240" s="17"/>
      <c r="JS240" s="17"/>
      <c r="JT240" s="17"/>
      <c r="JU240" s="17"/>
      <c r="JV240" s="17"/>
      <c r="JW240" s="17"/>
      <c r="JX240" s="17"/>
      <c r="JY240" s="17"/>
      <c r="JZ240" s="17"/>
      <c r="KA240" s="17"/>
      <c r="KB240" s="17"/>
      <c r="KC240" s="17"/>
      <c r="KD240" s="17"/>
      <c r="KE240" s="17"/>
      <c r="KF240" s="17"/>
      <c r="KG240" s="17"/>
      <c r="KH240" s="17"/>
      <c r="KI240" s="17"/>
      <c r="KJ240" s="17"/>
      <c r="KK240" s="17"/>
      <c r="KL240" s="17"/>
      <c r="KM240" s="17"/>
      <c r="KN240" s="17"/>
      <c r="KO240" s="17"/>
      <c r="KP240" s="17"/>
      <c r="KQ240" s="17"/>
      <c r="KR240" s="17"/>
      <c r="KS240" s="17"/>
      <c r="KT240" s="17"/>
      <c r="KU240" s="25"/>
      <c r="KV240" s="18"/>
      <c r="KW240" s="18"/>
      <c r="KX240" s="18"/>
      <c r="KY240" s="18"/>
      <c r="KZ240" s="18"/>
      <c r="LA240" s="18"/>
      <c r="LB240" s="18"/>
      <c r="LC240" s="18"/>
      <c r="LD240" s="18"/>
      <c r="LE240" s="18"/>
      <c r="LF240" s="18"/>
      <c r="LG240" s="18"/>
      <c r="LH240" s="18"/>
      <c r="LI240" s="18"/>
      <c r="LJ240" s="18"/>
      <c r="LK240" s="18"/>
      <c r="LL240" s="18"/>
      <c r="LM240" s="18"/>
      <c r="LN240" s="18"/>
      <c r="LO240" s="18"/>
      <c r="LP240" s="18"/>
      <c r="LQ240" s="18"/>
      <c r="LR240" s="18"/>
      <c r="LS240" s="18"/>
      <c r="LT240" s="18"/>
      <c r="LU240" s="18"/>
      <c r="LV240" s="18"/>
      <c r="LW240" s="18"/>
      <c r="LX240" s="18"/>
      <c r="LY240" s="18"/>
      <c r="LZ240" s="18"/>
      <c r="MA240" s="18"/>
      <c r="MB240" s="18"/>
      <c r="MC240" s="18"/>
      <c r="MD240" s="18"/>
      <c r="ME240" s="18"/>
      <c r="MF240" s="18"/>
      <c r="MG240" s="18"/>
      <c r="MH240" s="18"/>
      <c r="MI240" s="18"/>
      <c r="MJ240" s="18"/>
      <c r="MK240" s="18"/>
      <c r="ML240" s="18"/>
      <c r="MM240" s="18"/>
      <c r="MN240" s="18"/>
      <c r="MO240" s="18"/>
      <c r="MP240" s="18"/>
      <c r="MQ240" s="18"/>
      <c r="MR240" s="18"/>
      <c r="MS240" s="20"/>
      <c r="MT240" s="24"/>
      <c r="MU240" s="23"/>
      <c r="MV240" s="17"/>
      <c r="MW240" s="17"/>
      <c r="MX240" s="17"/>
      <c r="MY240" s="17"/>
      <c r="MZ240" s="17"/>
      <c r="NA240" s="17"/>
      <c r="NB240" s="17"/>
      <c r="NC240" s="17"/>
      <c r="ND240" s="17"/>
      <c r="NE240" s="17"/>
      <c r="NF240" s="17"/>
      <c r="NG240" s="17"/>
      <c r="NH240" s="17"/>
      <c r="NI240" s="17"/>
      <c r="NJ240" s="17"/>
      <c r="NK240" s="17"/>
      <c r="NL240" s="17"/>
      <c r="NM240" s="17"/>
      <c r="NN240" s="17"/>
      <c r="NO240" s="17"/>
      <c r="NP240" s="17"/>
      <c r="NQ240" s="17"/>
      <c r="NR240" s="17"/>
      <c r="NS240" s="17"/>
      <c r="NT240" s="17"/>
      <c r="NU240" s="17"/>
      <c r="NV240" s="17"/>
      <c r="NW240" s="17"/>
      <c r="NX240" s="17"/>
      <c r="NY240" s="17"/>
      <c r="NZ240" s="17"/>
      <c r="OA240" s="17"/>
      <c r="OB240" s="17"/>
      <c r="OC240" s="17"/>
      <c r="OD240" s="17"/>
      <c r="OE240" s="17"/>
      <c r="OF240" s="17"/>
      <c r="OG240" s="17"/>
      <c r="OH240" s="17"/>
      <c r="OI240" s="17"/>
      <c r="OJ240" s="17"/>
      <c r="OK240" s="17"/>
      <c r="OL240" s="17"/>
      <c r="OM240" s="17"/>
      <c r="ON240" s="17"/>
      <c r="OO240" s="17"/>
      <c r="OP240" s="17"/>
      <c r="OQ240" s="17"/>
      <c r="OR240" s="17"/>
      <c r="OS240" s="17"/>
      <c r="OT240" s="17"/>
      <c r="OU240" s="17"/>
      <c r="OV240" s="17"/>
      <c r="OW240" s="17"/>
      <c r="OX240" s="17"/>
      <c r="OY240" s="17"/>
      <c r="OZ240" s="17"/>
      <c r="PA240" s="17"/>
      <c r="PB240" s="17"/>
      <c r="PC240" s="17"/>
      <c r="PD240" s="17"/>
      <c r="PE240" s="17"/>
      <c r="PF240" s="17"/>
      <c r="PG240" s="16"/>
      <c r="PH240" s="24"/>
      <c r="PI240" s="18"/>
      <c r="PJ240" s="18"/>
      <c r="PK240" s="18"/>
      <c r="PL240" s="18"/>
      <c r="PM240" s="18"/>
      <c r="PN240" s="18"/>
      <c r="PO240" s="18"/>
      <c r="PP240" s="18"/>
      <c r="PQ240" s="18"/>
      <c r="PR240" s="18"/>
      <c r="PS240" s="18"/>
      <c r="PT240" s="18"/>
      <c r="PU240" s="18"/>
      <c r="PV240" s="18"/>
      <c r="PW240" s="18"/>
      <c r="PX240" s="18"/>
      <c r="PY240" s="18"/>
      <c r="PZ240" s="18"/>
      <c r="QA240" s="18"/>
      <c r="QB240" s="18"/>
      <c r="QC240" s="18"/>
      <c r="QD240" s="18"/>
      <c r="QE240" s="18"/>
      <c r="QF240" s="18"/>
      <c r="QG240" s="18"/>
      <c r="QH240" s="18"/>
      <c r="QI240" s="18"/>
      <c r="QJ240" s="18"/>
      <c r="QK240" s="18"/>
      <c r="QL240" s="18"/>
      <c r="QM240" s="18"/>
      <c r="QN240" s="18"/>
      <c r="QO240" s="18"/>
      <c r="QP240" s="18"/>
      <c r="QQ240" s="18"/>
      <c r="QR240" s="18"/>
      <c r="QS240" s="18"/>
      <c r="QT240" s="18"/>
      <c r="QU240" s="18"/>
      <c r="QV240" s="18"/>
      <c r="QW240" s="18"/>
      <c r="QX240" s="18"/>
      <c r="QY240" s="18"/>
      <c r="QZ240" s="18"/>
      <c r="RA240" s="18"/>
      <c r="RB240" s="18"/>
      <c r="RC240" s="18"/>
      <c r="RD240" s="20"/>
      <c r="RE240" s="38"/>
      <c r="RF240" s="17"/>
      <c r="RG240" s="17"/>
      <c r="RH240" s="17"/>
      <c r="RI240" s="17"/>
      <c r="RJ240" s="17"/>
      <c r="RK240" s="17"/>
      <c r="RL240" s="17"/>
      <c r="RM240" s="17"/>
      <c r="RN240" s="17"/>
      <c r="RO240" s="17"/>
      <c r="RP240" s="17"/>
      <c r="RQ240" s="17"/>
      <c r="RR240" s="17"/>
      <c r="RS240" s="17"/>
      <c r="RT240" s="17"/>
      <c r="RU240" s="17"/>
      <c r="RV240" s="17"/>
      <c r="RW240" s="17"/>
      <c r="RX240" s="17"/>
      <c r="RY240" s="17"/>
      <c r="RZ240" s="17"/>
      <c r="SA240" s="17"/>
      <c r="SB240" s="17"/>
      <c r="SC240" s="17"/>
      <c r="SD240" s="17"/>
      <c r="SE240" s="17"/>
      <c r="SF240" s="17"/>
      <c r="SG240" s="17"/>
      <c r="SH240" s="17"/>
      <c r="SI240" s="17"/>
      <c r="SJ240" s="17"/>
      <c r="SK240" s="17"/>
      <c r="SL240" s="17"/>
      <c r="SM240" s="17"/>
      <c r="SN240" s="17"/>
      <c r="SO240" s="17"/>
      <c r="SP240" s="17"/>
      <c r="SQ240" s="17"/>
      <c r="SR240" s="17"/>
      <c r="SS240" s="17"/>
      <c r="ST240" s="17"/>
      <c r="SU240" s="17"/>
      <c r="SV240" s="17"/>
      <c r="SW240" s="17"/>
      <c r="SX240" s="17"/>
      <c r="SY240" s="17"/>
      <c r="SZ240" s="17"/>
      <c r="TA240" s="17"/>
      <c r="TB240" s="17"/>
      <c r="TC240" s="17"/>
      <c r="TD240" s="17"/>
      <c r="TE240" s="17"/>
      <c r="TF240" s="17"/>
      <c r="TG240" s="17"/>
      <c r="TH240" s="17"/>
      <c r="TI240" s="17"/>
      <c r="TJ240" s="17"/>
      <c r="TK240" s="17"/>
      <c r="TL240" s="17"/>
      <c r="TM240" s="17"/>
      <c r="TN240" s="17"/>
      <c r="TO240" s="17"/>
      <c r="TP240" s="17"/>
      <c r="TQ240" s="17"/>
      <c r="TR240" s="17"/>
      <c r="TS240" s="15"/>
      <c r="TT240" s="15"/>
    </row>
    <row r="241" spans="1:540" ht="9.6"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20"/>
      <c r="AF241" s="25"/>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17"/>
      <c r="CC241" s="33"/>
      <c r="CD241" s="18"/>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20"/>
      <c r="EY241" s="24"/>
      <c r="EZ241" s="25"/>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25"/>
      <c r="GU241" s="20"/>
      <c r="GV241" s="15"/>
      <c r="GW241" s="15"/>
      <c r="GX241" s="15"/>
      <c r="GY241" s="15"/>
      <c r="GZ241" s="15"/>
      <c r="HA241" s="15"/>
      <c r="HB241" s="15"/>
      <c r="HC241" s="15"/>
      <c r="HD241" s="15"/>
      <c r="HE241" s="15"/>
      <c r="HF241" s="15"/>
      <c r="HG241" s="15"/>
      <c r="HH241" s="15"/>
      <c r="HI241" s="15"/>
      <c r="HJ241" s="15"/>
      <c r="HK241" s="15"/>
      <c r="HL241" s="15"/>
      <c r="HM241" s="15"/>
      <c r="HN241" s="15"/>
      <c r="HO241" s="15"/>
      <c r="HP241" s="15"/>
      <c r="HQ241" s="15"/>
      <c r="HR241" s="15"/>
      <c r="HS241" s="15"/>
      <c r="HT241" s="15"/>
      <c r="HU241" s="15"/>
      <c r="HV241" s="15"/>
      <c r="HW241" s="15"/>
      <c r="HX241" s="15"/>
      <c r="HY241" s="15"/>
      <c r="HZ241" s="15"/>
      <c r="IA241" s="15"/>
      <c r="IB241" s="15"/>
      <c r="IC241" s="15"/>
      <c r="ID241" s="15"/>
      <c r="IE241" s="15"/>
      <c r="IF241" s="15"/>
      <c r="IG241" s="15"/>
      <c r="IH241" s="15"/>
      <c r="II241" s="15"/>
      <c r="IJ241" s="15"/>
      <c r="IK241" s="15"/>
      <c r="IL241" s="15"/>
      <c r="IM241" s="15"/>
      <c r="IN241" s="15"/>
      <c r="IO241" s="15"/>
      <c r="IP241" s="15"/>
      <c r="IQ241" s="15"/>
      <c r="IR241" s="16"/>
      <c r="IS241" s="17"/>
      <c r="IT241" s="17"/>
      <c r="IU241" s="17"/>
      <c r="IV241" s="17"/>
      <c r="IW241" s="17"/>
      <c r="IX241" s="17"/>
      <c r="IY241" s="17"/>
      <c r="IZ241" s="17"/>
      <c r="JA241" s="17"/>
      <c r="JB241" s="17"/>
      <c r="JC241" s="17"/>
      <c r="JD241" s="17"/>
      <c r="JE241" s="17"/>
      <c r="JF241" s="17"/>
      <c r="JG241" s="17"/>
      <c r="JH241" s="17"/>
      <c r="JI241" s="17"/>
      <c r="JJ241" s="17"/>
      <c r="JK241" s="17"/>
      <c r="JL241" s="17"/>
      <c r="JM241" s="17"/>
      <c r="JN241" s="17"/>
      <c r="JO241" s="17"/>
      <c r="JP241" s="17"/>
      <c r="JQ241" s="17"/>
      <c r="JR241" s="17"/>
      <c r="JS241" s="17"/>
      <c r="JT241" s="17"/>
      <c r="JU241" s="17"/>
      <c r="JV241" s="17"/>
      <c r="JW241" s="17"/>
      <c r="JX241" s="17"/>
      <c r="JY241" s="17"/>
      <c r="JZ241" s="17"/>
      <c r="KA241" s="17"/>
      <c r="KB241" s="17"/>
      <c r="KC241" s="17"/>
      <c r="KD241" s="17"/>
      <c r="KE241" s="17"/>
      <c r="KF241" s="17"/>
      <c r="KG241" s="17"/>
      <c r="KH241" s="17"/>
      <c r="KI241" s="17"/>
      <c r="KJ241" s="17"/>
      <c r="KK241" s="17"/>
      <c r="KL241" s="17"/>
      <c r="KM241" s="17"/>
      <c r="KN241" s="17"/>
      <c r="KO241" s="17"/>
      <c r="KP241" s="17"/>
      <c r="KQ241" s="17"/>
      <c r="KR241" s="17"/>
      <c r="KS241" s="17"/>
      <c r="KT241" s="17"/>
      <c r="KU241" s="23"/>
      <c r="KV241" s="20"/>
      <c r="KW241" s="18"/>
      <c r="KX241" s="18"/>
      <c r="KY241" s="18"/>
      <c r="KZ241" s="18"/>
      <c r="LA241" s="18"/>
      <c r="LB241" s="18"/>
      <c r="LC241" s="18"/>
      <c r="LD241" s="18"/>
      <c r="LE241" s="18"/>
      <c r="LF241" s="18"/>
      <c r="LG241" s="18"/>
      <c r="LH241" s="18"/>
      <c r="LI241" s="18"/>
      <c r="LJ241" s="18"/>
      <c r="LK241" s="18"/>
      <c r="LL241" s="18"/>
      <c r="LM241" s="18"/>
      <c r="LN241" s="18"/>
      <c r="LO241" s="18"/>
      <c r="LP241" s="18"/>
      <c r="LQ241" s="18"/>
      <c r="LR241" s="18"/>
      <c r="LS241" s="18"/>
      <c r="LT241" s="18"/>
      <c r="LU241" s="18"/>
      <c r="LV241" s="18"/>
      <c r="LW241" s="18"/>
      <c r="LX241" s="18"/>
      <c r="LY241" s="18"/>
      <c r="LZ241" s="18"/>
      <c r="MA241" s="18"/>
      <c r="MB241" s="18"/>
      <c r="MC241" s="18"/>
      <c r="MD241" s="18"/>
      <c r="ME241" s="18"/>
      <c r="MF241" s="18"/>
      <c r="MG241" s="18"/>
      <c r="MH241" s="18"/>
      <c r="MI241" s="18"/>
      <c r="MJ241" s="18"/>
      <c r="MK241" s="18"/>
      <c r="ML241" s="18"/>
      <c r="MM241" s="18"/>
      <c r="MN241" s="18"/>
      <c r="MO241" s="18"/>
      <c r="MP241" s="18"/>
      <c r="MQ241" s="19"/>
      <c r="MR241" s="33"/>
      <c r="MS241" s="23"/>
      <c r="MT241" s="17"/>
      <c r="MU241" s="17"/>
      <c r="MV241" s="17"/>
      <c r="MW241" s="17"/>
      <c r="MX241" s="17"/>
      <c r="MY241" s="17"/>
      <c r="MZ241" s="17"/>
      <c r="NA241" s="17"/>
      <c r="NB241" s="17"/>
      <c r="NC241" s="17"/>
      <c r="ND241" s="17"/>
      <c r="NE241" s="17"/>
      <c r="NF241" s="17"/>
      <c r="NG241" s="17"/>
      <c r="NH241" s="17"/>
      <c r="NI241" s="17"/>
      <c r="NJ241" s="17"/>
      <c r="NK241" s="17"/>
      <c r="NL241" s="17"/>
      <c r="NM241" s="17"/>
      <c r="NN241" s="17"/>
      <c r="NO241" s="17"/>
      <c r="NP241" s="17"/>
      <c r="NQ241" s="17"/>
      <c r="NR241" s="17"/>
      <c r="NS241" s="17"/>
      <c r="NT241" s="17"/>
      <c r="NU241" s="17"/>
      <c r="NV241" s="17"/>
      <c r="NW241" s="17"/>
      <c r="NX241" s="17"/>
      <c r="NY241" s="17"/>
      <c r="NZ241" s="17"/>
      <c r="OA241" s="17"/>
      <c r="OB241" s="17"/>
      <c r="OC241" s="17"/>
      <c r="OD241" s="17"/>
      <c r="OE241" s="17"/>
      <c r="OF241" s="17"/>
      <c r="OG241" s="17"/>
      <c r="OH241" s="17"/>
      <c r="OI241" s="17"/>
      <c r="OJ241" s="17"/>
      <c r="OK241" s="17"/>
      <c r="OL241" s="17"/>
      <c r="OM241" s="17"/>
      <c r="ON241" s="17"/>
      <c r="OO241" s="17"/>
      <c r="OP241" s="17"/>
      <c r="OQ241" s="17"/>
      <c r="OR241" s="17"/>
      <c r="OS241" s="17"/>
      <c r="OT241" s="17"/>
      <c r="OU241" s="17"/>
      <c r="OV241" s="17"/>
      <c r="OW241" s="17"/>
      <c r="OX241" s="17"/>
      <c r="OY241" s="17"/>
      <c r="OZ241" s="17"/>
      <c r="PA241" s="17"/>
      <c r="PB241" s="17"/>
      <c r="PC241" s="17"/>
      <c r="PD241" s="17"/>
      <c r="PE241" s="17"/>
      <c r="PF241" s="17"/>
      <c r="PG241" s="17"/>
      <c r="PH241" s="17"/>
      <c r="PI241" s="31"/>
      <c r="PJ241" s="29"/>
      <c r="PK241" s="19"/>
      <c r="PL241" s="18"/>
      <c r="PM241" s="18"/>
      <c r="PN241" s="18"/>
      <c r="PO241" s="18"/>
      <c r="PP241" s="18"/>
      <c r="PQ241" s="18"/>
      <c r="PR241" s="18"/>
      <c r="PS241" s="18"/>
      <c r="PT241" s="18"/>
      <c r="PU241" s="18"/>
      <c r="PV241" s="18"/>
      <c r="PW241" s="18"/>
      <c r="PX241" s="18"/>
      <c r="PY241" s="18"/>
      <c r="PZ241" s="18"/>
      <c r="QA241" s="18"/>
      <c r="QB241" s="18"/>
      <c r="QC241" s="18"/>
      <c r="QD241" s="18"/>
      <c r="QE241" s="18"/>
      <c r="QF241" s="18"/>
      <c r="QG241" s="18"/>
      <c r="QH241" s="18"/>
      <c r="QI241" s="18"/>
      <c r="QJ241" s="18"/>
      <c r="QK241" s="18"/>
      <c r="QL241" s="18"/>
      <c r="QM241" s="18"/>
      <c r="QN241" s="18"/>
      <c r="QO241" s="18"/>
      <c r="QP241" s="18"/>
      <c r="QQ241" s="18"/>
      <c r="QR241" s="18"/>
      <c r="QS241" s="18"/>
      <c r="QT241" s="18"/>
      <c r="QU241" s="18"/>
      <c r="QV241" s="18"/>
      <c r="QW241" s="18"/>
      <c r="QX241" s="18"/>
      <c r="QY241" s="18"/>
      <c r="QZ241" s="18"/>
      <c r="RA241" s="18"/>
      <c r="RB241" s="18"/>
      <c r="RC241" s="18"/>
      <c r="RD241" s="24"/>
      <c r="RE241" s="17"/>
      <c r="RF241" s="17"/>
      <c r="RG241" s="17"/>
      <c r="RH241" s="17"/>
      <c r="RI241" s="17"/>
      <c r="RJ241" s="17"/>
      <c r="RK241" s="17"/>
      <c r="RL241" s="17"/>
      <c r="RM241" s="17"/>
      <c r="RN241" s="17"/>
      <c r="RO241" s="17"/>
      <c r="RP241" s="17"/>
      <c r="RQ241" s="17"/>
      <c r="RR241" s="17"/>
      <c r="RS241" s="17"/>
      <c r="RT241" s="17"/>
      <c r="RU241" s="17"/>
      <c r="RV241" s="17"/>
      <c r="RW241" s="17"/>
      <c r="RX241" s="17"/>
      <c r="RY241" s="17"/>
      <c r="RZ241" s="17"/>
      <c r="SA241" s="17"/>
      <c r="SB241" s="17"/>
      <c r="SC241" s="17"/>
      <c r="SD241" s="17"/>
      <c r="SE241" s="17"/>
      <c r="SF241" s="17"/>
      <c r="SG241" s="17"/>
      <c r="SH241" s="17"/>
      <c r="SI241" s="17"/>
      <c r="SJ241" s="17"/>
      <c r="SK241" s="17"/>
      <c r="SL241" s="17"/>
      <c r="SM241" s="17"/>
      <c r="SN241" s="17"/>
      <c r="SO241" s="17"/>
      <c r="SP241" s="17"/>
      <c r="SQ241" s="17"/>
      <c r="SR241" s="17"/>
      <c r="SS241" s="17"/>
      <c r="ST241" s="17"/>
      <c r="SU241" s="17"/>
      <c r="SV241" s="17"/>
      <c r="SW241" s="17"/>
      <c r="SX241" s="17"/>
      <c r="SY241" s="17"/>
      <c r="SZ241" s="17"/>
      <c r="TA241" s="17"/>
      <c r="TB241" s="17"/>
      <c r="TC241" s="17"/>
      <c r="TD241" s="17"/>
      <c r="TE241" s="17"/>
      <c r="TF241" s="17"/>
      <c r="TG241" s="17"/>
      <c r="TH241" s="17"/>
      <c r="TI241" s="17"/>
      <c r="TJ241" s="17"/>
      <c r="TK241" s="17"/>
      <c r="TL241" s="17"/>
      <c r="TM241" s="17"/>
      <c r="TN241" s="17"/>
      <c r="TO241" s="17"/>
      <c r="TP241" s="17"/>
      <c r="TQ241" s="17"/>
      <c r="TR241" s="17"/>
      <c r="TS241" s="15"/>
      <c r="TT241" s="15"/>
    </row>
    <row r="242" spans="1:540" ht="9.6"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20"/>
      <c r="AF242" s="25"/>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28"/>
      <c r="CB242" s="39"/>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20"/>
      <c r="FA242" s="24"/>
      <c r="FB242" s="23"/>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24"/>
      <c r="GU242" s="15"/>
      <c r="GV242" s="15"/>
      <c r="GW242" s="15"/>
      <c r="GX242" s="15"/>
      <c r="GY242" s="15"/>
      <c r="GZ242" s="15"/>
      <c r="HA242" s="15"/>
      <c r="HB242" s="15"/>
      <c r="HC242" s="15"/>
      <c r="HD242" s="15"/>
      <c r="HE242" s="15"/>
      <c r="HF242" s="15"/>
      <c r="HG242" s="15"/>
      <c r="HH242" s="15"/>
      <c r="HI242" s="15"/>
      <c r="HJ242" s="15"/>
      <c r="HK242" s="15"/>
      <c r="HL242" s="15"/>
      <c r="HM242" s="15"/>
      <c r="HN242" s="15"/>
      <c r="HO242" s="15"/>
      <c r="HP242" s="15"/>
      <c r="HQ242" s="15"/>
      <c r="HR242" s="15"/>
      <c r="HS242" s="15"/>
      <c r="HT242" s="15"/>
      <c r="HU242" s="15"/>
      <c r="HV242" s="15"/>
      <c r="HW242" s="15"/>
      <c r="HX242" s="15"/>
      <c r="HY242" s="15"/>
      <c r="HZ242" s="15"/>
      <c r="IA242" s="15"/>
      <c r="IB242" s="15"/>
      <c r="IC242" s="15"/>
      <c r="ID242" s="15"/>
      <c r="IE242" s="15"/>
      <c r="IF242" s="15"/>
      <c r="IG242" s="15"/>
      <c r="IH242" s="15"/>
      <c r="II242" s="15"/>
      <c r="IJ242" s="15"/>
      <c r="IK242" s="15"/>
      <c r="IL242" s="15"/>
      <c r="IM242" s="15"/>
      <c r="IN242" s="15"/>
      <c r="IO242" s="15"/>
      <c r="IP242" s="15"/>
      <c r="IQ242" s="15"/>
      <c r="IR242" s="16"/>
      <c r="IS242" s="17"/>
      <c r="IT242" s="17"/>
      <c r="IU242" s="17"/>
      <c r="IV242" s="17"/>
      <c r="IW242" s="17"/>
      <c r="IX242" s="17"/>
      <c r="IY242" s="17"/>
      <c r="IZ242" s="17"/>
      <c r="JA242" s="17"/>
      <c r="JB242" s="17"/>
      <c r="JC242" s="17"/>
      <c r="JD242" s="17"/>
      <c r="JE242" s="17"/>
      <c r="JF242" s="17"/>
      <c r="JG242" s="17"/>
      <c r="JH242" s="17"/>
      <c r="JI242" s="17"/>
      <c r="JJ242" s="17"/>
      <c r="JK242" s="17"/>
      <c r="JL242" s="17"/>
      <c r="JM242" s="17"/>
      <c r="JN242" s="17"/>
      <c r="JO242" s="17"/>
      <c r="JP242" s="17"/>
      <c r="JQ242" s="17"/>
      <c r="JR242" s="17"/>
      <c r="JS242" s="17"/>
      <c r="JT242" s="17"/>
      <c r="JU242" s="17"/>
      <c r="JV242" s="17"/>
      <c r="JW242" s="17"/>
      <c r="JX242" s="17"/>
      <c r="JY242" s="17"/>
      <c r="JZ242" s="17"/>
      <c r="KA242" s="17"/>
      <c r="KB242" s="17"/>
      <c r="KC242" s="17"/>
      <c r="KD242" s="17"/>
      <c r="KE242" s="17"/>
      <c r="KF242" s="17"/>
      <c r="KG242" s="17"/>
      <c r="KH242" s="17"/>
      <c r="KI242" s="17"/>
      <c r="KJ242" s="17"/>
      <c r="KK242" s="17"/>
      <c r="KL242" s="17"/>
      <c r="KM242" s="17"/>
      <c r="KN242" s="17"/>
      <c r="KO242" s="17"/>
      <c r="KP242" s="17"/>
      <c r="KQ242" s="17"/>
      <c r="KR242" s="17"/>
      <c r="KS242" s="17"/>
      <c r="KT242" s="17"/>
      <c r="KU242" s="23"/>
      <c r="KV242" s="20"/>
      <c r="KW242" s="18"/>
      <c r="KX242" s="18"/>
      <c r="KY242" s="18"/>
      <c r="KZ242" s="18"/>
      <c r="LA242" s="18"/>
      <c r="LB242" s="18"/>
      <c r="LC242" s="18"/>
      <c r="LD242" s="18"/>
      <c r="LE242" s="18"/>
      <c r="LF242" s="18"/>
      <c r="LG242" s="18"/>
      <c r="LH242" s="18"/>
      <c r="LI242" s="18"/>
      <c r="LJ242" s="18"/>
      <c r="LK242" s="18"/>
      <c r="LL242" s="18"/>
      <c r="LM242" s="18"/>
      <c r="LN242" s="18"/>
      <c r="LO242" s="18"/>
      <c r="LP242" s="18"/>
      <c r="LQ242" s="18"/>
      <c r="LR242" s="18"/>
      <c r="LS242" s="18"/>
      <c r="LT242" s="18"/>
      <c r="LU242" s="18"/>
      <c r="LV242" s="18"/>
      <c r="LW242" s="18"/>
      <c r="LX242" s="18"/>
      <c r="LY242" s="18"/>
      <c r="LZ242" s="18"/>
      <c r="MA242" s="18"/>
      <c r="MB242" s="18"/>
      <c r="MC242" s="18"/>
      <c r="MD242" s="18"/>
      <c r="ME242" s="18"/>
      <c r="MF242" s="18"/>
      <c r="MG242" s="18"/>
      <c r="MH242" s="18"/>
      <c r="MI242" s="18"/>
      <c r="MJ242" s="18"/>
      <c r="MK242" s="18"/>
      <c r="ML242" s="18"/>
      <c r="MM242" s="18"/>
      <c r="MN242" s="18"/>
      <c r="MO242" s="19"/>
      <c r="MP242" s="33"/>
      <c r="MQ242" s="25"/>
      <c r="MR242" s="17"/>
      <c r="MS242" s="17"/>
      <c r="MT242" s="17"/>
      <c r="MU242" s="17"/>
      <c r="MV242" s="17"/>
      <c r="MW242" s="17"/>
      <c r="MX242" s="17"/>
      <c r="MY242" s="17"/>
      <c r="MZ242" s="17"/>
      <c r="NA242" s="17"/>
      <c r="NB242" s="17"/>
      <c r="NC242" s="17"/>
      <c r="ND242" s="17"/>
      <c r="NE242" s="17"/>
      <c r="NF242" s="17"/>
      <c r="NG242" s="17"/>
      <c r="NH242" s="17"/>
      <c r="NI242" s="17"/>
      <c r="NJ242" s="17"/>
      <c r="NK242" s="17"/>
      <c r="NL242" s="17"/>
      <c r="NM242" s="17"/>
      <c r="NN242" s="17"/>
      <c r="NO242" s="17"/>
      <c r="NP242" s="17"/>
      <c r="NQ242" s="17"/>
      <c r="NR242" s="17"/>
      <c r="NS242" s="17"/>
      <c r="NT242" s="17"/>
      <c r="NU242" s="17"/>
      <c r="NV242" s="17"/>
      <c r="NW242" s="17"/>
      <c r="NX242" s="17"/>
      <c r="NY242" s="17"/>
      <c r="NZ242" s="17"/>
      <c r="OA242" s="17"/>
      <c r="OB242" s="17"/>
      <c r="OC242" s="17"/>
      <c r="OD242" s="17"/>
      <c r="OE242" s="17"/>
      <c r="OF242" s="17"/>
      <c r="OG242" s="17"/>
      <c r="OH242" s="17"/>
      <c r="OI242" s="17"/>
      <c r="OJ242" s="17"/>
      <c r="OK242" s="17"/>
      <c r="OL242" s="17"/>
      <c r="OM242" s="17"/>
      <c r="ON242" s="17"/>
      <c r="OO242" s="17"/>
      <c r="OP242" s="17"/>
      <c r="OQ242" s="17"/>
      <c r="OR242" s="17"/>
      <c r="OS242" s="17"/>
      <c r="OT242" s="17"/>
      <c r="OU242" s="17"/>
      <c r="OV242" s="17"/>
      <c r="OW242" s="17"/>
      <c r="OX242" s="17"/>
      <c r="OY242" s="17"/>
      <c r="OZ242" s="17"/>
      <c r="PA242" s="17"/>
      <c r="PB242" s="17"/>
      <c r="PC242" s="17"/>
      <c r="PD242" s="17"/>
      <c r="PE242" s="17"/>
      <c r="PF242" s="17"/>
      <c r="PG242" s="17"/>
      <c r="PH242" s="17"/>
      <c r="PI242" s="17"/>
      <c r="PJ242" s="17"/>
      <c r="PK242" s="23"/>
      <c r="PL242" s="29"/>
      <c r="PM242" s="18"/>
      <c r="PN242" s="18"/>
      <c r="PO242" s="18"/>
      <c r="PP242" s="18"/>
      <c r="PQ242" s="18"/>
      <c r="PR242" s="18"/>
      <c r="PS242" s="18"/>
      <c r="PT242" s="18"/>
      <c r="PU242" s="18"/>
      <c r="PV242" s="18"/>
      <c r="PW242" s="18"/>
      <c r="PX242" s="18"/>
      <c r="PY242" s="18"/>
      <c r="PZ242" s="18"/>
      <c r="QA242" s="18"/>
      <c r="QB242" s="18"/>
      <c r="QC242" s="18"/>
      <c r="QD242" s="18"/>
      <c r="QE242" s="18"/>
      <c r="QF242" s="18"/>
      <c r="QG242" s="18"/>
      <c r="QH242" s="18"/>
      <c r="QI242" s="18"/>
      <c r="QJ242" s="18"/>
      <c r="QK242" s="18"/>
      <c r="QL242" s="18"/>
      <c r="QM242" s="18"/>
      <c r="QN242" s="18"/>
      <c r="QO242" s="18"/>
      <c r="QP242" s="18"/>
      <c r="QQ242" s="18"/>
      <c r="QR242" s="18"/>
      <c r="QS242" s="18"/>
      <c r="QT242" s="18"/>
      <c r="QU242" s="18"/>
      <c r="QV242" s="18"/>
      <c r="QW242" s="18"/>
      <c r="QX242" s="18"/>
      <c r="QY242" s="18"/>
      <c r="QZ242" s="18"/>
      <c r="RA242" s="18"/>
      <c r="RB242" s="18"/>
      <c r="RC242" s="18"/>
      <c r="RD242" s="16"/>
      <c r="RE242" s="17"/>
      <c r="RF242" s="17"/>
      <c r="RG242" s="17"/>
      <c r="RH242" s="17"/>
      <c r="RI242" s="17"/>
      <c r="RJ242" s="17"/>
      <c r="RK242" s="17"/>
      <c r="RL242" s="17"/>
      <c r="RM242" s="17"/>
      <c r="RN242" s="17"/>
      <c r="RO242" s="17"/>
      <c r="RP242" s="17"/>
      <c r="RQ242" s="17"/>
      <c r="RR242" s="17"/>
      <c r="RS242" s="17"/>
      <c r="RT242" s="17"/>
      <c r="RU242" s="17"/>
      <c r="RV242" s="17"/>
      <c r="RW242" s="17"/>
      <c r="RX242" s="17"/>
      <c r="RY242" s="17"/>
      <c r="RZ242" s="17"/>
      <c r="SA242" s="17"/>
      <c r="SB242" s="17"/>
      <c r="SC242" s="17"/>
      <c r="SD242" s="17"/>
      <c r="SE242" s="17"/>
      <c r="SF242" s="17"/>
      <c r="SG242" s="17"/>
      <c r="SH242" s="17"/>
      <c r="SI242" s="17"/>
      <c r="SJ242" s="17"/>
      <c r="SK242" s="17"/>
      <c r="SL242" s="17"/>
      <c r="SM242" s="17"/>
      <c r="SN242" s="17"/>
      <c r="SO242" s="17"/>
      <c r="SP242" s="17"/>
      <c r="SQ242" s="17"/>
      <c r="SR242" s="17"/>
      <c r="SS242" s="17"/>
      <c r="ST242" s="17"/>
      <c r="SU242" s="17"/>
      <c r="SV242" s="17"/>
      <c r="SW242" s="17"/>
      <c r="SX242" s="17"/>
      <c r="SY242" s="17"/>
      <c r="SZ242" s="17"/>
      <c r="TA242" s="17"/>
      <c r="TB242" s="17"/>
      <c r="TC242" s="17"/>
      <c r="TD242" s="17"/>
      <c r="TE242" s="17"/>
      <c r="TF242" s="17"/>
      <c r="TG242" s="17"/>
      <c r="TH242" s="17"/>
      <c r="TI242" s="17"/>
      <c r="TJ242" s="17"/>
      <c r="TK242" s="17"/>
      <c r="TL242" s="17"/>
      <c r="TM242" s="17"/>
      <c r="TN242" s="17"/>
      <c r="TO242" s="17"/>
      <c r="TP242" s="17"/>
      <c r="TQ242" s="17"/>
      <c r="TR242" s="17"/>
      <c r="TS242" s="15"/>
      <c r="TT242" s="15"/>
    </row>
    <row r="243" spans="1:540" ht="9.6"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25"/>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17"/>
      <c r="BY243" s="16"/>
      <c r="BZ243" s="19"/>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20"/>
      <c r="FC243" s="35"/>
      <c r="FD243" s="16"/>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18"/>
      <c r="GU243" s="15"/>
      <c r="GV243" s="15"/>
      <c r="GW243" s="15"/>
      <c r="GX243" s="15"/>
      <c r="GY243" s="15"/>
      <c r="GZ243" s="15"/>
      <c r="HA243" s="15"/>
      <c r="HB243" s="15"/>
      <c r="HC243" s="15"/>
      <c r="HD243" s="15"/>
      <c r="HE243" s="15"/>
      <c r="HF243" s="15"/>
      <c r="HG243" s="15"/>
      <c r="HH243" s="15"/>
      <c r="HI243" s="15"/>
      <c r="HJ243" s="15"/>
      <c r="HK243" s="15"/>
      <c r="HL243" s="15"/>
      <c r="HM243" s="15"/>
      <c r="HN243" s="15"/>
      <c r="HO243" s="15"/>
      <c r="HP243" s="15"/>
      <c r="HQ243" s="15"/>
      <c r="HR243" s="15"/>
      <c r="HS243" s="15"/>
      <c r="HT243" s="15"/>
      <c r="HU243" s="15"/>
      <c r="HV243" s="15"/>
      <c r="HW243" s="15"/>
      <c r="HX243" s="15"/>
      <c r="HY243" s="15"/>
      <c r="HZ243" s="15"/>
      <c r="IA243" s="15"/>
      <c r="IB243" s="15"/>
      <c r="IC243" s="15"/>
      <c r="ID243" s="15"/>
      <c r="IE243" s="15"/>
      <c r="IF243" s="15"/>
      <c r="IG243" s="15"/>
      <c r="IH243" s="15"/>
      <c r="II243" s="15"/>
      <c r="IJ243" s="15"/>
      <c r="IK243" s="15"/>
      <c r="IL243" s="15"/>
      <c r="IM243" s="15"/>
      <c r="IN243" s="15"/>
      <c r="IO243" s="15"/>
      <c r="IP243" s="15"/>
      <c r="IQ243" s="15"/>
      <c r="IR243" s="16"/>
      <c r="IS243" s="17"/>
      <c r="IT243" s="17"/>
      <c r="IU243" s="17"/>
      <c r="IV243" s="17"/>
      <c r="IW243" s="17"/>
      <c r="IX243" s="17"/>
      <c r="IY243" s="17"/>
      <c r="IZ243" s="17"/>
      <c r="JA243" s="17"/>
      <c r="JB243" s="17"/>
      <c r="JC243" s="17"/>
      <c r="JD243" s="17"/>
      <c r="JE243" s="17"/>
      <c r="JF243" s="17"/>
      <c r="JG243" s="17"/>
      <c r="JH243" s="17"/>
      <c r="JI243" s="17"/>
      <c r="JJ243" s="17"/>
      <c r="JK243" s="17"/>
      <c r="JL243" s="17"/>
      <c r="JM243" s="17"/>
      <c r="JN243" s="17"/>
      <c r="JO243" s="17"/>
      <c r="JP243" s="17"/>
      <c r="JQ243" s="17"/>
      <c r="JR243" s="17"/>
      <c r="JS243" s="17"/>
      <c r="JT243" s="17"/>
      <c r="JU243" s="17"/>
      <c r="JV243" s="17"/>
      <c r="JW243" s="17"/>
      <c r="JX243" s="17"/>
      <c r="JY243" s="17"/>
      <c r="JZ243" s="17"/>
      <c r="KA243" s="17"/>
      <c r="KB243" s="17"/>
      <c r="KC243" s="17"/>
      <c r="KD243" s="17"/>
      <c r="KE243" s="17"/>
      <c r="KF243" s="17"/>
      <c r="KG243" s="17"/>
      <c r="KH243" s="17"/>
      <c r="KI243" s="17"/>
      <c r="KJ243" s="17"/>
      <c r="KK243" s="17"/>
      <c r="KL243" s="17"/>
      <c r="KM243" s="17"/>
      <c r="KN243" s="17"/>
      <c r="KO243" s="17"/>
      <c r="KP243" s="17"/>
      <c r="KQ243" s="17"/>
      <c r="KR243" s="17"/>
      <c r="KS243" s="17"/>
      <c r="KT243" s="17"/>
      <c r="KU243" s="25"/>
      <c r="KV243" s="18"/>
      <c r="KW243" s="18"/>
      <c r="KX243" s="18"/>
      <c r="KY243" s="18"/>
      <c r="KZ243" s="18"/>
      <c r="LA243" s="18"/>
      <c r="LB243" s="18"/>
      <c r="LC243" s="18"/>
      <c r="LD243" s="18"/>
      <c r="LE243" s="18"/>
      <c r="LF243" s="18"/>
      <c r="LG243" s="18"/>
      <c r="LH243" s="18"/>
      <c r="LI243" s="18"/>
      <c r="LJ243" s="18"/>
      <c r="LK243" s="18"/>
      <c r="LL243" s="18"/>
      <c r="LM243" s="18"/>
      <c r="LN243" s="18"/>
      <c r="LO243" s="18"/>
      <c r="LP243" s="18"/>
      <c r="LQ243" s="18"/>
      <c r="LR243" s="18"/>
      <c r="LS243" s="18"/>
      <c r="LT243" s="18"/>
      <c r="LU243" s="18"/>
      <c r="LV243" s="18"/>
      <c r="LW243" s="18"/>
      <c r="LX243" s="18"/>
      <c r="LY243" s="18"/>
      <c r="LZ243" s="18"/>
      <c r="MA243" s="18"/>
      <c r="MB243" s="18"/>
      <c r="MC243" s="18"/>
      <c r="MD243" s="18"/>
      <c r="ME243" s="18"/>
      <c r="MF243" s="18"/>
      <c r="MG243" s="18"/>
      <c r="MH243" s="18"/>
      <c r="MI243" s="18"/>
      <c r="MJ243" s="18"/>
      <c r="MK243" s="18"/>
      <c r="ML243" s="18"/>
      <c r="MM243" s="19"/>
      <c r="MN243" s="29"/>
      <c r="MO243" s="25"/>
      <c r="MP243" s="17"/>
      <c r="MQ243" s="17"/>
      <c r="MR243" s="17"/>
      <c r="MS243" s="17"/>
      <c r="MT243" s="17"/>
      <c r="MU243" s="17"/>
      <c r="MV243" s="17"/>
      <c r="MW243" s="17"/>
      <c r="MX243" s="17"/>
      <c r="MY243" s="17"/>
      <c r="MZ243" s="17"/>
      <c r="NA243" s="17"/>
      <c r="NB243" s="17"/>
      <c r="NC243" s="17"/>
      <c r="ND243" s="17"/>
      <c r="NE243" s="17"/>
      <c r="NF243" s="17"/>
      <c r="NG243" s="17"/>
      <c r="NH243" s="17"/>
      <c r="NI243" s="17"/>
      <c r="NJ243" s="17"/>
      <c r="NK243" s="17"/>
      <c r="NL243" s="17"/>
      <c r="NM243" s="17"/>
      <c r="NN243" s="17"/>
      <c r="NO243" s="17"/>
      <c r="NP243" s="17"/>
      <c r="NQ243" s="17"/>
      <c r="NR243" s="17"/>
      <c r="NS243" s="17"/>
      <c r="NT243" s="17"/>
      <c r="NU243" s="17"/>
      <c r="NV243" s="17"/>
      <c r="NW243" s="17"/>
      <c r="NX243" s="17"/>
      <c r="NY243" s="17"/>
      <c r="NZ243" s="17"/>
      <c r="OA243" s="17"/>
      <c r="OB243" s="17"/>
      <c r="OC243" s="17"/>
      <c r="OD243" s="17"/>
      <c r="OE243" s="17"/>
      <c r="OF243" s="17"/>
      <c r="OG243" s="17"/>
      <c r="OH243" s="17"/>
      <c r="OI243" s="17"/>
      <c r="OJ243" s="17"/>
      <c r="OK243" s="17"/>
      <c r="OL243" s="17"/>
      <c r="OM243" s="17"/>
      <c r="ON243" s="17"/>
      <c r="OO243" s="17"/>
      <c r="OP243" s="17"/>
      <c r="OQ243" s="17"/>
      <c r="OR243" s="17"/>
      <c r="OS243" s="17"/>
      <c r="OT243" s="17"/>
      <c r="OU243" s="17"/>
      <c r="OV243" s="17"/>
      <c r="OW243" s="17"/>
      <c r="OX243" s="17"/>
      <c r="OY243" s="17"/>
      <c r="OZ243" s="17"/>
      <c r="PA243" s="17"/>
      <c r="PB243" s="17"/>
      <c r="PC243" s="17"/>
      <c r="PD243" s="17"/>
      <c r="PE243" s="17"/>
      <c r="PF243" s="17"/>
      <c r="PG243" s="17"/>
      <c r="PH243" s="17"/>
      <c r="PI243" s="17"/>
      <c r="PJ243" s="17"/>
      <c r="PK243" s="17"/>
      <c r="PL243" s="17"/>
      <c r="PM243" s="25"/>
      <c r="PN243" s="33"/>
      <c r="PO243" s="19"/>
      <c r="PP243" s="18"/>
      <c r="PQ243" s="18"/>
      <c r="PR243" s="18"/>
      <c r="PS243" s="18"/>
      <c r="PT243" s="18"/>
      <c r="PU243" s="18"/>
      <c r="PV243" s="18"/>
      <c r="PW243" s="18"/>
      <c r="PX243" s="18"/>
      <c r="PY243" s="18"/>
      <c r="PZ243" s="18"/>
      <c r="QA243" s="18"/>
      <c r="QB243" s="18"/>
      <c r="QC243" s="18"/>
      <c r="QD243" s="18"/>
      <c r="QE243" s="18"/>
      <c r="QF243" s="18"/>
      <c r="QG243" s="18"/>
      <c r="QH243" s="18"/>
      <c r="QI243" s="18"/>
      <c r="QJ243" s="18"/>
      <c r="QK243" s="18"/>
      <c r="QL243" s="18"/>
      <c r="QM243" s="18"/>
      <c r="QN243" s="18"/>
      <c r="QO243" s="18"/>
      <c r="QP243" s="18"/>
      <c r="QQ243" s="18"/>
      <c r="QR243" s="18"/>
      <c r="QS243" s="18"/>
      <c r="QT243" s="18"/>
      <c r="QU243" s="18"/>
      <c r="QV243" s="18"/>
      <c r="QW243" s="18"/>
      <c r="QX243" s="18"/>
      <c r="QY243" s="18"/>
      <c r="QZ243" s="18"/>
      <c r="RA243" s="18"/>
      <c r="RB243" s="18"/>
      <c r="RC243" s="39"/>
      <c r="RD243" s="17"/>
      <c r="RE243" s="17"/>
      <c r="RF243" s="17"/>
      <c r="RG243" s="17"/>
      <c r="RH243" s="17"/>
      <c r="RI243" s="17"/>
      <c r="RJ243" s="17"/>
      <c r="RK243" s="17"/>
      <c r="RL243" s="17"/>
      <c r="RM243" s="17"/>
      <c r="RN243" s="17"/>
      <c r="RO243" s="17"/>
      <c r="RP243" s="17"/>
      <c r="RQ243" s="17"/>
      <c r="RR243" s="17"/>
      <c r="RS243" s="17"/>
      <c r="RT243" s="17"/>
      <c r="RU243" s="17"/>
      <c r="RV243" s="17"/>
      <c r="RW243" s="17"/>
      <c r="RX243" s="17"/>
      <c r="RY243" s="17"/>
      <c r="RZ243" s="17"/>
      <c r="SA243" s="17"/>
      <c r="SB243" s="17"/>
      <c r="SC243" s="17"/>
      <c r="SD243" s="17"/>
      <c r="SE243" s="17"/>
      <c r="SF243" s="17"/>
      <c r="SG243" s="17"/>
      <c r="SH243" s="17"/>
      <c r="SI243" s="17"/>
      <c r="SJ243" s="17"/>
      <c r="SK243" s="17"/>
      <c r="SL243" s="17"/>
      <c r="SM243" s="17"/>
      <c r="SN243" s="17"/>
      <c r="SO243" s="17"/>
      <c r="SP243" s="17"/>
      <c r="SQ243" s="17"/>
      <c r="SR243" s="17"/>
      <c r="SS243" s="17"/>
      <c r="ST243" s="17"/>
      <c r="SU243" s="17"/>
      <c r="SV243" s="17"/>
      <c r="SW243" s="17"/>
      <c r="SX243" s="17"/>
      <c r="SY243" s="17"/>
      <c r="SZ243" s="17"/>
      <c r="TA243" s="17"/>
      <c r="TB243" s="17"/>
      <c r="TC243" s="17"/>
      <c r="TD243" s="17"/>
      <c r="TE243" s="17"/>
      <c r="TF243" s="17"/>
      <c r="TG243" s="17"/>
      <c r="TH243" s="17"/>
      <c r="TI243" s="17"/>
      <c r="TJ243" s="17"/>
      <c r="TK243" s="17"/>
      <c r="TL243" s="17"/>
      <c r="TM243" s="17"/>
      <c r="TN243" s="17"/>
      <c r="TO243" s="17"/>
      <c r="TP243" s="17"/>
      <c r="TQ243" s="17"/>
      <c r="TR243" s="17"/>
      <c r="TS243" s="15"/>
      <c r="TT243" s="15"/>
    </row>
    <row r="244" spans="1:540" ht="9.6"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39"/>
      <c r="AG244" s="17"/>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43"/>
      <c r="BX244" s="3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9"/>
      <c r="FF244" s="73"/>
      <c r="FG244" s="17"/>
      <c r="FH244" s="17"/>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47"/>
      <c r="GT244" s="20"/>
      <c r="GU244" s="15"/>
      <c r="GV244" s="15"/>
      <c r="GW244" s="15"/>
      <c r="GX244" s="15"/>
      <c r="GY244" s="15"/>
      <c r="GZ244" s="15"/>
      <c r="HA244" s="15"/>
      <c r="HB244" s="15"/>
      <c r="HC244" s="15"/>
      <c r="HD244" s="15"/>
      <c r="HE244" s="15"/>
      <c r="HF244" s="15"/>
      <c r="HG244" s="15"/>
      <c r="HH244" s="15"/>
      <c r="HI244" s="15"/>
      <c r="HJ244" s="15"/>
      <c r="HK244" s="15"/>
      <c r="HL244" s="15"/>
      <c r="HM244" s="15"/>
      <c r="HN244" s="15"/>
      <c r="HO244" s="15"/>
      <c r="HP244" s="15"/>
      <c r="HQ244" s="15"/>
      <c r="HR244" s="15"/>
      <c r="HS244" s="15"/>
      <c r="HT244" s="15"/>
      <c r="HU244" s="15"/>
      <c r="HV244" s="15"/>
      <c r="HW244" s="15"/>
      <c r="HX244" s="15"/>
      <c r="HY244" s="15"/>
      <c r="HZ244" s="15"/>
      <c r="IA244" s="15"/>
      <c r="IB244" s="15"/>
      <c r="IC244" s="15"/>
      <c r="ID244" s="15"/>
      <c r="IE244" s="15"/>
      <c r="IF244" s="15"/>
      <c r="IG244" s="15"/>
      <c r="IH244" s="15"/>
      <c r="II244" s="15"/>
      <c r="IJ244" s="15"/>
      <c r="IK244" s="15"/>
      <c r="IL244" s="15"/>
      <c r="IM244" s="15"/>
      <c r="IN244" s="15"/>
      <c r="IO244" s="15"/>
      <c r="IP244" s="15"/>
      <c r="IQ244" s="15"/>
      <c r="IR244" s="16"/>
      <c r="IS244" s="17"/>
      <c r="IT244" s="17"/>
      <c r="IU244" s="17"/>
      <c r="IV244" s="17"/>
      <c r="IW244" s="17"/>
      <c r="IX244" s="17"/>
      <c r="IY244" s="17"/>
      <c r="IZ244" s="17"/>
      <c r="JA244" s="17"/>
      <c r="JB244" s="17"/>
      <c r="JC244" s="17"/>
      <c r="JD244" s="17"/>
      <c r="JE244" s="17"/>
      <c r="JF244" s="17"/>
      <c r="JG244" s="17"/>
      <c r="JH244" s="17"/>
      <c r="JI244" s="17"/>
      <c r="JJ244" s="17"/>
      <c r="JK244" s="17"/>
      <c r="JL244" s="17"/>
      <c r="JM244" s="17"/>
      <c r="JN244" s="17"/>
      <c r="JO244" s="17"/>
      <c r="JP244" s="17"/>
      <c r="JQ244" s="17"/>
      <c r="JR244" s="17"/>
      <c r="JS244" s="17"/>
      <c r="JT244" s="17"/>
      <c r="JU244" s="17"/>
      <c r="JV244" s="17"/>
      <c r="JW244" s="17"/>
      <c r="JX244" s="17"/>
      <c r="JY244" s="17"/>
      <c r="JZ244" s="17"/>
      <c r="KA244" s="17"/>
      <c r="KB244" s="17"/>
      <c r="KC244" s="17"/>
      <c r="KD244" s="17"/>
      <c r="KE244" s="17"/>
      <c r="KF244" s="17"/>
      <c r="KG244" s="17"/>
      <c r="KH244" s="17"/>
      <c r="KI244" s="17"/>
      <c r="KJ244" s="17"/>
      <c r="KK244" s="17"/>
      <c r="KL244" s="17"/>
      <c r="KM244" s="17"/>
      <c r="KN244" s="17"/>
      <c r="KO244" s="17"/>
      <c r="KP244" s="17"/>
      <c r="KQ244" s="17"/>
      <c r="KR244" s="17"/>
      <c r="KS244" s="17"/>
      <c r="KT244" s="17"/>
      <c r="KU244" s="17"/>
      <c r="KV244" s="29"/>
      <c r="KW244" s="18"/>
      <c r="KX244" s="18"/>
      <c r="KY244" s="18"/>
      <c r="KZ244" s="18"/>
      <c r="LA244" s="18"/>
      <c r="LB244" s="18"/>
      <c r="LC244" s="18"/>
      <c r="LD244" s="18"/>
      <c r="LE244" s="18"/>
      <c r="LF244" s="18"/>
      <c r="LG244" s="18"/>
      <c r="LH244" s="18"/>
      <c r="LI244" s="18"/>
      <c r="LJ244" s="18"/>
      <c r="LK244" s="18"/>
      <c r="LL244" s="18"/>
      <c r="LM244" s="18"/>
      <c r="LN244" s="18"/>
      <c r="LO244" s="18"/>
      <c r="LP244" s="18"/>
      <c r="LQ244" s="18"/>
      <c r="LR244" s="18"/>
      <c r="LS244" s="18"/>
      <c r="LT244" s="18"/>
      <c r="LU244" s="18"/>
      <c r="LV244" s="18"/>
      <c r="LW244" s="18"/>
      <c r="LX244" s="18"/>
      <c r="LY244" s="18"/>
      <c r="LZ244" s="18"/>
      <c r="MA244" s="18"/>
      <c r="MB244" s="18"/>
      <c r="MC244" s="18"/>
      <c r="MD244" s="18"/>
      <c r="ME244" s="18"/>
      <c r="MF244" s="18"/>
      <c r="MG244" s="18"/>
      <c r="MH244" s="18"/>
      <c r="MI244" s="18"/>
      <c r="MJ244" s="18"/>
      <c r="MK244" s="20"/>
      <c r="ML244" s="24"/>
      <c r="MM244" s="31"/>
      <c r="MN244" s="17"/>
      <c r="MO244" s="17"/>
      <c r="MP244" s="17"/>
      <c r="MQ244" s="17"/>
      <c r="MR244" s="17"/>
      <c r="MS244" s="17"/>
      <c r="MT244" s="17"/>
      <c r="MU244" s="17"/>
      <c r="MV244" s="17"/>
      <c r="MW244" s="17"/>
      <c r="MX244" s="17"/>
      <c r="MY244" s="17"/>
      <c r="MZ244" s="17"/>
      <c r="NA244" s="17"/>
      <c r="NB244" s="17"/>
      <c r="NC244" s="17"/>
      <c r="ND244" s="17"/>
      <c r="NE244" s="17"/>
      <c r="NF244" s="17"/>
      <c r="NG244" s="17"/>
      <c r="NH244" s="17"/>
      <c r="NI244" s="17"/>
      <c r="NJ244" s="17"/>
      <c r="NK244" s="17"/>
      <c r="NL244" s="17"/>
      <c r="NM244" s="17"/>
      <c r="NN244" s="17"/>
      <c r="NO244" s="17"/>
      <c r="NP244" s="17"/>
      <c r="NQ244" s="17"/>
      <c r="NR244" s="17"/>
      <c r="NS244" s="17"/>
      <c r="NT244" s="17"/>
      <c r="NU244" s="17"/>
      <c r="NV244" s="17"/>
      <c r="NW244" s="17"/>
      <c r="NX244" s="17"/>
      <c r="NY244" s="17"/>
      <c r="NZ244" s="17"/>
      <c r="OA244" s="17"/>
      <c r="OB244" s="17"/>
      <c r="OC244" s="17"/>
      <c r="OD244" s="17"/>
      <c r="OE244" s="17"/>
      <c r="OF244" s="17"/>
      <c r="OG244" s="17"/>
      <c r="OH244" s="17"/>
      <c r="OI244" s="17"/>
      <c r="OJ244" s="17"/>
      <c r="OK244" s="17"/>
      <c r="OL244" s="17"/>
      <c r="OM244" s="17"/>
      <c r="ON244" s="17"/>
      <c r="OO244" s="17"/>
      <c r="OP244" s="17"/>
      <c r="OQ244" s="17"/>
      <c r="OR244" s="17"/>
      <c r="OS244" s="17"/>
      <c r="OT244" s="17"/>
      <c r="OU244" s="17"/>
      <c r="OV244" s="17"/>
      <c r="OW244" s="17"/>
      <c r="OX244" s="17"/>
      <c r="OY244" s="17"/>
      <c r="OZ244" s="17"/>
      <c r="PA244" s="17"/>
      <c r="PB244" s="17"/>
      <c r="PC244" s="17"/>
      <c r="PD244" s="17"/>
      <c r="PE244" s="17"/>
      <c r="PF244" s="17"/>
      <c r="PG244" s="17"/>
      <c r="PH244" s="17"/>
      <c r="PI244" s="17"/>
      <c r="PJ244" s="17"/>
      <c r="PK244" s="17"/>
      <c r="PL244" s="17"/>
      <c r="PM244" s="17"/>
      <c r="PN244" s="17"/>
      <c r="PO244" s="17"/>
      <c r="PP244" s="33"/>
      <c r="PQ244" s="19"/>
      <c r="PR244" s="20"/>
      <c r="PS244" s="20"/>
      <c r="PT244" s="18"/>
      <c r="PU244" s="18"/>
      <c r="PV244" s="18"/>
      <c r="PW244" s="18"/>
      <c r="PX244" s="18"/>
      <c r="PY244" s="18"/>
      <c r="PZ244" s="18"/>
      <c r="QA244" s="18"/>
      <c r="QB244" s="18"/>
      <c r="QC244" s="18"/>
      <c r="QD244" s="18"/>
      <c r="QE244" s="18"/>
      <c r="QF244" s="18"/>
      <c r="QG244" s="18"/>
      <c r="QH244" s="18"/>
      <c r="QI244" s="18"/>
      <c r="QJ244" s="18"/>
      <c r="QK244" s="18"/>
      <c r="QL244" s="18"/>
      <c r="QM244" s="18"/>
      <c r="QN244" s="18"/>
      <c r="QO244" s="18"/>
      <c r="QP244" s="18"/>
      <c r="QQ244" s="18"/>
      <c r="QR244" s="18"/>
      <c r="QS244" s="18"/>
      <c r="QT244" s="18"/>
      <c r="QU244" s="18"/>
      <c r="QV244" s="18"/>
      <c r="QW244" s="18"/>
      <c r="QX244" s="18"/>
      <c r="QY244" s="18"/>
      <c r="QZ244" s="18"/>
      <c r="RA244" s="18"/>
      <c r="RB244" s="18"/>
      <c r="RC244" s="19"/>
      <c r="RD244" s="17"/>
      <c r="RE244" s="17"/>
      <c r="RF244" s="17"/>
      <c r="RG244" s="17"/>
      <c r="RH244" s="17"/>
      <c r="RI244" s="17"/>
      <c r="RJ244" s="17"/>
      <c r="RK244" s="17"/>
      <c r="RL244" s="17"/>
      <c r="RM244" s="17"/>
      <c r="RN244" s="17"/>
      <c r="RO244" s="17"/>
      <c r="RP244" s="17"/>
      <c r="RQ244" s="17"/>
      <c r="RR244" s="17"/>
      <c r="RS244" s="17"/>
      <c r="RT244" s="17"/>
      <c r="RU244" s="17"/>
      <c r="RV244" s="17"/>
      <c r="RW244" s="17"/>
      <c r="RX244" s="17"/>
      <c r="RY244" s="17"/>
      <c r="RZ244" s="17"/>
      <c r="SA244" s="17"/>
      <c r="SB244" s="17"/>
      <c r="SC244" s="17"/>
      <c r="SD244" s="17"/>
      <c r="SE244" s="17"/>
      <c r="SF244" s="17"/>
      <c r="SG244" s="17"/>
      <c r="SH244" s="17"/>
      <c r="SI244" s="17"/>
      <c r="SJ244" s="17"/>
      <c r="SK244" s="17"/>
      <c r="SL244" s="17"/>
      <c r="SM244" s="17"/>
      <c r="SN244" s="17"/>
      <c r="SO244" s="17"/>
      <c r="SP244" s="17"/>
      <c r="SQ244" s="17"/>
      <c r="SR244" s="17"/>
      <c r="SS244" s="17"/>
      <c r="ST244" s="17"/>
      <c r="SU244" s="17"/>
      <c r="SV244" s="17"/>
      <c r="SW244" s="17"/>
      <c r="SX244" s="17"/>
      <c r="SY244" s="17"/>
      <c r="SZ244" s="17"/>
      <c r="TA244" s="17"/>
      <c r="TB244" s="17"/>
      <c r="TC244" s="17"/>
      <c r="TD244" s="17"/>
      <c r="TE244" s="17"/>
      <c r="TF244" s="17"/>
      <c r="TG244" s="17"/>
      <c r="TH244" s="17"/>
      <c r="TI244" s="17"/>
      <c r="TJ244" s="17"/>
      <c r="TK244" s="17"/>
      <c r="TL244" s="17"/>
      <c r="TM244" s="17"/>
      <c r="TN244" s="17"/>
      <c r="TO244" s="17"/>
      <c r="TP244" s="17"/>
      <c r="TQ244" s="17"/>
      <c r="TR244" s="17"/>
      <c r="TS244" s="15"/>
      <c r="TT244" s="15"/>
    </row>
    <row r="245" spans="1:540" ht="9.6"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24"/>
      <c r="AH245" s="47"/>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41"/>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20"/>
      <c r="FH245" s="36"/>
      <c r="FI245" s="31"/>
      <c r="FJ245" s="17"/>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47"/>
      <c r="GT245" s="20"/>
      <c r="GU245" s="15"/>
      <c r="GV245" s="15"/>
      <c r="GW245" s="15"/>
      <c r="GX245" s="15"/>
      <c r="GY245" s="15"/>
      <c r="GZ245" s="15"/>
      <c r="HA245" s="15"/>
      <c r="HB245" s="15"/>
      <c r="HC245" s="15"/>
      <c r="HD245" s="15"/>
      <c r="HE245" s="15"/>
      <c r="HF245" s="15"/>
      <c r="HG245" s="15"/>
      <c r="HH245" s="15"/>
      <c r="HI245" s="15"/>
      <c r="HJ245" s="15"/>
      <c r="HK245" s="15"/>
      <c r="HL245" s="15"/>
      <c r="HM245" s="15"/>
      <c r="HN245" s="15"/>
      <c r="HO245" s="15"/>
      <c r="HP245" s="15"/>
      <c r="HQ245" s="15"/>
      <c r="HR245" s="15"/>
      <c r="HS245" s="15"/>
      <c r="HT245" s="15"/>
      <c r="HU245" s="15"/>
      <c r="HV245" s="15"/>
      <c r="HW245" s="15"/>
      <c r="HX245" s="15"/>
      <c r="HY245" s="15"/>
      <c r="HZ245" s="15"/>
      <c r="IA245" s="15"/>
      <c r="IB245" s="15"/>
      <c r="IC245" s="15"/>
      <c r="ID245" s="15"/>
      <c r="IE245" s="15"/>
      <c r="IF245" s="15"/>
      <c r="IG245" s="15"/>
      <c r="IH245" s="15"/>
      <c r="II245" s="15"/>
      <c r="IJ245" s="15"/>
      <c r="IK245" s="15"/>
      <c r="IL245" s="15"/>
      <c r="IM245" s="15"/>
      <c r="IN245" s="15"/>
      <c r="IO245" s="15"/>
      <c r="IP245" s="15"/>
      <c r="IQ245" s="15"/>
      <c r="IR245" s="16"/>
      <c r="IS245" s="17"/>
      <c r="IT245" s="17"/>
      <c r="IU245" s="17"/>
      <c r="IV245" s="17"/>
      <c r="IW245" s="17"/>
      <c r="IX245" s="17"/>
      <c r="IY245" s="17"/>
      <c r="IZ245" s="17"/>
      <c r="JA245" s="17"/>
      <c r="JB245" s="17"/>
      <c r="JC245" s="17"/>
      <c r="JD245" s="17"/>
      <c r="JE245" s="17"/>
      <c r="JF245" s="17"/>
      <c r="JG245" s="17"/>
      <c r="JH245" s="17"/>
      <c r="JI245" s="17"/>
      <c r="JJ245" s="17"/>
      <c r="JK245" s="17"/>
      <c r="JL245" s="17"/>
      <c r="JM245" s="17"/>
      <c r="JN245" s="17"/>
      <c r="JO245" s="17"/>
      <c r="JP245" s="17"/>
      <c r="JQ245" s="17"/>
      <c r="JR245" s="17"/>
      <c r="JS245" s="17"/>
      <c r="JT245" s="17"/>
      <c r="JU245" s="17"/>
      <c r="JV245" s="17"/>
      <c r="JW245" s="17"/>
      <c r="JX245" s="17"/>
      <c r="JY245" s="17"/>
      <c r="JZ245" s="17"/>
      <c r="KA245" s="17"/>
      <c r="KB245" s="17"/>
      <c r="KC245" s="17"/>
      <c r="KD245" s="17"/>
      <c r="KE245" s="17"/>
      <c r="KF245" s="17"/>
      <c r="KG245" s="17"/>
      <c r="KH245" s="17"/>
      <c r="KI245" s="17"/>
      <c r="KJ245" s="17"/>
      <c r="KK245" s="17"/>
      <c r="KL245" s="17"/>
      <c r="KM245" s="17"/>
      <c r="KN245" s="17"/>
      <c r="KO245" s="17"/>
      <c r="KP245" s="17"/>
      <c r="KQ245" s="17"/>
      <c r="KR245" s="17"/>
      <c r="KS245" s="17"/>
      <c r="KT245" s="17"/>
      <c r="KU245" s="17"/>
      <c r="KV245" s="17"/>
      <c r="KW245" s="24"/>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8"/>
      <c r="LU245" s="18"/>
      <c r="LV245" s="18"/>
      <c r="LW245" s="18"/>
      <c r="LX245" s="18"/>
      <c r="LY245" s="18"/>
      <c r="LZ245" s="18"/>
      <c r="MA245" s="18"/>
      <c r="MB245" s="18"/>
      <c r="MC245" s="18"/>
      <c r="MD245" s="18"/>
      <c r="ME245" s="18"/>
      <c r="MF245" s="18"/>
      <c r="MG245" s="18"/>
      <c r="MH245" s="18"/>
      <c r="MI245" s="18"/>
      <c r="MJ245" s="19"/>
      <c r="MK245" s="30"/>
      <c r="ML245" s="17"/>
      <c r="MM245" s="17"/>
      <c r="MN245" s="17"/>
      <c r="MO245" s="17"/>
      <c r="MP245" s="17"/>
      <c r="MQ245" s="17"/>
      <c r="MR245" s="17"/>
      <c r="MS245" s="17"/>
      <c r="MT245" s="17"/>
      <c r="MU245" s="17"/>
      <c r="MV245" s="17"/>
      <c r="MW245" s="17"/>
      <c r="MX245" s="17"/>
      <c r="MY245" s="17"/>
      <c r="MZ245" s="17"/>
      <c r="NA245" s="17"/>
      <c r="NB245" s="17"/>
      <c r="NC245" s="17"/>
      <c r="ND245" s="17"/>
      <c r="NE245" s="17"/>
      <c r="NF245" s="17"/>
      <c r="NG245" s="17"/>
      <c r="NH245" s="17"/>
      <c r="NI245" s="17"/>
      <c r="NJ245" s="17"/>
      <c r="NK245" s="17"/>
      <c r="NL245" s="17"/>
      <c r="NM245" s="17"/>
      <c r="NN245" s="17"/>
      <c r="NO245" s="17"/>
      <c r="NP245" s="17"/>
      <c r="NQ245" s="17"/>
      <c r="NR245" s="17"/>
      <c r="NS245" s="17"/>
      <c r="NT245" s="17"/>
      <c r="NU245" s="17"/>
      <c r="NV245" s="17"/>
      <c r="NW245" s="17"/>
      <c r="NX245" s="17"/>
      <c r="NY245" s="17"/>
      <c r="NZ245" s="17"/>
      <c r="OA245" s="17"/>
      <c r="OB245" s="17"/>
      <c r="OC245" s="17"/>
      <c r="OD245" s="17"/>
      <c r="OE245" s="17"/>
      <c r="OF245" s="17"/>
      <c r="OG245" s="17"/>
      <c r="OH245" s="17"/>
      <c r="OI245" s="17"/>
      <c r="OJ245" s="17"/>
      <c r="OK245" s="17"/>
      <c r="OL245" s="17"/>
      <c r="OM245" s="17"/>
      <c r="ON245" s="17"/>
      <c r="OO245" s="17"/>
      <c r="OP245" s="17"/>
      <c r="OQ245" s="17"/>
      <c r="OR245" s="17"/>
      <c r="OS245" s="17"/>
      <c r="OT245" s="17"/>
      <c r="OU245" s="17"/>
      <c r="OV245" s="17"/>
      <c r="OW245" s="17"/>
      <c r="OX245" s="17"/>
      <c r="OY245" s="17"/>
      <c r="OZ245" s="17"/>
      <c r="PA245" s="17"/>
      <c r="PB245" s="17"/>
      <c r="PC245" s="17"/>
      <c r="PD245" s="17"/>
      <c r="PE245" s="17"/>
      <c r="PF245" s="17"/>
      <c r="PG245" s="17"/>
      <c r="PH245" s="17"/>
      <c r="PI245" s="17"/>
      <c r="PJ245" s="17"/>
      <c r="PK245" s="17"/>
      <c r="PL245" s="17"/>
      <c r="PM245" s="17"/>
      <c r="PN245" s="17"/>
      <c r="PO245" s="17"/>
      <c r="PP245" s="17"/>
      <c r="PQ245" s="17"/>
      <c r="PR245" s="38"/>
      <c r="PS245" s="19"/>
      <c r="PT245" s="20"/>
      <c r="PU245" s="18"/>
      <c r="PV245" s="18"/>
      <c r="PW245" s="18"/>
      <c r="PX245" s="18"/>
      <c r="PY245" s="18"/>
      <c r="PZ245" s="18"/>
      <c r="QA245" s="18"/>
      <c r="QB245" s="18"/>
      <c r="QC245" s="18"/>
      <c r="QD245" s="18"/>
      <c r="QE245" s="18"/>
      <c r="QF245" s="18"/>
      <c r="QG245" s="18"/>
      <c r="QH245" s="18"/>
      <c r="QI245" s="18"/>
      <c r="QJ245" s="18"/>
      <c r="QK245" s="18"/>
      <c r="QL245" s="18"/>
      <c r="QM245" s="18"/>
      <c r="QN245" s="18"/>
      <c r="QO245" s="18"/>
      <c r="QP245" s="18"/>
      <c r="QQ245" s="18"/>
      <c r="QR245" s="18"/>
      <c r="QS245" s="18"/>
      <c r="QT245" s="18"/>
      <c r="QU245" s="18"/>
      <c r="QV245" s="18"/>
      <c r="QW245" s="18"/>
      <c r="QX245" s="18"/>
      <c r="QY245" s="18"/>
      <c r="QZ245" s="18"/>
      <c r="RA245" s="18"/>
      <c r="RB245" s="18"/>
      <c r="RC245" s="18"/>
      <c r="RD245" s="17"/>
      <c r="RE245" s="17"/>
      <c r="RF245" s="17"/>
      <c r="RG245" s="17"/>
      <c r="RH245" s="17"/>
      <c r="RI245" s="17"/>
      <c r="RJ245" s="17"/>
      <c r="RK245" s="17"/>
      <c r="RL245" s="17"/>
      <c r="RM245" s="17"/>
      <c r="RN245" s="17"/>
      <c r="RO245" s="17"/>
      <c r="RP245" s="17"/>
      <c r="RQ245" s="17"/>
      <c r="RR245" s="17"/>
      <c r="RS245" s="17"/>
      <c r="RT245" s="17"/>
      <c r="RU245" s="17"/>
      <c r="RV245" s="17"/>
      <c r="RW245" s="17"/>
      <c r="RX245" s="17"/>
      <c r="RY245" s="17"/>
      <c r="RZ245" s="17"/>
      <c r="SA245" s="17"/>
      <c r="SB245" s="17"/>
      <c r="SC245" s="17"/>
      <c r="SD245" s="17"/>
      <c r="SE245" s="17"/>
      <c r="SF245" s="17"/>
      <c r="SG245" s="17"/>
      <c r="SH245" s="17"/>
      <c r="SI245" s="17"/>
      <c r="SJ245" s="17"/>
      <c r="SK245" s="17"/>
      <c r="SL245" s="17"/>
      <c r="SM245" s="17"/>
      <c r="SN245" s="17"/>
      <c r="SO245" s="17"/>
      <c r="SP245" s="17"/>
      <c r="SQ245" s="17"/>
      <c r="SR245" s="17"/>
      <c r="SS245" s="17"/>
      <c r="ST245" s="17"/>
      <c r="SU245" s="17"/>
      <c r="SV245" s="17"/>
      <c r="SW245" s="17"/>
      <c r="SX245" s="17"/>
      <c r="SY245" s="17"/>
      <c r="SZ245" s="17"/>
      <c r="TA245" s="17"/>
      <c r="TB245" s="17"/>
      <c r="TC245" s="17"/>
      <c r="TD245" s="17"/>
      <c r="TE245" s="17"/>
      <c r="TF245" s="17"/>
      <c r="TG245" s="17"/>
      <c r="TH245" s="17"/>
      <c r="TI245" s="17"/>
      <c r="TJ245" s="17"/>
      <c r="TK245" s="17"/>
      <c r="TL245" s="17"/>
      <c r="TM245" s="17"/>
      <c r="TN245" s="17"/>
      <c r="TO245" s="17"/>
      <c r="TP245" s="17"/>
      <c r="TQ245" s="17"/>
      <c r="TR245" s="17"/>
      <c r="TS245" s="15"/>
      <c r="TT245" s="15"/>
    </row>
    <row r="246" spans="1:540" ht="9.6"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29"/>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25"/>
      <c r="BU246" s="19"/>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20"/>
      <c r="FJ246" s="29"/>
      <c r="FK246" s="22"/>
      <c r="FL246" s="17"/>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18"/>
      <c r="GU246" s="15"/>
      <c r="GV246" s="15"/>
      <c r="GW246" s="15"/>
      <c r="GX246" s="15"/>
      <c r="GY246" s="15"/>
      <c r="GZ246" s="15"/>
      <c r="HA246" s="15"/>
      <c r="HB246" s="15"/>
      <c r="HC246" s="15"/>
      <c r="HD246" s="15"/>
      <c r="HE246" s="15"/>
      <c r="HF246" s="15"/>
      <c r="HG246" s="15"/>
      <c r="HH246" s="15"/>
      <c r="HI246" s="15"/>
      <c r="HJ246" s="15"/>
      <c r="HK246" s="15"/>
      <c r="HL246" s="15"/>
      <c r="HM246" s="15"/>
      <c r="HN246" s="15"/>
      <c r="HO246" s="15"/>
      <c r="HP246" s="15"/>
      <c r="HQ246" s="15"/>
      <c r="HR246" s="15"/>
      <c r="HS246" s="15"/>
      <c r="HT246" s="15"/>
      <c r="HU246" s="15"/>
      <c r="HV246" s="15"/>
      <c r="HW246" s="15"/>
      <c r="HX246" s="15"/>
      <c r="HY246" s="15"/>
      <c r="HZ246" s="15"/>
      <c r="IA246" s="15"/>
      <c r="IB246" s="15"/>
      <c r="IC246" s="15"/>
      <c r="ID246" s="15"/>
      <c r="IE246" s="15"/>
      <c r="IF246" s="15"/>
      <c r="IG246" s="15"/>
      <c r="IH246" s="15"/>
      <c r="II246" s="15"/>
      <c r="IJ246" s="15"/>
      <c r="IK246" s="15"/>
      <c r="IL246" s="15"/>
      <c r="IM246" s="15"/>
      <c r="IN246" s="15"/>
      <c r="IO246" s="15"/>
      <c r="IP246" s="15"/>
      <c r="IQ246" s="15"/>
      <c r="IR246" s="16"/>
      <c r="IS246" s="17"/>
      <c r="IT246" s="17"/>
      <c r="IU246" s="17"/>
      <c r="IV246" s="17"/>
      <c r="IW246" s="17"/>
      <c r="IX246" s="17"/>
      <c r="IY246" s="17"/>
      <c r="IZ246" s="17"/>
      <c r="JA246" s="17"/>
      <c r="JB246" s="17"/>
      <c r="JC246" s="17"/>
      <c r="JD246" s="17"/>
      <c r="JE246" s="17"/>
      <c r="JF246" s="17"/>
      <c r="JG246" s="17"/>
      <c r="JH246" s="17"/>
      <c r="JI246" s="17"/>
      <c r="JJ246" s="17"/>
      <c r="JK246" s="17"/>
      <c r="JL246" s="17"/>
      <c r="JM246" s="17"/>
      <c r="JN246" s="17"/>
      <c r="JO246" s="17"/>
      <c r="JP246" s="17"/>
      <c r="JQ246" s="17"/>
      <c r="JR246" s="17"/>
      <c r="JS246" s="17"/>
      <c r="JT246" s="17"/>
      <c r="JU246" s="17"/>
      <c r="JV246" s="17"/>
      <c r="JW246" s="17"/>
      <c r="JX246" s="17"/>
      <c r="JY246" s="17"/>
      <c r="JZ246" s="17"/>
      <c r="KA246" s="17"/>
      <c r="KB246" s="17"/>
      <c r="KC246" s="17"/>
      <c r="KD246" s="17"/>
      <c r="KE246" s="17"/>
      <c r="KF246" s="17"/>
      <c r="KG246" s="17"/>
      <c r="KH246" s="17"/>
      <c r="KI246" s="17"/>
      <c r="KJ246" s="17"/>
      <c r="KK246" s="17"/>
      <c r="KL246" s="17"/>
      <c r="KM246" s="17"/>
      <c r="KN246" s="17"/>
      <c r="KO246" s="17"/>
      <c r="KP246" s="17"/>
      <c r="KQ246" s="17"/>
      <c r="KR246" s="17"/>
      <c r="KS246" s="17"/>
      <c r="KT246" s="17"/>
      <c r="KU246" s="17"/>
      <c r="KV246" s="17"/>
      <c r="KW246" s="17"/>
      <c r="KX246" s="19"/>
      <c r="KY246" s="18"/>
      <c r="KZ246" s="18"/>
      <c r="LA246" s="18"/>
      <c r="LB246" s="18"/>
      <c r="LC246" s="18"/>
      <c r="LD246" s="18"/>
      <c r="LE246" s="18"/>
      <c r="LF246" s="18"/>
      <c r="LG246" s="18"/>
      <c r="LH246" s="18"/>
      <c r="LI246" s="18"/>
      <c r="LJ246" s="18"/>
      <c r="LK246" s="18"/>
      <c r="LL246" s="18"/>
      <c r="LM246" s="18"/>
      <c r="LN246" s="18"/>
      <c r="LO246" s="18"/>
      <c r="LP246" s="18"/>
      <c r="LQ246" s="18"/>
      <c r="LR246" s="18"/>
      <c r="LS246" s="18"/>
      <c r="LT246" s="18"/>
      <c r="LU246" s="18"/>
      <c r="LV246" s="18"/>
      <c r="LW246" s="18"/>
      <c r="LX246" s="18"/>
      <c r="LY246" s="18"/>
      <c r="LZ246" s="18"/>
      <c r="MA246" s="18"/>
      <c r="MB246" s="18"/>
      <c r="MC246" s="18"/>
      <c r="MD246" s="18"/>
      <c r="ME246" s="18"/>
      <c r="MF246" s="18"/>
      <c r="MG246" s="18"/>
      <c r="MH246" s="18"/>
      <c r="MI246" s="24"/>
      <c r="MJ246" s="25"/>
      <c r="MK246" s="17"/>
      <c r="ML246" s="17"/>
      <c r="MM246" s="17"/>
      <c r="MN246" s="17"/>
      <c r="MO246" s="17"/>
      <c r="MP246" s="17"/>
      <c r="MQ246" s="17"/>
      <c r="MR246" s="17"/>
      <c r="MS246" s="17"/>
      <c r="MT246" s="17"/>
      <c r="MU246" s="17"/>
      <c r="MV246" s="17"/>
      <c r="MW246" s="17"/>
      <c r="MX246" s="17"/>
      <c r="MY246" s="17"/>
      <c r="MZ246" s="17"/>
      <c r="NA246" s="17"/>
      <c r="NB246" s="17"/>
      <c r="NC246" s="17"/>
      <c r="ND246" s="17"/>
      <c r="NE246" s="17"/>
      <c r="NF246" s="17"/>
      <c r="NG246" s="17"/>
      <c r="NH246" s="17"/>
      <c r="NI246" s="17"/>
      <c r="NJ246" s="17"/>
      <c r="NK246" s="17"/>
      <c r="NL246" s="17"/>
      <c r="NM246" s="17"/>
      <c r="NN246" s="17"/>
      <c r="NO246" s="17"/>
      <c r="NP246" s="17"/>
      <c r="NQ246" s="17"/>
      <c r="NR246" s="17"/>
      <c r="NS246" s="17"/>
      <c r="NT246" s="17"/>
      <c r="NU246" s="17"/>
      <c r="NV246" s="17"/>
      <c r="NW246" s="17"/>
      <c r="NX246" s="17"/>
      <c r="NY246" s="17"/>
      <c r="NZ246" s="17"/>
      <c r="OA246" s="17"/>
      <c r="OB246" s="17"/>
      <c r="OC246" s="17"/>
      <c r="OD246" s="17"/>
      <c r="OE246" s="17"/>
      <c r="OF246" s="17"/>
      <c r="OG246" s="17"/>
      <c r="OH246" s="17"/>
      <c r="OI246" s="17"/>
      <c r="OJ246" s="17"/>
      <c r="OK246" s="17"/>
      <c r="OL246" s="17"/>
      <c r="OM246" s="17"/>
      <c r="ON246" s="17"/>
      <c r="OO246" s="17"/>
      <c r="OP246" s="17"/>
      <c r="OQ246" s="17"/>
      <c r="OR246" s="17"/>
      <c r="OS246" s="17"/>
      <c r="OT246" s="17"/>
      <c r="OU246" s="17"/>
      <c r="OV246" s="17"/>
      <c r="OW246" s="17"/>
      <c r="OX246" s="17"/>
      <c r="OY246" s="17"/>
      <c r="OZ246" s="17"/>
      <c r="PA246" s="17"/>
      <c r="PB246" s="17"/>
      <c r="PC246" s="17"/>
      <c r="PD246" s="17"/>
      <c r="PE246" s="17"/>
      <c r="PF246" s="17"/>
      <c r="PG246" s="17"/>
      <c r="PH246" s="17"/>
      <c r="PI246" s="17"/>
      <c r="PJ246" s="17"/>
      <c r="PK246" s="17"/>
      <c r="PL246" s="17"/>
      <c r="PM246" s="17"/>
      <c r="PN246" s="17"/>
      <c r="PO246" s="17"/>
      <c r="PP246" s="17"/>
      <c r="PQ246" s="17"/>
      <c r="PR246" s="17"/>
      <c r="PS246" s="17"/>
      <c r="PT246" s="23"/>
      <c r="PU246" s="24"/>
      <c r="PV246" s="18"/>
      <c r="PW246" s="20"/>
      <c r="PX246" s="18"/>
      <c r="PY246" s="18"/>
      <c r="PZ246" s="18"/>
      <c r="QA246" s="18"/>
      <c r="QB246" s="18"/>
      <c r="QC246" s="18"/>
      <c r="QD246" s="18"/>
      <c r="QE246" s="18"/>
      <c r="QF246" s="18"/>
      <c r="QG246" s="18"/>
      <c r="QH246" s="18"/>
      <c r="QI246" s="18"/>
      <c r="QJ246" s="18"/>
      <c r="QK246" s="18"/>
      <c r="QL246" s="18"/>
      <c r="QM246" s="18"/>
      <c r="QN246" s="18"/>
      <c r="QO246" s="18"/>
      <c r="QP246" s="18"/>
      <c r="QQ246" s="18"/>
      <c r="QR246" s="18"/>
      <c r="QS246" s="18"/>
      <c r="QT246" s="18"/>
      <c r="QU246" s="18"/>
      <c r="QV246" s="18"/>
      <c r="QW246" s="18"/>
      <c r="QX246" s="18"/>
      <c r="QY246" s="18"/>
      <c r="QZ246" s="18"/>
      <c r="RA246" s="18"/>
      <c r="RB246" s="18"/>
      <c r="RC246" s="19"/>
      <c r="RD246" s="17"/>
      <c r="RE246" s="17"/>
      <c r="RF246" s="17"/>
      <c r="RG246" s="17"/>
      <c r="RH246" s="17"/>
      <c r="RI246" s="17"/>
      <c r="RJ246" s="17"/>
      <c r="RK246" s="17"/>
      <c r="RL246" s="17"/>
      <c r="RM246" s="17"/>
      <c r="RN246" s="17"/>
      <c r="RO246" s="17"/>
      <c r="RP246" s="17"/>
      <c r="RQ246" s="17"/>
      <c r="RR246" s="17"/>
      <c r="RS246" s="17"/>
      <c r="RT246" s="17"/>
      <c r="RU246" s="17"/>
      <c r="RV246" s="17"/>
      <c r="RW246" s="17"/>
      <c r="RX246" s="17"/>
      <c r="RY246" s="17"/>
      <c r="RZ246" s="17"/>
      <c r="SA246" s="17"/>
      <c r="SB246" s="17"/>
      <c r="SC246" s="17"/>
      <c r="SD246" s="17"/>
      <c r="SE246" s="17"/>
      <c r="SF246" s="17"/>
      <c r="SG246" s="17"/>
      <c r="SH246" s="17"/>
      <c r="SI246" s="17"/>
      <c r="SJ246" s="17"/>
      <c r="SK246" s="17"/>
      <c r="SL246" s="17"/>
      <c r="SM246" s="17"/>
      <c r="SN246" s="17"/>
      <c r="SO246" s="17"/>
      <c r="SP246" s="17"/>
      <c r="SQ246" s="17"/>
      <c r="SR246" s="17"/>
      <c r="SS246" s="17"/>
      <c r="ST246" s="17"/>
      <c r="SU246" s="17"/>
      <c r="SV246" s="17"/>
      <c r="SW246" s="17"/>
      <c r="SX246" s="17"/>
      <c r="SY246" s="17"/>
      <c r="SZ246" s="17"/>
      <c r="TA246" s="17"/>
      <c r="TB246" s="17"/>
      <c r="TC246" s="17"/>
      <c r="TD246" s="17"/>
      <c r="TE246" s="17"/>
      <c r="TF246" s="17"/>
      <c r="TG246" s="17"/>
      <c r="TH246" s="17"/>
      <c r="TI246" s="17"/>
      <c r="TJ246" s="17"/>
      <c r="TK246" s="17"/>
      <c r="TL246" s="17"/>
      <c r="TM246" s="17"/>
      <c r="TN246" s="17"/>
      <c r="TO246" s="17"/>
      <c r="TP246" s="17"/>
      <c r="TQ246" s="17"/>
      <c r="TR246" s="17"/>
      <c r="TS246" s="15"/>
      <c r="TT246" s="15"/>
    </row>
    <row r="247" spans="1:540" ht="9.6"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20"/>
      <c r="AI247" s="16"/>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25"/>
      <c r="BT247" s="19"/>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20"/>
      <c r="FL247" s="39"/>
      <c r="FM247" s="16"/>
      <c r="FN247" s="17"/>
      <c r="FO247" s="17"/>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17"/>
      <c r="GT247" s="33"/>
      <c r="GU247" s="15"/>
      <c r="GV247" s="15"/>
      <c r="GW247" s="15"/>
      <c r="GX247" s="15"/>
      <c r="GY247" s="15"/>
      <c r="GZ247" s="15"/>
      <c r="HA247" s="15"/>
      <c r="HB247" s="15"/>
      <c r="HC247" s="15"/>
      <c r="HD247" s="15"/>
      <c r="HE247" s="15"/>
      <c r="HF247" s="15"/>
      <c r="HG247" s="15"/>
      <c r="HH247" s="15"/>
      <c r="HI247" s="15"/>
      <c r="HJ247" s="15"/>
      <c r="HK247" s="15"/>
      <c r="HL247" s="15"/>
      <c r="HM247" s="15"/>
      <c r="HN247" s="15"/>
      <c r="HO247" s="15"/>
      <c r="HP247" s="15"/>
      <c r="HQ247" s="15"/>
      <c r="HR247" s="15"/>
      <c r="HS247" s="15"/>
      <c r="HT247" s="15"/>
      <c r="HU247" s="15"/>
      <c r="HV247" s="15"/>
      <c r="HW247" s="15"/>
      <c r="HX247" s="15"/>
      <c r="HY247" s="15"/>
      <c r="HZ247" s="15"/>
      <c r="IA247" s="15"/>
      <c r="IB247" s="15"/>
      <c r="IC247" s="15"/>
      <c r="ID247" s="15"/>
      <c r="IE247" s="15"/>
      <c r="IF247" s="15"/>
      <c r="IG247" s="15"/>
      <c r="IH247" s="15"/>
      <c r="II247" s="15"/>
      <c r="IJ247" s="15"/>
      <c r="IK247" s="15"/>
      <c r="IL247" s="15"/>
      <c r="IM247" s="15"/>
      <c r="IN247" s="15"/>
      <c r="IO247" s="15"/>
      <c r="IP247" s="15"/>
      <c r="IQ247" s="15"/>
      <c r="IR247" s="16"/>
      <c r="IS247" s="17"/>
      <c r="IT247" s="17"/>
      <c r="IU247" s="17"/>
      <c r="IV247" s="17"/>
      <c r="IW247" s="17"/>
      <c r="IX247" s="17"/>
      <c r="IY247" s="17"/>
      <c r="IZ247" s="17"/>
      <c r="JA247" s="17"/>
      <c r="JB247" s="17"/>
      <c r="JC247" s="17"/>
      <c r="JD247" s="17"/>
      <c r="JE247" s="17"/>
      <c r="JF247" s="17"/>
      <c r="JG247" s="17"/>
      <c r="JH247" s="17"/>
      <c r="JI247" s="17"/>
      <c r="JJ247" s="17"/>
      <c r="JK247" s="17"/>
      <c r="JL247" s="17"/>
      <c r="JM247" s="17"/>
      <c r="JN247" s="17"/>
      <c r="JO247" s="17"/>
      <c r="JP247" s="17"/>
      <c r="JQ247" s="17"/>
      <c r="JR247" s="17"/>
      <c r="JS247" s="17"/>
      <c r="JT247" s="17"/>
      <c r="JU247" s="17"/>
      <c r="JV247" s="17"/>
      <c r="JW247" s="17"/>
      <c r="JX247" s="17"/>
      <c r="JY247" s="17"/>
      <c r="JZ247" s="17"/>
      <c r="KA247" s="17"/>
      <c r="KB247" s="17"/>
      <c r="KC247" s="17"/>
      <c r="KD247" s="17"/>
      <c r="KE247" s="17"/>
      <c r="KF247" s="17"/>
      <c r="KG247" s="17"/>
      <c r="KH247" s="17"/>
      <c r="KI247" s="17"/>
      <c r="KJ247" s="17"/>
      <c r="KK247" s="17"/>
      <c r="KL247" s="17"/>
      <c r="KM247" s="17"/>
      <c r="KN247" s="17"/>
      <c r="KO247" s="17"/>
      <c r="KP247" s="17"/>
      <c r="KQ247" s="17"/>
      <c r="KR247" s="17"/>
      <c r="KS247" s="17"/>
      <c r="KT247" s="17"/>
      <c r="KU247" s="17"/>
      <c r="KV247" s="17"/>
      <c r="KW247" s="17"/>
      <c r="KX247" s="25"/>
      <c r="KY247" s="19"/>
      <c r="KZ247" s="18"/>
      <c r="LA247" s="18"/>
      <c r="LB247" s="18"/>
      <c r="LC247" s="18"/>
      <c r="LD247" s="18"/>
      <c r="LE247" s="18"/>
      <c r="LF247" s="18"/>
      <c r="LG247" s="18"/>
      <c r="LH247" s="18"/>
      <c r="LI247" s="18"/>
      <c r="LJ247" s="18"/>
      <c r="LK247" s="18"/>
      <c r="LL247" s="18"/>
      <c r="LM247" s="18"/>
      <c r="LN247" s="18"/>
      <c r="LO247" s="18"/>
      <c r="LP247" s="18"/>
      <c r="LQ247" s="18"/>
      <c r="LR247" s="18"/>
      <c r="LS247" s="18"/>
      <c r="LT247" s="18"/>
      <c r="LU247" s="18"/>
      <c r="LV247" s="18"/>
      <c r="LW247" s="18"/>
      <c r="LX247" s="18"/>
      <c r="LY247" s="18"/>
      <c r="LZ247" s="18"/>
      <c r="MA247" s="18"/>
      <c r="MB247" s="18"/>
      <c r="MC247" s="18"/>
      <c r="MD247" s="18"/>
      <c r="ME247" s="18"/>
      <c r="MF247" s="18"/>
      <c r="MG247" s="18"/>
      <c r="MH247" s="24"/>
      <c r="MI247" s="25"/>
      <c r="MJ247" s="17"/>
      <c r="MK247" s="17"/>
      <c r="ML247" s="17"/>
      <c r="MM247" s="17"/>
      <c r="MN247" s="17"/>
      <c r="MO247" s="17"/>
      <c r="MP247" s="17"/>
      <c r="MQ247" s="17"/>
      <c r="MR247" s="17"/>
      <c r="MS247" s="17"/>
      <c r="MT247" s="17"/>
      <c r="MU247" s="17"/>
      <c r="MV247" s="17"/>
      <c r="MW247" s="17"/>
      <c r="MX247" s="17"/>
      <c r="MY247" s="17"/>
      <c r="MZ247" s="17"/>
      <c r="NA247" s="17"/>
      <c r="NB247" s="17"/>
      <c r="NC247" s="17"/>
      <c r="ND247" s="17"/>
      <c r="NE247" s="17"/>
      <c r="NF247" s="17"/>
      <c r="NG247" s="17"/>
      <c r="NH247" s="17"/>
      <c r="NI247" s="17"/>
      <c r="NJ247" s="17"/>
      <c r="NK247" s="17"/>
      <c r="NL247" s="17"/>
      <c r="NM247" s="17"/>
      <c r="NN247" s="17"/>
      <c r="NO247" s="17"/>
      <c r="NP247" s="17"/>
      <c r="NQ247" s="17"/>
      <c r="NR247" s="17"/>
      <c r="NS247" s="17"/>
      <c r="NT247" s="17"/>
      <c r="NU247" s="17"/>
      <c r="NV247" s="17"/>
      <c r="NW247" s="17"/>
      <c r="NX247" s="17"/>
      <c r="NY247" s="17"/>
      <c r="NZ247" s="17"/>
      <c r="OA247" s="17"/>
      <c r="OB247" s="17"/>
      <c r="OC247" s="17"/>
      <c r="OD247" s="17"/>
      <c r="OE247" s="17"/>
      <c r="OF247" s="17"/>
      <c r="OG247" s="17"/>
      <c r="OH247" s="17"/>
      <c r="OI247" s="17"/>
      <c r="OJ247" s="17"/>
      <c r="OK247" s="17"/>
      <c r="OL247" s="17"/>
      <c r="OM247" s="17"/>
      <c r="ON247" s="17"/>
      <c r="OO247" s="17"/>
      <c r="OP247" s="17"/>
      <c r="OQ247" s="17"/>
      <c r="OR247" s="17"/>
      <c r="OS247" s="17"/>
      <c r="OT247" s="17"/>
      <c r="OU247" s="17"/>
      <c r="OV247" s="17"/>
      <c r="OW247" s="17"/>
      <c r="OX247" s="17"/>
      <c r="OY247" s="17"/>
      <c r="OZ247" s="17"/>
      <c r="PA247" s="17"/>
      <c r="PB247" s="17"/>
      <c r="PC247" s="17"/>
      <c r="PD247" s="17"/>
      <c r="PE247" s="17"/>
      <c r="PF247" s="17"/>
      <c r="PG247" s="17"/>
      <c r="PH247" s="17"/>
      <c r="PI247" s="17"/>
      <c r="PJ247" s="17"/>
      <c r="PK247" s="17"/>
      <c r="PL247" s="17"/>
      <c r="PM247" s="17"/>
      <c r="PN247" s="17"/>
      <c r="PO247" s="17"/>
      <c r="PP247" s="17"/>
      <c r="PQ247" s="17"/>
      <c r="PR247" s="17"/>
      <c r="PS247" s="17"/>
      <c r="PT247" s="17"/>
      <c r="PU247" s="17"/>
      <c r="PV247" s="23"/>
      <c r="PW247" s="24"/>
      <c r="PX247" s="18"/>
      <c r="PY247" s="18"/>
      <c r="PZ247" s="18"/>
      <c r="QA247" s="18"/>
      <c r="QB247" s="18"/>
      <c r="QC247" s="18"/>
      <c r="QD247" s="18"/>
      <c r="QE247" s="18"/>
      <c r="QF247" s="18"/>
      <c r="QG247" s="18"/>
      <c r="QH247" s="18"/>
      <c r="QI247" s="18"/>
      <c r="QJ247" s="18"/>
      <c r="QK247" s="18"/>
      <c r="QL247" s="18"/>
      <c r="QM247" s="18"/>
      <c r="QN247" s="18"/>
      <c r="QO247" s="18"/>
      <c r="QP247" s="18"/>
      <c r="QQ247" s="18"/>
      <c r="QR247" s="18"/>
      <c r="QS247" s="18"/>
      <c r="QT247" s="18"/>
      <c r="QU247" s="18"/>
      <c r="QV247" s="18"/>
      <c r="QW247" s="18"/>
      <c r="QX247" s="18"/>
      <c r="QY247" s="18"/>
      <c r="QZ247" s="18"/>
      <c r="RA247" s="18"/>
      <c r="RB247" s="18"/>
      <c r="RC247" s="18"/>
      <c r="RD247" s="28"/>
      <c r="RE247" s="17"/>
      <c r="RF247" s="17"/>
      <c r="RG247" s="17"/>
      <c r="RH247" s="17"/>
      <c r="RI247" s="17"/>
      <c r="RJ247" s="17"/>
      <c r="RK247" s="17"/>
      <c r="RL247" s="17"/>
      <c r="RM247" s="17"/>
      <c r="RN247" s="17"/>
      <c r="RO247" s="17"/>
      <c r="RP247" s="17"/>
      <c r="RQ247" s="17"/>
      <c r="RR247" s="17"/>
      <c r="RS247" s="17"/>
      <c r="RT247" s="17"/>
      <c r="RU247" s="17"/>
      <c r="RV247" s="17"/>
      <c r="RW247" s="17"/>
      <c r="RX247" s="17"/>
      <c r="RY247" s="17"/>
      <c r="RZ247" s="17"/>
      <c r="SA247" s="17"/>
      <c r="SB247" s="17"/>
      <c r="SC247" s="17"/>
      <c r="SD247" s="17"/>
      <c r="SE247" s="17"/>
      <c r="SF247" s="17"/>
      <c r="SG247" s="17"/>
      <c r="SH247" s="17"/>
      <c r="SI247" s="17"/>
      <c r="SJ247" s="17"/>
      <c r="SK247" s="17"/>
      <c r="SL247" s="17"/>
      <c r="SM247" s="17"/>
      <c r="SN247" s="17"/>
      <c r="SO247" s="17"/>
      <c r="SP247" s="17"/>
      <c r="SQ247" s="17"/>
      <c r="SR247" s="17"/>
      <c r="SS247" s="17"/>
      <c r="ST247" s="17"/>
      <c r="SU247" s="17"/>
      <c r="SV247" s="17"/>
      <c r="SW247" s="17"/>
      <c r="SX247" s="17"/>
      <c r="SY247" s="17"/>
      <c r="SZ247" s="17"/>
      <c r="TA247" s="17"/>
      <c r="TB247" s="17"/>
      <c r="TC247" s="17"/>
      <c r="TD247" s="17"/>
      <c r="TE247" s="17"/>
      <c r="TF247" s="17"/>
      <c r="TG247" s="17"/>
      <c r="TH247" s="17"/>
      <c r="TI247" s="17"/>
      <c r="TJ247" s="17"/>
      <c r="TK247" s="17"/>
      <c r="TL247" s="17"/>
      <c r="TM247" s="17"/>
      <c r="TN247" s="17"/>
      <c r="TO247" s="17"/>
      <c r="TP247" s="17"/>
      <c r="TQ247" s="17"/>
      <c r="TR247" s="17"/>
      <c r="TS247" s="15"/>
      <c r="TT247" s="15"/>
    </row>
    <row r="248" spans="1:540" ht="9.6"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8"/>
      <c r="AJ248" s="31"/>
      <c r="AK248" s="25"/>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17"/>
      <c r="BS248" s="19"/>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20"/>
      <c r="FN248" s="19"/>
      <c r="FO248" s="23"/>
      <c r="FP248" s="17"/>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29"/>
      <c r="GV248" s="15"/>
      <c r="GW248" s="15"/>
      <c r="GX248" s="15"/>
      <c r="GY248" s="15"/>
      <c r="GZ248" s="15"/>
      <c r="HA248" s="15"/>
      <c r="HB248" s="15"/>
      <c r="HC248" s="15"/>
      <c r="HD248" s="15"/>
      <c r="HE248" s="15"/>
      <c r="HF248" s="15"/>
      <c r="HG248" s="15"/>
      <c r="HH248" s="15"/>
      <c r="HI248" s="15"/>
      <c r="HJ248" s="15"/>
      <c r="HK248" s="15"/>
      <c r="HL248" s="15"/>
      <c r="HM248" s="15"/>
      <c r="HN248" s="15"/>
      <c r="HO248" s="15"/>
      <c r="HP248" s="15"/>
      <c r="HQ248" s="15"/>
      <c r="HR248" s="15"/>
      <c r="HS248" s="15"/>
      <c r="HT248" s="15"/>
      <c r="HU248" s="15"/>
      <c r="HV248" s="15"/>
      <c r="HW248" s="15"/>
      <c r="HX248" s="15"/>
      <c r="HY248" s="15"/>
      <c r="HZ248" s="15"/>
      <c r="IA248" s="15"/>
      <c r="IB248" s="15"/>
      <c r="IC248" s="15"/>
      <c r="ID248" s="15"/>
      <c r="IE248" s="15"/>
      <c r="IF248" s="15"/>
      <c r="IG248" s="15"/>
      <c r="IH248" s="15"/>
      <c r="II248" s="15"/>
      <c r="IJ248" s="15"/>
      <c r="IK248" s="15"/>
      <c r="IL248" s="15"/>
      <c r="IM248" s="15"/>
      <c r="IN248" s="15"/>
      <c r="IO248" s="15"/>
      <c r="IP248" s="15"/>
      <c r="IQ248" s="15"/>
      <c r="IR248" s="16"/>
      <c r="IS248" s="17"/>
      <c r="IT248" s="17"/>
      <c r="IU248" s="17"/>
      <c r="IV248" s="17"/>
      <c r="IW248" s="17"/>
      <c r="IX248" s="17"/>
      <c r="IY248" s="17"/>
      <c r="IZ248" s="17"/>
      <c r="JA248" s="17"/>
      <c r="JB248" s="17"/>
      <c r="JC248" s="17"/>
      <c r="JD248" s="17"/>
      <c r="JE248" s="17"/>
      <c r="JF248" s="17"/>
      <c r="JG248" s="17"/>
      <c r="JH248" s="17"/>
      <c r="JI248" s="17"/>
      <c r="JJ248" s="17"/>
      <c r="JK248" s="17"/>
      <c r="JL248" s="17"/>
      <c r="JM248" s="17"/>
      <c r="JN248" s="17"/>
      <c r="JO248" s="17"/>
      <c r="JP248" s="17"/>
      <c r="JQ248" s="17"/>
      <c r="JR248" s="17"/>
      <c r="JS248" s="17"/>
      <c r="JT248" s="17"/>
      <c r="JU248" s="17"/>
      <c r="JV248" s="17"/>
      <c r="JW248" s="17"/>
      <c r="JX248" s="17"/>
      <c r="JY248" s="17"/>
      <c r="JZ248" s="17"/>
      <c r="KA248" s="17"/>
      <c r="KB248" s="17"/>
      <c r="KC248" s="17"/>
      <c r="KD248" s="17"/>
      <c r="KE248" s="17"/>
      <c r="KF248" s="17"/>
      <c r="KG248" s="17"/>
      <c r="KH248" s="17"/>
      <c r="KI248" s="17"/>
      <c r="KJ248" s="17"/>
      <c r="KK248" s="17"/>
      <c r="KL248" s="17"/>
      <c r="KM248" s="17"/>
      <c r="KN248" s="17"/>
      <c r="KO248" s="17"/>
      <c r="KP248" s="17"/>
      <c r="KQ248" s="17"/>
      <c r="KR248" s="17"/>
      <c r="KS248" s="17"/>
      <c r="KT248" s="17"/>
      <c r="KU248" s="17"/>
      <c r="KV248" s="17"/>
      <c r="KW248" s="17"/>
      <c r="KX248" s="17"/>
      <c r="KY248" s="33"/>
      <c r="KZ248" s="18"/>
      <c r="LA248" s="18"/>
      <c r="LB248" s="18"/>
      <c r="LC248" s="18"/>
      <c r="LD248" s="18"/>
      <c r="LE248" s="18"/>
      <c r="LF248" s="18"/>
      <c r="LG248" s="18"/>
      <c r="LH248" s="18"/>
      <c r="LI248" s="18"/>
      <c r="LJ248" s="18"/>
      <c r="LK248" s="18"/>
      <c r="LL248" s="18"/>
      <c r="LM248" s="18"/>
      <c r="LN248" s="18"/>
      <c r="LO248" s="18"/>
      <c r="LP248" s="18"/>
      <c r="LQ248" s="18"/>
      <c r="LR248" s="18"/>
      <c r="LS248" s="18"/>
      <c r="LT248" s="18"/>
      <c r="LU248" s="18"/>
      <c r="LV248" s="18"/>
      <c r="LW248" s="18"/>
      <c r="LX248" s="18"/>
      <c r="LY248" s="18"/>
      <c r="LZ248" s="18"/>
      <c r="MA248" s="18"/>
      <c r="MB248" s="18"/>
      <c r="MC248" s="18"/>
      <c r="MD248" s="18"/>
      <c r="ME248" s="18"/>
      <c r="MF248" s="18"/>
      <c r="MG248" s="19"/>
      <c r="MH248" s="17"/>
      <c r="MI248" s="17"/>
      <c r="MJ248" s="17"/>
      <c r="MK248" s="17"/>
      <c r="ML248" s="17"/>
      <c r="MM248" s="17"/>
      <c r="MN248" s="17"/>
      <c r="MO248" s="17"/>
      <c r="MP248" s="17"/>
      <c r="MQ248" s="17"/>
      <c r="MR248" s="17"/>
      <c r="MS248" s="17"/>
      <c r="MT248" s="17"/>
      <c r="MU248" s="17"/>
      <c r="MV248" s="17"/>
      <c r="MW248" s="17"/>
      <c r="MX248" s="17"/>
      <c r="MY248" s="17"/>
      <c r="MZ248" s="17"/>
      <c r="NA248" s="17"/>
      <c r="NB248" s="17"/>
      <c r="NC248" s="17"/>
      <c r="ND248" s="17"/>
      <c r="NE248" s="17"/>
      <c r="NF248" s="17"/>
      <c r="NG248" s="17"/>
      <c r="NH248" s="17"/>
      <c r="NI248" s="17"/>
      <c r="NJ248" s="17"/>
      <c r="NK248" s="17"/>
      <c r="NL248" s="17"/>
      <c r="NM248" s="17"/>
      <c r="NN248" s="17"/>
      <c r="NO248" s="17"/>
      <c r="NP248" s="17"/>
      <c r="NQ248" s="17"/>
      <c r="NR248" s="17"/>
      <c r="NS248" s="17"/>
      <c r="NT248" s="17"/>
      <c r="NU248" s="17"/>
      <c r="NV248" s="17"/>
      <c r="NW248" s="17"/>
      <c r="NX248" s="17"/>
      <c r="NY248" s="17"/>
      <c r="NZ248" s="17"/>
      <c r="OA248" s="17"/>
      <c r="OB248" s="17"/>
      <c r="OC248" s="17"/>
      <c r="OD248" s="17"/>
      <c r="OE248" s="17"/>
      <c r="OF248" s="17"/>
      <c r="OG248" s="17"/>
      <c r="OH248" s="17"/>
      <c r="OI248" s="17"/>
      <c r="OJ248" s="17"/>
      <c r="OK248" s="17"/>
      <c r="OL248" s="17"/>
      <c r="OM248" s="17"/>
      <c r="ON248" s="17"/>
      <c r="OO248" s="17"/>
      <c r="OP248" s="17"/>
      <c r="OQ248" s="17"/>
      <c r="OR248" s="17"/>
      <c r="OS248" s="17"/>
      <c r="OT248" s="17"/>
      <c r="OU248" s="17"/>
      <c r="OV248" s="17"/>
      <c r="OW248" s="17"/>
      <c r="OX248" s="17"/>
      <c r="OY248" s="17"/>
      <c r="OZ248" s="17"/>
      <c r="PA248" s="17"/>
      <c r="PB248" s="17"/>
      <c r="PC248" s="17"/>
      <c r="PD248" s="17"/>
      <c r="PE248" s="17"/>
      <c r="PF248" s="17"/>
      <c r="PG248" s="17"/>
      <c r="PH248" s="17"/>
      <c r="PI248" s="17"/>
      <c r="PJ248" s="17"/>
      <c r="PK248" s="17"/>
      <c r="PL248" s="17"/>
      <c r="PM248" s="17"/>
      <c r="PN248" s="17"/>
      <c r="PO248" s="17"/>
      <c r="PP248" s="17"/>
      <c r="PQ248" s="17"/>
      <c r="PR248" s="17"/>
      <c r="PS248" s="17"/>
      <c r="PT248" s="17"/>
      <c r="PU248" s="17"/>
      <c r="PV248" s="17"/>
      <c r="PW248" s="17"/>
      <c r="PX248" s="25"/>
      <c r="PY248" s="29"/>
      <c r="PZ248" s="20"/>
      <c r="QA248" s="18"/>
      <c r="QB248" s="18"/>
      <c r="QC248" s="18"/>
      <c r="QD248" s="18"/>
      <c r="QE248" s="18"/>
      <c r="QF248" s="18"/>
      <c r="QG248" s="18"/>
      <c r="QH248" s="18"/>
      <c r="QI248" s="18"/>
      <c r="QJ248" s="18"/>
      <c r="QK248" s="18"/>
      <c r="QL248" s="18"/>
      <c r="QM248" s="18"/>
      <c r="QN248" s="18"/>
      <c r="QO248" s="18"/>
      <c r="QP248" s="18"/>
      <c r="QQ248" s="18"/>
      <c r="QR248" s="18"/>
      <c r="QS248" s="18"/>
      <c r="QT248" s="18"/>
      <c r="QU248" s="18"/>
      <c r="QV248" s="18"/>
      <c r="QW248" s="18"/>
      <c r="QX248" s="18"/>
      <c r="QY248" s="18"/>
      <c r="QZ248" s="18"/>
      <c r="RA248" s="18"/>
      <c r="RB248" s="18"/>
      <c r="RC248" s="18"/>
      <c r="RD248" s="20"/>
      <c r="RE248" s="33"/>
      <c r="RF248" s="17"/>
      <c r="RG248" s="17"/>
      <c r="RH248" s="17"/>
      <c r="RI248" s="17"/>
      <c r="RJ248" s="17"/>
      <c r="RK248" s="17"/>
      <c r="RL248" s="17"/>
      <c r="RM248" s="17"/>
      <c r="RN248" s="17"/>
      <c r="RO248" s="17"/>
      <c r="RP248" s="17"/>
      <c r="RQ248" s="17"/>
      <c r="RR248" s="17"/>
      <c r="RS248" s="17"/>
      <c r="RT248" s="17"/>
      <c r="RU248" s="17"/>
      <c r="RV248" s="17"/>
      <c r="RW248" s="17"/>
      <c r="RX248" s="17"/>
      <c r="RY248" s="17"/>
      <c r="RZ248" s="17"/>
      <c r="SA248" s="17"/>
      <c r="SB248" s="17"/>
      <c r="SC248" s="17"/>
      <c r="SD248" s="17"/>
      <c r="SE248" s="17"/>
      <c r="SF248" s="17"/>
      <c r="SG248" s="17"/>
      <c r="SH248" s="17"/>
      <c r="SI248" s="17"/>
      <c r="SJ248" s="17"/>
      <c r="SK248" s="17"/>
      <c r="SL248" s="17"/>
      <c r="SM248" s="17"/>
      <c r="SN248" s="17"/>
      <c r="SO248" s="17"/>
      <c r="SP248" s="17"/>
      <c r="SQ248" s="17"/>
      <c r="SR248" s="17"/>
      <c r="SS248" s="17"/>
      <c r="ST248" s="17"/>
      <c r="SU248" s="17"/>
      <c r="SV248" s="17"/>
      <c r="SW248" s="17"/>
      <c r="SX248" s="17"/>
      <c r="SY248" s="17"/>
      <c r="SZ248" s="17"/>
      <c r="TA248" s="17"/>
      <c r="TB248" s="17"/>
      <c r="TC248" s="17"/>
      <c r="TD248" s="17"/>
      <c r="TE248" s="17"/>
      <c r="TF248" s="17"/>
      <c r="TG248" s="17"/>
      <c r="TH248" s="17"/>
      <c r="TI248" s="17"/>
      <c r="TJ248" s="17"/>
      <c r="TK248" s="17"/>
      <c r="TL248" s="17"/>
      <c r="TM248" s="17"/>
      <c r="TN248" s="17"/>
      <c r="TO248" s="17"/>
      <c r="TP248" s="17"/>
      <c r="TQ248" s="17"/>
      <c r="TR248" s="17"/>
      <c r="TS248" s="15"/>
      <c r="TT248" s="15"/>
    </row>
    <row r="249" spans="1:540" ht="9.6"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39"/>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17"/>
      <c r="BQ249" s="25"/>
      <c r="BR249" s="20"/>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29"/>
      <c r="FR249" s="25"/>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17"/>
      <c r="GV249" s="23"/>
      <c r="GW249" s="18"/>
      <c r="GX249" s="15"/>
      <c r="GY249" s="15"/>
      <c r="GZ249" s="15"/>
      <c r="HA249" s="15"/>
      <c r="HB249" s="15"/>
      <c r="HC249" s="15"/>
      <c r="HD249" s="15"/>
      <c r="HE249" s="15"/>
      <c r="HF249" s="15"/>
      <c r="HG249" s="15"/>
      <c r="HH249" s="15"/>
      <c r="HI249" s="15"/>
      <c r="HJ249" s="15"/>
      <c r="HK249" s="15"/>
      <c r="HL249" s="15"/>
      <c r="HM249" s="15"/>
      <c r="HN249" s="15"/>
      <c r="HO249" s="15"/>
      <c r="HP249" s="15"/>
      <c r="HQ249" s="15"/>
      <c r="HR249" s="15"/>
      <c r="HS249" s="15"/>
      <c r="HT249" s="15"/>
      <c r="HU249" s="15"/>
      <c r="HV249" s="15"/>
      <c r="HW249" s="15"/>
      <c r="HX249" s="15"/>
      <c r="HY249" s="15"/>
      <c r="HZ249" s="15"/>
      <c r="IA249" s="15"/>
      <c r="IB249" s="15"/>
      <c r="IC249" s="15"/>
      <c r="ID249" s="15"/>
      <c r="IE249" s="15"/>
      <c r="IF249" s="15"/>
      <c r="IG249" s="15"/>
      <c r="IH249" s="15"/>
      <c r="II249" s="15"/>
      <c r="IJ249" s="15"/>
      <c r="IK249" s="15"/>
      <c r="IL249" s="15"/>
      <c r="IM249" s="15"/>
      <c r="IN249" s="15"/>
      <c r="IO249" s="15"/>
      <c r="IP249" s="15"/>
      <c r="IQ249" s="15"/>
      <c r="IR249" s="16"/>
      <c r="IS249" s="17"/>
      <c r="IT249" s="17"/>
      <c r="IU249" s="17"/>
      <c r="IV249" s="17"/>
      <c r="IW249" s="17"/>
      <c r="IX249" s="17"/>
      <c r="IY249" s="17"/>
      <c r="IZ249" s="17"/>
      <c r="JA249" s="17"/>
      <c r="JB249" s="17"/>
      <c r="JC249" s="17"/>
      <c r="JD249" s="17"/>
      <c r="JE249" s="17"/>
      <c r="JF249" s="17"/>
      <c r="JG249" s="17"/>
      <c r="JH249" s="17"/>
      <c r="JI249" s="17"/>
      <c r="JJ249" s="17"/>
      <c r="JK249" s="17"/>
      <c r="JL249" s="17"/>
      <c r="JM249" s="17"/>
      <c r="JN249" s="17"/>
      <c r="JO249" s="17"/>
      <c r="JP249" s="17"/>
      <c r="JQ249" s="17"/>
      <c r="JR249" s="17"/>
      <c r="JS249" s="17"/>
      <c r="JT249" s="17"/>
      <c r="JU249" s="17"/>
      <c r="JV249" s="17"/>
      <c r="JW249" s="17"/>
      <c r="JX249" s="17"/>
      <c r="JY249" s="17"/>
      <c r="JZ249" s="17"/>
      <c r="KA249" s="17"/>
      <c r="KB249" s="17"/>
      <c r="KC249" s="17"/>
      <c r="KD249" s="17"/>
      <c r="KE249" s="17"/>
      <c r="KF249" s="17"/>
      <c r="KG249" s="17"/>
      <c r="KH249" s="17"/>
      <c r="KI249" s="17"/>
      <c r="KJ249" s="17"/>
      <c r="KK249" s="17"/>
      <c r="KL249" s="17"/>
      <c r="KM249" s="17"/>
      <c r="KN249" s="17"/>
      <c r="KO249" s="17"/>
      <c r="KP249" s="17"/>
      <c r="KQ249" s="17"/>
      <c r="KR249" s="17"/>
      <c r="KS249" s="17"/>
      <c r="KT249" s="17"/>
      <c r="KU249" s="17"/>
      <c r="KV249" s="17"/>
      <c r="KW249" s="17"/>
      <c r="KX249" s="17"/>
      <c r="KY249" s="17"/>
      <c r="KZ249" s="29"/>
      <c r="LA249" s="18"/>
      <c r="LB249" s="18"/>
      <c r="LC249" s="18"/>
      <c r="LD249" s="18"/>
      <c r="LE249" s="18"/>
      <c r="LF249" s="18"/>
      <c r="LG249" s="18"/>
      <c r="LH249" s="18"/>
      <c r="LI249" s="18"/>
      <c r="LJ249" s="18"/>
      <c r="LK249" s="18"/>
      <c r="LL249" s="18"/>
      <c r="LM249" s="18"/>
      <c r="LN249" s="18"/>
      <c r="LO249" s="18"/>
      <c r="LP249" s="18"/>
      <c r="LQ249" s="18"/>
      <c r="LR249" s="18"/>
      <c r="LS249" s="18"/>
      <c r="LT249" s="18"/>
      <c r="LU249" s="18"/>
      <c r="LV249" s="18"/>
      <c r="LW249" s="18"/>
      <c r="LX249" s="18"/>
      <c r="LY249" s="18"/>
      <c r="LZ249" s="18"/>
      <c r="MA249" s="18"/>
      <c r="MB249" s="18"/>
      <c r="MC249" s="18"/>
      <c r="MD249" s="18"/>
      <c r="ME249" s="18"/>
      <c r="MF249" s="24"/>
      <c r="MG249" s="17"/>
      <c r="MH249" s="17"/>
      <c r="MI249" s="17"/>
      <c r="MJ249" s="17"/>
      <c r="MK249" s="17"/>
      <c r="ML249" s="17"/>
      <c r="MM249" s="17"/>
      <c r="MN249" s="17"/>
      <c r="MO249" s="17"/>
      <c r="MP249" s="17"/>
      <c r="MQ249" s="17"/>
      <c r="MR249" s="17"/>
      <c r="MS249" s="17"/>
      <c r="MT249" s="17"/>
      <c r="MU249" s="17"/>
      <c r="MV249" s="17"/>
      <c r="MW249" s="17"/>
      <c r="MX249" s="17"/>
      <c r="MY249" s="17"/>
      <c r="MZ249" s="17"/>
      <c r="NA249" s="17"/>
      <c r="NB249" s="17"/>
      <c r="NC249" s="17"/>
      <c r="ND249" s="17"/>
      <c r="NE249" s="17"/>
      <c r="NF249" s="17"/>
      <c r="NG249" s="17"/>
      <c r="NH249" s="17"/>
      <c r="NI249" s="17"/>
      <c r="NJ249" s="17"/>
      <c r="NK249" s="17"/>
      <c r="NL249" s="17"/>
      <c r="NM249" s="17"/>
      <c r="NN249" s="17"/>
      <c r="NO249" s="17"/>
      <c r="NP249" s="17"/>
      <c r="NQ249" s="17"/>
      <c r="NR249" s="17"/>
      <c r="NS249" s="17"/>
      <c r="NT249" s="17"/>
      <c r="NU249" s="17"/>
      <c r="NV249" s="17"/>
      <c r="NW249" s="17"/>
      <c r="NX249" s="17"/>
      <c r="NY249" s="17"/>
      <c r="NZ249" s="17"/>
      <c r="OA249" s="17"/>
      <c r="OB249" s="17"/>
      <c r="OC249" s="17"/>
      <c r="OD249" s="17"/>
      <c r="OE249" s="17"/>
      <c r="OF249" s="17"/>
      <c r="OG249" s="17"/>
      <c r="OH249" s="17"/>
      <c r="OI249" s="17"/>
      <c r="OJ249" s="17"/>
      <c r="OK249" s="17"/>
      <c r="OL249" s="17"/>
      <c r="OM249" s="17"/>
      <c r="ON249" s="17"/>
      <c r="OO249" s="17"/>
      <c r="OP249" s="17"/>
      <c r="OQ249" s="17"/>
      <c r="OR249" s="17"/>
      <c r="OS249" s="17"/>
      <c r="OT249" s="17"/>
      <c r="OU249" s="17"/>
      <c r="OV249" s="17"/>
      <c r="OW249" s="17"/>
      <c r="OX249" s="17"/>
      <c r="OY249" s="17"/>
      <c r="OZ249" s="17"/>
      <c r="PA249" s="17"/>
      <c r="PB249" s="17"/>
      <c r="PC249" s="17"/>
      <c r="PD249" s="17"/>
      <c r="PE249" s="17"/>
      <c r="PF249" s="17"/>
      <c r="PG249" s="17"/>
      <c r="PH249" s="17"/>
      <c r="PI249" s="17"/>
      <c r="PJ249" s="17"/>
      <c r="PK249" s="17"/>
      <c r="PL249" s="17"/>
      <c r="PM249" s="17"/>
      <c r="PN249" s="17"/>
      <c r="PO249" s="17"/>
      <c r="PP249" s="17"/>
      <c r="PQ249" s="17"/>
      <c r="PR249" s="17"/>
      <c r="PS249" s="17"/>
      <c r="PT249" s="17"/>
      <c r="PU249" s="17"/>
      <c r="PV249" s="17"/>
      <c r="PW249" s="17"/>
      <c r="PX249" s="17"/>
      <c r="PY249" s="17"/>
      <c r="PZ249" s="42"/>
      <c r="QA249" s="33"/>
      <c r="QB249" s="24"/>
      <c r="QC249" s="18"/>
      <c r="QD249" s="18"/>
      <c r="QE249" s="18"/>
      <c r="QF249" s="18"/>
      <c r="QG249" s="18"/>
      <c r="QH249" s="18"/>
      <c r="QI249" s="18"/>
      <c r="QJ249" s="18"/>
      <c r="QK249" s="18"/>
      <c r="QL249" s="18"/>
      <c r="QM249" s="18"/>
      <c r="QN249" s="18"/>
      <c r="QO249" s="18"/>
      <c r="QP249" s="18"/>
      <c r="QQ249" s="18"/>
      <c r="QR249" s="18"/>
      <c r="QS249" s="18"/>
      <c r="QT249" s="18"/>
      <c r="QU249" s="18"/>
      <c r="QV249" s="18"/>
      <c r="QW249" s="18"/>
      <c r="QX249" s="18"/>
      <c r="QY249" s="18"/>
      <c r="QZ249" s="18"/>
      <c r="RA249" s="18"/>
      <c r="RB249" s="18"/>
      <c r="RC249" s="18"/>
      <c r="RD249" s="18"/>
      <c r="RE249" s="20"/>
      <c r="RF249" s="33"/>
      <c r="RG249" s="17"/>
      <c r="RH249" s="17"/>
      <c r="RI249" s="17"/>
      <c r="RJ249" s="17"/>
      <c r="RK249" s="17"/>
      <c r="RL249" s="17"/>
      <c r="RM249" s="17"/>
      <c r="RN249" s="17"/>
      <c r="RO249" s="17"/>
      <c r="RP249" s="17"/>
      <c r="RQ249" s="17"/>
      <c r="RR249" s="17"/>
      <c r="RS249" s="17"/>
      <c r="RT249" s="17"/>
      <c r="RU249" s="17"/>
      <c r="RV249" s="17"/>
      <c r="RW249" s="17"/>
      <c r="RX249" s="17"/>
      <c r="RY249" s="17"/>
      <c r="RZ249" s="17"/>
      <c r="SA249" s="17"/>
      <c r="SB249" s="17"/>
      <c r="SC249" s="17"/>
      <c r="SD249" s="17"/>
      <c r="SE249" s="17"/>
      <c r="SF249" s="17"/>
      <c r="SG249" s="17"/>
      <c r="SH249" s="17"/>
      <c r="SI249" s="17"/>
      <c r="SJ249" s="17"/>
      <c r="SK249" s="17"/>
      <c r="SL249" s="17"/>
      <c r="SM249" s="17"/>
      <c r="SN249" s="17"/>
      <c r="SO249" s="17"/>
      <c r="SP249" s="17"/>
      <c r="SQ249" s="17"/>
      <c r="SR249" s="17"/>
      <c r="SS249" s="17"/>
      <c r="ST249" s="17"/>
      <c r="SU249" s="17"/>
      <c r="SV249" s="17"/>
      <c r="SW249" s="17"/>
      <c r="SX249" s="17"/>
      <c r="SY249" s="17"/>
      <c r="SZ249" s="17"/>
      <c r="TA249" s="17"/>
      <c r="TB249" s="17"/>
      <c r="TC249" s="17"/>
      <c r="TD249" s="17"/>
      <c r="TE249" s="17"/>
      <c r="TF249" s="17"/>
      <c r="TG249" s="17"/>
      <c r="TH249" s="17"/>
      <c r="TI249" s="17"/>
      <c r="TJ249" s="17"/>
      <c r="TK249" s="17"/>
      <c r="TL249" s="17"/>
      <c r="TM249" s="17"/>
      <c r="TN249" s="17"/>
      <c r="TO249" s="17"/>
      <c r="TP249" s="17"/>
      <c r="TQ249" s="17"/>
      <c r="TR249" s="17"/>
      <c r="TS249" s="15"/>
      <c r="TT249" s="15"/>
    </row>
    <row r="250" spans="1:540" ht="9.6"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2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17"/>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8"/>
      <c r="FS250" s="16"/>
      <c r="FT250" s="34"/>
      <c r="FU250" s="17"/>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17"/>
      <c r="GW250" s="23"/>
      <c r="GX250" s="18"/>
      <c r="GY250" s="15"/>
      <c r="GZ250" s="15"/>
      <c r="HA250" s="15"/>
      <c r="HB250" s="15"/>
      <c r="HC250" s="15"/>
      <c r="HD250" s="15"/>
      <c r="HE250" s="15"/>
      <c r="HF250" s="15"/>
      <c r="HG250" s="15"/>
      <c r="HH250" s="15"/>
      <c r="HI250" s="15"/>
      <c r="HJ250" s="15"/>
      <c r="HK250" s="15"/>
      <c r="HL250" s="15"/>
      <c r="HM250" s="15"/>
      <c r="HN250" s="15"/>
      <c r="HO250" s="15"/>
      <c r="HP250" s="15"/>
      <c r="HQ250" s="15"/>
      <c r="HR250" s="15"/>
      <c r="HS250" s="15"/>
      <c r="HT250" s="15"/>
      <c r="HU250" s="15"/>
      <c r="HV250" s="15"/>
      <c r="HW250" s="15"/>
      <c r="HX250" s="15"/>
      <c r="HY250" s="15"/>
      <c r="HZ250" s="15"/>
      <c r="IA250" s="15"/>
      <c r="IB250" s="15"/>
      <c r="IC250" s="15"/>
      <c r="ID250" s="15"/>
      <c r="IE250" s="15"/>
      <c r="IF250" s="15"/>
      <c r="IG250" s="15"/>
      <c r="IH250" s="15"/>
      <c r="II250" s="15"/>
      <c r="IJ250" s="15"/>
      <c r="IK250" s="15"/>
      <c r="IL250" s="15"/>
      <c r="IM250" s="15"/>
      <c r="IN250" s="15"/>
      <c r="IO250" s="15"/>
      <c r="IP250" s="15"/>
      <c r="IQ250" s="15"/>
      <c r="IR250" s="16"/>
      <c r="IS250" s="17"/>
      <c r="IT250" s="17"/>
      <c r="IU250" s="17"/>
      <c r="IV250" s="17"/>
      <c r="IW250" s="17"/>
      <c r="IX250" s="17"/>
      <c r="IY250" s="17"/>
      <c r="IZ250" s="17"/>
      <c r="JA250" s="17"/>
      <c r="JB250" s="17"/>
      <c r="JC250" s="17"/>
      <c r="JD250" s="17"/>
      <c r="JE250" s="17"/>
      <c r="JF250" s="17"/>
      <c r="JG250" s="17"/>
      <c r="JH250" s="17"/>
      <c r="JI250" s="17"/>
      <c r="JJ250" s="17"/>
      <c r="JK250" s="17"/>
      <c r="JL250" s="17"/>
      <c r="JM250" s="17"/>
      <c r="JN250" s="17"/>
      <c r="JO250" s="17"/>
      <c r="JP250" s="17"/>
      <c r="JQ250" s="17"/>
      <c r="JR250" s="17"/>
      <c r="JS250" s="17"/>
      <c r="JT250" s="17"/>
      <c r="JU250" s="17"/>
      <c r="JV250" s="17"/>
      <c r="JW250" s="17"/>
      <c r="JX250" s="17"/>
      <c r="JY250" s="17"/>
      <c r="JZ250" s="17"/>
      <c r="KA250" s="17"/>
      <c r="KB250" s="17"/>
      <c r="KC250" s="17"/>
      <c r="KD250" s="17"/>
      <c r="KE250" s="17"/>
      <c r="KF250" s="17"/>
      <c r="KG250" s="17"/>
      <c r="KH250" s="17"/>
      <c r="KI250" s="17"/>
      <c r="KJ250" s="17"/>
      <c r="KK250" s="17"/>
      <c r="KL250" s="17"/>
      <c r="KM250" s="17"/>
      <c r="KN250" s="17"/>
      <c r="KO250" s="17"/>
      <c r="KP250" s="17"/>
      <c r="KQ250" s="17"/>
      <c r="KR250" s="17"/>
      <c r="KS250" s="17"/>
      <c r="KT250" s="17"/>
      <c r="KU250" s="17"/>
      <c r="KV250" s="17"/>
      <c r="KW250" s="17"/>
      <c r="KX250" s="17"/>
      <c r="KY250" s="17"/>
      <c r="KZ250" s="17"/>
      <c r="LA250" s="24"/>
      <c r="LB250" s="18"/>
      <c r="LC250" s="18"/>
      <c r="LD250" s="18"/>
      <c r="LE250" s="18"/>
      <c r="LF250" s="18"/>
      <c r="LG250" s="18"/>
      <c r="LH250" s="18"/>
      <c r="LI250" s="18"/>
      <c r="LJ250" s="18"/>
      <c r="LK250" s="18"/>
      <c r="LL250" s="18"/>
      <c r="LM250" s="18"/>
      <c r="LN250" s="18"/>
      <c r="LO250" s="18"/>
      <c r="LP250" s="18"/>
      <c r="LQ250" s="18"/>
      <c r="LR250" s="18"/>
      <c r="LS250" s="18"/>
      <c r="LT250" s="18"/>
      <c r="LU250" s="18"/>
      <c r="LV250" s="18"/>
      <c r="LW250" s="18"/>
      <c r="LX250" s="18"/>
      <c r="LY250" s="18"/>
      <c r="LZ250" s="18"/>
      <c r="MA250" s="18"/>
      <c r="MB250" s="18"/>
      <c r="MC250" s="18"/>
      <c r="MD250" s="18"/>
      <c r="ME250" s="24"/>
      <c r="MF250" s="25"/>
      <c r="MG250" s="17"/>
      <c r="MH250" s="17"/>
      <c r="MI250" s="17"/>
      <c r="MJ250" s="17"/>
      <c r="MK250" s="17"/>
      <c r="ML250" s="17"/>
      <c r="MM250" s="17"/>
      <c r="MN250" s="17"/>
      <c r="MO250" s="17"/>
      <c r="MP250" s="17"/>
      <c r="MQ250" s="17"/>
      <c r="MR250" s="17"/>
      <c r="MS250" s="17"/>
      <c r="MT250" s="17"/>
      <c r="MU250" s="17"/>
      <c r="MV250" s="17"/>
      <c r="MW250" s="17"/>
      <c r="MX250" s="17"/>
      <c r="MY250" s="17"/>
      <c r="MZ250" s="17"/>
      <c r="NA250" s="17"/>
      <c r="NB250" s="17"/>
      <c r="NC250" s="17"/>
      <c r="ND250" s="17"/>
      <c r="NE250" s="17"/>
      <c r="NF250" s="17"/>
      <c r="NG250" s="17"/>
      <c r="NH250" s="17"/>
      <c r="NI250" s="17"/>
      <c r="NJ250" s="17"/>
      <c r="NK250" s="17"/>
      <c r="NL250" s="17"/>
      <c r="NM250" s="17"/>
      <c r="NN250" s="17"/>
      <c r="NO250" s="17"/>
      <c r="NP250" s="17"/>
      <c r="NQ250" s="17"/>
      <c r="NR250" s="17"/>
      <c r="NS250" s="17"/>
      <c r="NT250" s="17"/>
      <c r="NU250" s="17"/>
      <c r="NV250" s="17"/>
      <c r="NW250" s="17"/>
      <c r="NX250" s="17"/>
      <c r="NY250" s="17"/>
      <c r="NZ250" s="17"/>
      <c r="OA250" s="17"/>
      <c r="OB250" s="17"/>
      <c r="OC250" s="17"/>
      <c r="OD250" s="17"/>
      <c r="OE250" s="17"/>
      <c r="OF250" s="17"/>
      <c r="OG250" s="17"/>
      <c r="OH250" s="17"/>
      <c r="OI250" s="17"/>
      <c r="OJ250" s="17"/>
      <c r="OK250" s="17"/>
      <c r="OL250" s="17"/>
      <c r="OM250" s="17"/>
      <c r="ON250" s="17"/>
      <c r="OO250" s="17"/>
      <c r="OP250" s="17"/>
      <c r="OQ250" s="17"/>
      <c r="OR250" s="17"/>
      <c r="OS250" s="17"/>
      <c r="OT250" s="17"/>
      <c r="OU250" s="17"/>
      <c r="OV250" s="17"/>
      <c r="OW250" s="17"/>
      <c r="OX250" s="17"/>
      <c r="OY250" s="17"/>
      <c r="OZ250" s="17"/>
      <c r="PA250" s="17"/>
      <c r="PB250" s="17"/>
      <c r="PC250" s="17"/>
      <c r="PD250" s="17"/>
      <c r="PE250" s="17"/>
      <c r="PF250" s="17"/>
      <c r="PG250" s="17"/>
      <c r="PH250" s="17"/>
      <c r="PI250" s="17"/>
      <c r="PJ250" s="17"/>
      <c r="PK250" s="17"/>
      <c r="PL250" s="17"/>
      <c r="PM250" s="17"/>
      <c r="PN250" s="17"/>
      <c r="PO250" s="17"/>
      <c r="PP250" s="17"/>
      <c r="PQ250" s="17"/>
      <c r="PR250" s="17"/>
      <c r="PS250" s="17"/>
      <c r="PT250" s="17"/>
      <c r="PU250" s="17"/>
      <c r="PV250" s="17"/>
      <c r="PW250" s="17"/>
      <c r="PX250" s="17"/>
      <c r="PY250" s="17"/>
      <c r="PZ250" s="17"/>
      <c r="QA250" s="17"/>
      <c r="QB250" s="17"/>
      <c r="QC250" s="33"/>
      <c r="QD250" s="19"/>
      <c r="QE250" s="18"/>
      <c r="QF250" s="18"/>
      <c r="QG250" s="18"/>
      <c r="QH250" s="18"/>
      <c r="QI250" s="18"/>
      <c r="QJ250" s="18"/>
      <c r="QK250" s="18"/>
      <c r="QL250" s="18"/>
      <c r="QM250" s="18"/>
      <c r="QN250" s="18"/>
      <c r="QO250" s="18"/>
      <c r="QP250" s="18"/>
      <c r="QQ250" s="18"/>
      <c r="QR250" s="18"/>
      <c r="QS250" s="18"/>
      <c r="QT250" s="18"/>
      <c r="QU250" s="18"/>
      <c r="QV250" s="18"/>
      <c r="QW250" s="18"/>
      <c r="QX250" s="18"/>
      <c r="QY250" s="18"/>
      <c r="QZ250" s="18"/>
      <c r="RA250" s="18"/>
      <c r="RB250" s="18"/>
      <c r="RC250" s="18"/>
      <c r="RD250" s="18"/>
      <c r="RE250" s="18"/>
      <c r="RF250" s="20"/>
      <c r="RG250" s="26"/>
      <c r="RH250" s="17"/>
      <c r="RI250" s="17"/>
      <c r="RJ250" s="17"/>
      <c r="RK250" s="17"/>
      <c r="RL250" s="17"/>
      <c r="RM250" s="17"/>
      <c r="RN250" s="17"/>
      <c r="RO250" s="17"/>
      <c r="RP250" s="17"/>
      <c r="RQ250" s="17"/>
      <c r="RR250" s="17"/>
      <c r="RS250" s="17"/>
      <c r="RT250" s="17"/>
      <c r="RU250" s="17"/>
      <c r="RV250" s="17"/>
      <c r="RW250" s="17"/>
      <c r="RX250" s="17"/>
      <c r="RY250" s="17"/>
      <c r="RZ250" s="17"/>
      <c r="SA250" s="17"/>
      <c r="SB250" s="17"/>
      <c r="SC250" s="17"/>
      <c r="SD250" s="17"/>
      <c r="SE250" s="17"/>
      <c r="SF250" s="17"/>
      <c r="SG250" s="17"/>
      <c r="SH250" s="17"/>
      <c r="SI250" s="17"/>
      <c r="SJ250" s="17"/>
      <c r="SK250" s="17"/>
      <c r="SL250" s="17"/>
      <c r="SM250" s="17"/>
      <c r="SN250" s="17"/>
      <c r="SO250" s="17"/>
      <c r="SP250" s="17"/>
      <c r="SQ250" s="17"/>
      <c r="SR250" s="17"/>
      <c r="SS250" s="17"/>
      <c r="ST250" s="17"/>
      <c r="SU250" s="17"/>
      <c r="SV250" s="17"/>
      <c r="SW250" s="17"/>
      <c r="SX250" s="17"/>
      <c r="SY250" s="17"/>
      <c r="SZ250" s="17"/>
      <c r="TA250" s="17"/>
      <c r="TB250" s="17"/>
      <c r="TC250" s="17"/>
      <c r="TD250" s="17"/>
      <c r="TE250" s="17"/>
      <c r="TF250" s="17"/>
      <c r="TG250" s="17"/>
      <c r="TH250" s="17"/>
      <c r="TI250" s="17"/>
      <c r="TJ250" s="17"/>
      <c r="TK250" s="17"/>
      <c r="TL250" s="17"/>
      <c r="TM250" s="17"/>
      <c r="TN250" s="17"/>
      <c r="TO250" s="17"/>
      <c r="TP250" s="17"/>
      <c r="TQ250" s="17"/>
      <c r="TR250" s="17"/>
      <c r="TS250" s="15"/>
      <c r="TT250" s="15"/>
    </row>
    <row r="251" spans="1:540" ht="9.6"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38"/>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24"/>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20"/>
      <c r="FT251" s="19"/>
      <c r="FU251" s="74"/>
      <c r="FV251" s="17"/>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1"/>
      <c r="GW251" s="17"/>
      <c r="GX251" s="37"/>
      <c r="GY251" s="20"/>
      <c r="GZ251" s="15"/>
      <c r="HA251" s="15"/>
      <c r="HB251" s="15"/>
      <c r="HC251" s="15"/>
      <c r="HD251" s="15"/>
      <c r="HE251" s="15"/>
      <c r="HF251" s="15"/>
      <c r="HG251" s="15"/>
      <c r="HH251" s="15"/>
      <c r="HI251" s="15"/>
      <c r="HJ251" s="15"/>
      <c r="HK251" s="15"/>
      <c r="HL251" s="15"/>
      <c r="HM251" s="15"/>
      <c r="HN251" s="15"/>
      <c r="HO251" s="15"/>
      <c r="HP251" s="15"/>
      <c r="HQ251" s="15"/>
      <c r="HR251" s="15"/>
      <c r="HS251" s="15"/>
      <c r="HT251" s="15"/>
      <c r="HU251" s="15"/>
      <c r="HV251" s="15"/>
      <c r="HW251" s="15"/>
      <c r="HX251" s="15"/>
      <c r="HY251" s="15"/>
      <c r="HZ251" s="15"/>
      <c r="IA251" s="15"/>
      <c r="IB251" s="15"/>
      <c r="IC251" s="15"/>
      <c r="ID251" s="15"/>
      <c r="IE251" s="15"/>
      <c r="IF251" s="15"/>
      <c r="IG251" s="15"/>
      <c r="IH251" s="15"/>
      <c r="II251" s="15"/>
      <c r="IJ251" s="15"/>
      <c r="IK251" s="15"/>
      <c r="IL251" s="15"/>
      <c r="IM251" s="15"/>
      <c r="IN251" s="15"/>
      <c r="IO251" s="15"/>
      <c r="IP251" s="15"/>
      <c r="IQ251" s="15"/>
      <c r="IR251" s="16"/>
      <c r="IS251" s="17"/>
      <c r="IT251" s="17"/>
      <c r="IU251" s="17"/>
      <c r="IV251" s="17"/>
      <c r="IW251" s="17"/>
      <c r="IX251" s="17"/>
      <c r="IY251" s="17"/>
      <c r="IZ251" s="17"/>
      <c r="JA251" s="17"/>
      <c r="JB251" s="17"/>
      <c r="JC251" s="17"/>
      <c r="JD251" s="17"/>
      <c r="JE251" s="17"/>
      <c r="JF251" s="17"/>
      <c r="JG251" s="17"/>
      <c r="JH251" s="17"/>
      <c r="JI251" s="17"/>
      <c r="JJ251" s="17"/>
      <c r="JK251" s="17"/>
      <c r="JL251" s="17"/>
      <c r="JM251" s="17"/>
      <c r="JN251" s="17"/>
      <c r="JO251" s="17"/>
      <c r="JP251" s="17"/>
      <c r="JQ251" s="17"/>
      <c r="JR251" s="17"/>
      <c r="JS251" s="17"/>
      <c r="JT251" s="17"/>
      <c r="JU251" s="17"/>
      <c r="JV251" s="17"/>
      <c r="JW251" s="17"/>
      <c r="JX251" s="17"/>
      <c r="JY251" s="17"/>
      <c r="JZ251" s="17"/>
      <c r="KA251" s="17"/>
      <c r="KB251" s="17"/>
      <c r="KC251" s="17"/>
      <c r="KD251" s="17"/>
      <c r="KE251" s="17"/>
      <c r="KF251" s="17"/>
      <c r="KG251" s="17"/>
      <c r="KH251" s="17"/>
      <c r="KI251" s="17"/>
      <c r="KJ251" s="17"/>
      <c r="KK251" s="17"/>
      <c r="KL251" s="17"/>
      <c r="KM251" s="17"/>
      <c r="KN251" s="17"/>
      <c r="KO251" s="17"/>
      <c r="KP251" s="17"/>
      <c r="KQ251" s="17"/>
      <c r="KR251" s="17"/>
      <c r="KS251" s="17"/>
      <c r="KT251" s="17"/>
      <c r="KU251" s="17"/>
      <c r="KV251" s="17"/>
      <c r="KW251" s="17"/>
      <c r="KX251" s="17"/>
      <c r="KY251" s="17"/>
      <c r="KZ251" s="17"/>
      <c r="LA251" s="23"/>
      <c r="LB251" s="18"/>
      <c r="LC251" s="18"/>
      <c r="LD251" s="18"/>
      <c r="LE251" s="18"/>
      <c r="LF251" s="18"/>
      <c r="LG251" s="18"/>
      <c r="LH251" s="18"/>
      <c r="LI251" s="18"/>
      <c r="LJ251" s="18"/>
      <c r="LK251" s="18"/>
      <c r="LL251" s="18"/>
      <c r="LM251" s="18"/>
      <c r="LN251" s="18"/>
      <c r="LO251" s="18"/>
      <c r="LP251" s="18"/>
      <c r="LQ251" s="18"/>
      <c r="LR251" s="18"/>
      <c r="LS251" s="18"/>
      <c r="LT251" s="18"/>
      <c r="LU251" s="18"/>
      <c r="LV251" s="18"/>
      <c r="LW251" s="18"/>
      <c r="LX251" s="18"/>
      <c r="LY251" s="18"/>
      <c r="LZ251" s="18"/>
      <c r="MA251" s="18"/>
      <c r="MB251" s="18"/>
      <c r="MC251" s="18"/>
      <c r="MD251" s="18"/>
      <c r="ME251" s="17"/>
      <c r="MF251" s="17"/>
      <c r="MG251" s="17"/>
      <c r="MH251" s="17"/>
      <c r="MI251" s="17"/>
      <c r="MJ251" s="17"/>
      <c r="MK251" s="17"/>
      <c r="ML251" s="17"/>
      <c r="MM251" s="17"/>
      <c r="MN251" s="17"/>
      <c r="MO251" s="17"/>
      <c r="MP251" s="17"/>
      <c r="MQ251" s="17"/>
      <c r="MR251" s="17"/>
      <c r="MS251" s="17"/>
      <c r="MT251" s="17"/>
      <c r="MU251" s="17"/>
      <c r="MV251" s="17"/>
      <c r="MW251" s="17"/>
      <c r="MX251" s="17"/>
      <c r="MY251" s="17"/>
      <c r="MZ251" s="17"/>
      <c r="NA251" s="17"/>
      <c r="NB251" s="17"/>
      <c r="NC251" s="17"/>
      <c r="ND251" s="17"/>
      <c r="NE251" s="17"/>
      <c r="NF251" s="17"/>
      <c r="NG251" s="17"/>
      <c r="NH251" s="17"/>
      <c r="NI251" s="17"/>
      <c r="NJ251" s="17"/>
      <c r="NK251" s="17"/>
      <c r="NL251" s="17"/>
      <c r="NM251" s="17"/>
      <c r="NN251" s="17"/>
      <c r="NO251" s="17"/>
      <c r="NP251" s="17"/>
      <c r="NQ251" s="17"/>
      <c r="NR251" s="17"/>
      <c r="NS251" s="17"/>
      <c r="NT251" s="17"/>
      <c r="NU251" s="17"/>
      <c r="NV251" s="17"/>
      <c r="NW251" s="17"/>
      <c r="NX251" s="17"/>
      <c r="NY251" s="17"/>
      <c r="NZ251" s="17"/>
      <c r="OA251" s="17"/>
      <c r="OB251" s="17"/>
      <c r="OC251" s="17"/>
      <c r="OD251" s="17"/>
      <c r="OE251" s="17"/>
      <c r="OF251" s="17"/>
      <c r="OG251" s="17"/>
      <c r="OH251" s="17"/>
      <c r="OI251" s="17"/>
      <c r="OJ251" s="17"/>
      <c r="OK251" s="17"/>
      <c r="OL251" s="17"/>
      <c r="OM251" s="17"/>
      <c r="ON251" s="17"/>
      <c r="OO251" s="17"/>
      <c r="OP251" s="17"/>
      <c r="OQ251" s="17"/>
      <c r="OR251" s="17"/>
      <c r="OS251" s="17"/>
      <c r="OT251" s="17"/>
      <c r="OU251" s="17"/>
      <c r="OV251" s="17"/>
      <c r="OW251" s="17"/>
      <c r="OX251" s="17"/>
      <c r="OY251" s="17"/>
      <c r="OZ251" s="17"/>
      <c r="PA251" s="17"/>
      <c r="PB251" s="17"/>
      <c r="PC251" s="17"/>
      <c r="PD251" s="17"/>
      <c r="PE251" s="17"/>
      <c r="PF251" s="17"/>
      <c r="PG251" s="17"/>
      <c r="PH251" s="17"/>
      <c r="PI251" s="17"/>
      <c r="PJ251" s="17"/>
      <c r="PK251" s="17"/>
      <c r="PL251" s="17"/>
      <c r="PM251" s="17"/>
      <c r="PN251" s="17"/>
      <c r="PO251" s="17"/>
      <c r="PP251" s="17"/>
      <c r="PQ251" s="17"/>
      <c r="PR251" s="17"/>
      <c r="PS251" s="17"/>
      <c r="PT251" s="17"/>
      <c r="PU251" s="17"/>
      <c r="PV251" s="17"/>
      <c r="PW251" s="17"/>
      <c r="PX251" s="17"/>
      <c r="PY251" s="17"/>
      <c r="PZ251" s="17"/>
      <c r="QA251" s="17"/>
      <c r="QB251" s="17"/>
      <c r="QC251" s="17"/>
      <c r="QD251" s="23"/>
      <c r="QE251" s="29"/>
      <c r="QF251" s="18"/>
      <c r="QG251" s="18"/>
      <c r="QH251" s="18"/>
      <c r="QI251" s="18"/>
      <c r="QJ251" s="18"/>
      <c r="QK251" s="18"/>
      <c r="QL251" s="18"/>
      <c r="QM251" s="18"/>
      <c r="QN251" s="18"/>
      <c r="QO251" s="18"/>
      <c r="QP251" s="18"/>
      <c r="QQ251" s="18"/>
      <c r="QR251" s="18"/>
      <c r="QS251" s="18"/>
      <c r="QT251" s="18"/>
      <c r="QU251" s="18"/>
      <c r="QV251" s="18"/>
      <c r="QW251" s="18"/>
      <c r="QX251" s="18"/>
      <c r="QY251" s="18"/>
      <c r="QZ251" s="18"/>
      <c r="RA251" s="18"/>
      <c r="RB251" s="18"/>
      <c r="RC251" s="18"/>
      <c r="RD251" s="18"/>
      <c r="RE251" s="18"/>
      <c r="RF251" s="18"/>
      <c r="RG251" s="18"/>
      <c r="RH251" s="33"/>
      <c r="RI251" s="17"/>
      <c r="RJ251" s="17"/>
      <c r="RK251" s="17"/>
      <c r="RL251" s="17"/>
      <c r="RM251" s="17"/>
      <c r="RN251" s="17"/>
      <c r="RO251" s="17"/>
      <c r="RP251" s="17"/>
      <c r="RQ251" s="17"/>
      <c r="RR251" s="17"/>
      <c r="RS251" s="17"/>
      <c r="RT251" s="17"/>
      <c r="RU251" s="17"/>
      <c r="RV251" s="17"/>
      <c r="RW251" s="17"/>
      <c r="RX251" s="17"/>
      <c r="RY251" s="17"/>
      <c r="RZ251" s="17"/>
      <c r="SA251" s="17"/>
      <c r="SB251" s="17"/>
      <c r="SC251" s="17"/>
      <c r="SD251" s="17"/>
      <c r="SE251" s="17"/>
      <c r="SF251" s="17"/>
      <c r="SG251" s="17"/>
      <c r="SH251" s="17"/>
      <c r="SI251" s="17"/>
      <c r="SJ251" s="17"/>
      <c r="SK251" s="17"/>
      <c r="SL251" s="17"/>
      <c r="SM251" s="17"/>
      <c r="SN251" s="17"/>
      <c r="SO251" s="17"/>
      <c r="SP251" s="17"/>
      <c r="SQ251" s="17"/>
      <c r="SR251" s="17"/>
      <c r="SS251" s="17"/>
      <c r="ST251" s="17"/>
      <c r="SU251" s="17"/>
      <c r="SV251" s="17"/>
      <c r="SW251" s="17"/>
      <c r="SX251" s="17"/>
      <c r="SY251" s="17"/>
      <c r="SZ251" s="17"/>
      <c r="TA251" s="17"/>
      <c r="TB251" s="17"/>
      <c r="TC251" s="17"/>
      <c r="TD251" s="17"/>
      <c r="TE251" s="17"/>
      <c r="TF251" s="17"/>
      <c r="TG251" s="17"/>
      <c r="TH251" s="17"/>
      <c r="TI251" s="17"/>
      <c r="TJ251" s="17"/>
      <c r="TK251" s="17"/>
      <c r="TL251" s="17"/>
      <c r="TM251" s="17"/>
      <c r="TN251" s="17"/>
      <c r="TO251" s="17"/>
      <c r="TP251" s="17"/>
      <c r="TQ251" s="17"/>
      <c r="TR251" s="17"/>
      <c r="TS251" s="15"/>
      <c r="TT251" s="15"/>
    </row>
    <row r="252" spans="1:540" ht="9.6"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6"/>
      <c r="AM252" s="17"/>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24"/>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9"/>
      <c r="FW252" s="25"/>
      <c r="FX252" s="17"/>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41"/>
      <c r="GZ252" s="15"/>
      <c r="HA252" s="15"/>
      <c r="HB252" s="15"/>
      <c r="HC252" s="15"/>
      <c r="HD252" s="15"/>
      <c r="HE252" s="15"/>
      <c r="HF252" s="15"/>
      <c r="HG252" s="15"/>
      <c r="HH252" s="15"/>
      <c r="HI252" s="15"/>
      <c r="HJ252" s="15"/>
      <c r="HK252" s="15"/>
      <c r="HL252" s="15"/>
      <c r="HM252" s="15"/>
      <c r="HN252" s="15"/>
      <c r="HO252" s="15"/>
      <c r="HP252" s="15"/>
      <c r="HQ252" s="15"/>
      <c r="HR252" s="15"/>
      <c r="HS252" s="15"/>
      <c r="HT252" s="15"/>
      <c r="HU252" s="15"/>
      <c r="HV252" s="15"/>
      <c r="HW252" s="15"/>
      <c r="HX252" s="15"/>
      <c r="HY252" s="15"/>
      <c r="HZ252" s="15"/>
      <c r="IA252" s="15"/>
      <c r="IB252" s="15"/>
      <c r="IC252" s="15"/>
      <c r="ID252" s="15"/>
      <c r="IE252" s="15"/>
      <c r="IF252" s="15"/>
      <c r="IG252" s="15"/>
      <c r="IH252" s="15"/>
      <c r="II252" s="15"/>
      <c r="IJ252" s="15"/>
      <c r="IK252" s="15"/>
      <c r="IL252" s="15"/>
      <c r="IM252" s="15"/>
      <c r="IN252" s="15"/>
      <c r="IO252" s="15"/>
      <c r="IP252" s="15"/>
      <c r="IQ252" s="15"/>
      <c r="IR252" s="16"/>
      <c r="IS252" s="17"/>
      <c r="IT252" s="17"/>
      <c r="IU252" s="17"/>
      <c r="IV252" s="17"/>
      <c r="IW252" s="17"/>
      <c r="IX252" s="17"/>
      <c r="IY252" s="17"/>
      <c r="IZ252" s="17"/>
      <c r="JA252" s="17"/>
      <c r="JB252" s="17"/>
      <c r="JC252" s="17"/>
      <c r="JD252" s="17"/>
      <c r="JE252" s="17"/>
      <c r="JF252" s="17"/>
      <c r="JG252" s="17"/>
      <c r="JH252" s="17"/>
      <c r="JI252" s="17"/>
      <c r="JJ252" s="17"/>
      <c r="JK252" s="17"/>
      <c r="JL252" s="17"/>
      <c r="JM252" s="17"/>
      <c r="JN252" s="17"/>
      <c r="JO252" s="17"/>
      <c r="JP252" s="17"/>
      <c r="JQ252" s="17"/>
      <c r="JR252" s="17"/>
      <c r="JS252" s="17"/>
      <c r="JT252" s="17"/>
      <c r="JU252" s="17"/>
      <c r="JV252" s="17"/>
      <c r="JW252" s="17"/>
      <c r="JX252" s="17"/>
      <c r="JY252" s="17"/>
      <c r="JZ252" s="17"/>
      <c r="KA252" s="17"/>
      <c r="KB252" s="17"/>
      <c r="KC252" s="17"/>
      <c r="KD252" s="17"/>
      <c r="KE252" s="17"/>
      <c r="KF252" s="17"/>
      <c r="KG252" s="17"/>
      <c r="KH252" s="17"/>
      <c r="KI252" s="17"/>
      <c r="KJ252" s="17"/>
      <c r="KK252" s="17"/>
      <c r="KL252" s="17"/>
      <c r="KM252" s="17"/>
      <c r="KN252" s="17"/>
      <c r="KO252" s="17"/>
      <c r="KP252" s="17"/>
      <c r="KQ252" s="17"/>
      <c r="KR252" s="17"/>
      <c r="KS252" s="17"/>
      <c r="KT252" s="17"/>
      <c r="KU252" s="17"/>
      <c r="KV252" s="17"/>
      <c r="KW252" s="17"/>
      <c r="KX252" s="17"/>
      <c r="KY252" s="17"/>
      <c r="KZ252" s="17"/>
      <c r="LA252" s="17"/>
      <c r="LB252" s="20"/>
      <c r="LC252" s="18"/>
      <c r="LD252" s="18"/>
      <c r="LE252" s="18"/>
      <c r="LF252" s="18"/>
      <c r="LG252" s="18"/>
      <c r="LH252" s="18"/>
      <c r="LI252" s="18"/>
      <c r="LJ252" s="18"/>
      <c r="LK252" s="18"/>
      <c r="LL252" s="18"/>
      <c r="LM252" s="18"/>
      <c r="LN252" s="18"/>
      <c r="LO252" s="18"/>
      <c r="LP252" s="18"/>
      <c r="LQ252" s="18"/>
      <c r="LR252" s="18"/>
      <c r="LS252" s="18"/>
      <c r="LT252" s="18"/>
      <c r="LU252" s="18"/>
      <c r="LV252" s="18"/>
      <c r="LW252" s="18"/>
      <c r="LX252" s="18"/>
      <c r="LY252" s="18"/>
      <c r="LZ252" s="18"/>
      <c r="MA252" s="18"/>
      <c r="MB252" s="18"/>
      <c r="MC252" s="18"/>
      <c r="MD252" s="25"/>
      <c r="ME252" s="17"/>
      <c r="MF252" s="17"/>
      <c r="MG252" s="17"/>
      <c r="MH252" s="17"/>
      <c r="MI252" s="17"/>
      <c r="MJ252" s="17"/>
      <c r="MK252" s="17"/>
      <c r="ML252" s="17"/>
      <c r="MM252" s="17"/>
      <c r="MN252" s="17"/>
      <c r="MO252" s="17"/>
      <c r="MP252" s="17"/>
      <c r="MQ252" s="17"/>
      <c r="MR252" s="17"/>
      <c r="MS252" s="17"/>
      <c r="MT252" s="17"/>
      <c r="MU252" s="17"/>
      <c r="MV252" s="17"/>
      <c r="MW252" s="17"/>
      <c r="MX252" s="17"/>
      <c r="MY252" s="17"/>
      <c r="MZ252" s="17"/>
      <c r="NA252" s="17"/>
      <c r="NB252" s="17"/>
      <c r="NC252" s="17"/>
      <c r="ND252" s="17"/>
      <c r="NE252" s="17"/>
      <c r="NF252" s="17"/>
      <c r="NG252" s="17"/>
      <c r="NH252" s="17"/>
      <c r="NI252" s="17"/>
      <c r="NJ252" s="17"/>
      <c r="NK252" s="17"/>
      <c r="NL252" s="17"/>
      <c r="NM252" s="17"/>
      <c r="NN252" s="17"/>
      <c r="NO252" s="17"/>
      <c r="NP252" s="17"/>
      <c r="NQ252" s="17"/>
      <c r="NR252" s="17"/>
      <c r="NS252" s="17"/>
      <c r="NT252" s="17"/>
      <c r="NU252" s="17"/>
      <c r="NV252" s="17"/>
      <c r="NW252" s="17"/>
      <c r="NX252" s="17"/>
      <c r="NY252" s="17"/>
      <c r="NZ252" s="17"/>
      <c r="OA252" s="17"/>
      <c r="OB252" s="17"/>
      <c r="OC252" s="17"/>
      <c r="OD252" s="17"/>
      <c r="OE252" s="17"/>
      <c r="OF252" s="17"/>
      <c r="OG252" s="17"/>
      <c r="OH252" s="17"/>
      <c r="OI252" s="17"/>
      <c r="OJ252" s="17"/>
      <c r="OK252" s="17"/>
      <c r="OL252" s="17"/>
      <c r="OM252" s="17"/>
      <c r="ON252" s="17"/>
      <c r="OO252" s="17"/>
      <c r="OP252" s="17"/>
      <c r="OQ252" s="17"/>
      <c r="OR252" s="17"/>
      <c r="OS252" s="17"/>
      <c r="OT252" s="17"/>
      <c r="OU252" s="17"/>
      <c r="OV252" s="17"/>
      <c r="OW252" s="17"/>
      <c r="OX252" s="17"/>
      <c r="OY252" s="17"/>
      <c r="OZ252" s="17"/>
      <c r="PA252" s="17"/>
      <c r="PB252" s="17"/>
      <c r="PC252" s="17"/>
      <c r="PD252" s="17"/>
      <c r="PE252" s="17"/>
      <c r="PF252" s="17"/>
      <c r="PG252" s="17"/>
      <c r="PH252" s="17"/>
      <c r="PI252" s="17"/>
      <c r="PJ252" s="17"/>
      <c r="PK252" s="17"/>
      <c r="PL252" s="17"/>
      <c r="PM252" s="17"/>
      <c r="PN252" s="17"/>
      <c r="PO252" s="17"/>
      <c r="PP252" s="17"/>
      <c r="PQ252" s="17"/>
      <c r="PR252" s="17"/>
      <c r="PS252" s="17"/>
      <c r="PT252" s="17"/>
      <c r="PU252" s="17"/>
      <c r="PV252" s="17"/>
      <c r="PW252" s="17"/>
      <c r="PX252" s="17"/>
      <c r="PY252" s="17"/>
      <c r="PZ252" s="17"/>
      <c r="QA252" s="17"/>
      <c r="QB252" s="17"/>
      <c r="QC252" s="17"/>
      <c r="QD252" s="17"/>
      <c r="QE252" s="17"/>
      <c r="QF252" s="25"/>
      <c r="QG252" s="39"/>
      <c r="QH252" s="18"/>
      <c r="QI252" s="18"/>
      <c r="QJ252" s="18"/>
      <c r="QK252" s="18"/>
      <c r="QL252" s="18"/>
      <c r="QM252" s="18"/>
      <c r="QN252" s="18"/>
      <c r="QO252" s="18"/>
      <c r="QP252" s="18"/>
      <c r="QQ252" s="18"/>
      <c r="QR252" s="18"/>
      <c r="QS252" s="18"/>
      <c r="QT252" s="18"/>
      <c r="QU252" s="18"/>
      <c r="QV252" s="18"/>
      <c r="QW252" s="18"/>
      <c r="QX252" s="18"/>
      <c r="QY252" s="18"/>
      <c r="QZ252" s="18"/>
      <c r="RA252" s="18"/>
      <c r="RB252" s="18"/>
      <c r="RC252" s="18"/>
      <c r="RD252" s="18"/>
      <c r="RE252" s="18"/>
      <c r="RF252" s="18"/>
      <c r="RG252" s="18"/>
      <c r="RH252" s="24"/>
      <c r="RI252" s="17"/>
      <c r="RJ252" s="17"/>
      <c r="RK252" s="17"/>
      <c r="RL252" s="17"/>
      <c r="RM252" s="17"/>
      <c r="RN252" s="17"/>
      <c r="RO252" s="17"/>
      <c r="RP252" s="17"/>
      <c r="RQ252" s="17"/>
      <c r="RR252" s="17"/>
      <c r="RS252" s="17"/>
      <c r="RT252" s="17"/>
      <c r="RU252" s="17"/>
      <c r="RV252" s="17"/>
      <c r="RW252" s="17"/>
      <c r="RX252" s="17"/>
      <c r="RY252" s="17"/>
      <c r="RZ252" s="17"/>
      <c r="SA252" s="17"/>
      <c r="SB252" s="17"/>
      <c r="SC252" s="17"/>
      <c r="SD252" s="17"/>
      <c r="SE252" s="17"/>
      <c r="SF252" s="17"/>
      <c r="SG252" s="17"/>
      <c r="SH252" s="17"/>
      <c r="SI252" s="17"/>
      <c r="SJ252" s="17"/>
      <c r="SK252" s="17"/>
      <c r="SL252" s="17"/>
      <c r="SM252" s="17"/>
      <c r="SN252" s="17"/>
      <c r="SO252" s="17"/>
      <c r="SP252" s="17"/>
      <c r="SQ252" s="17"/>
      <c r="SR252" s="17"/>
      <c r="SS252" s="17"/>
      <c r="ST252" s="17"/>
      <c r="SU252" s="17"/>
      <c r="SV252" s="17"/>
      <c r="SW252" s="17"/>
      <c r="SX252" s="17"/>
      <c r="SY252" s="17"/>
      <c r="SZ252" s="17"/>
      <c r="TA252" s="17"/>
      <c r="TB252" s="17"/>
      <c r="TC252" s="17"/>
      <c r="TD252" s="17"/>
      <c r="TE252" s="17"/>
      <c r="TF252" s="17"/>
      <c r="TG252" s="17"/>
      <c r="TH252" s="17"/>
      <c r="TI252" s="17"/>
      <c r="TJ252" s="17"/>
      <c r="TK252" s="17"/>
      <c r="TL252" s="17"/>
      <c r="TM252" s="17"/>
      <c r="TN252" s="17"/>
      <c r="TO252" s="17"/>
      <c r="TP252" s="17"/>
      <c r="TQ252" s="17"/>
      <c r="TR252" s="17"/>
      <c r="TS252" s="15"/>
      <c r="TT252" s="15"/>
    </row>
    <row r="253" spans="1:540" ht="9.6"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33"/>
      <c r="AM253" s="17"/>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20"/>
      <c r="FX253" s="24"/>
      <c r="FY253" s="17"/>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16"/>
      <c r="GZ253" s="15"/>
      <c r="HA253" s="15"/>
      <c r="HB253" s="15"/>
      <c r="HC253" s="15"/>
      <c r="HD253" s="15"/>
      <c r="HE253" s="15"/>
      <c r="HF253" s="15"/>
      <c r="HG253" s="15"/>
      <c r="HH253" s="15"/>
      <c r="HI253" s="15"/>
      <c r="HJ253" s="15"/>
      <c r="HK253" s="15"/>
      <c r="HL253" s="15"/>
      <c r="HM253" s="15"/>
      <c r="HN253" s="15"/>
      <c r="HO253" s="15"/>
      <c r="HP253" s="15"/>
      <c r="HQ253" s="15"/>
      <c r="HR253" s="15"/>
      <c r="HS253" s="15"/>
      <c r="HT253" s="15"/>
      <c r="HU253" s="15"/>
      <c r="HV253" s="15"/>
      <c r="HW253" s="15"/>
      <c r="HX253" s="15"/>
      <c r="HY253" s="15"/>
      <c r="HZ253" s="15"/>
      <c r="IA253" s="15"/>
      <c r="IB253" s="15"/>
      <c r="IC253" s="15"/>
      <c r="ID253" s="15"/>
      <c r="IE253" s="15"/>
      <c r="IF253" s="15"/>
      <c r="IG253" s="15"/>
      <c r="IH253" s="15"/>
      <c r="II253" s="15"/>
      <c r="IJ253" s="15"/>
      <c r="IK253" s="15"/>
      <c r="IL253" s="15"/>
      <c r="IM253" s="15"/>
      <c r="IN253" s="15"/>
      <c r="IO253" s="15"/>
      <c r="IP253" s="15"/>
      <c r="IQ253" s="15"/>
      <c r="IR253" s="16"/>
      <c r="IS253" s="17"/>
      <c r="IT253" s="17"/>
      <c r="IU253" s="17"/>
      <c r="IV253" s="17"/>
      <c r="IW253" s="17"/>
      <c r="IX253" s="17"/>
      <c r="IY253" s="17"/>
      <c r="IZ253" s="17"/>
      <c r="JA253" s="17"/>
      <c r="JB253" s="17"/>
      <c r="JC253" s="17"/>
      <c r="JD253" s="17"/>
      <c r="JE253" s="17"/>
      <c r="JF253" s="17"/>
      <c r="JG253" s="17"/>
      <c r="JH253" s="17"/>
      <c r="JI253" s="17"/>
      <c r="JJ253" s="17"/>
      <c r="JK253" s="17"/>
      <c r="JL253" s="17"/>
      <c r="JM253" s="17"/>
      <c r="JN253" s="17"/>
      <c r="JO253" s="17"/>
      <c r="JP253" s="17"/>
      <c r="JQ253" s="17"/>
      <c r="JR253" s="17"/>
      <c r="JS253" s="17"/>
      <c r="JT253" s="17"/>
      <c r="JU253" s="17"/>
      <c r="JV253" s="17"/>
      <c r="JW253" s="17"/>
      <c r="JX253" s="17"/>
      <c r="JY253" s="17"/>
      <c r="JZ253" s="17"/>
      <c r="KA253" s="17"/>
      <c r="KB253" s="17"/>
      <c r="KC253" s="17"/>
      <c r="KD253" s="17"/>
      <c r="KE253" s="17"/>
      <c r="KF253" s="17"/>
      <c r="KG253" s="17"/>
      <c r="KH253" s="17"/>
      <c r="KI253" s="17"/>
      <c r="KJ253" s="17"/>
      <c r="KK253" s="17"/>
      <c r="KL253" s="17"/>
      <c r="KM253" s="17"/>
      <c r="KN253" s="17"/>
      <c r="KO253" s="17"/>
      <c r="KP253" s="17"/>
      <c r="KQ253" s="17"/>
      <c r="KR253" s="17"/>
      <c r="KS253" s="17"/>
      <c r="KT253" s="17"/>
      <c r="KU253" s="17"/>
      <c r="KV253" s="17"/>
      <c r="KW253" s="17"/>
      <c r="KX253" s="17"/>
      <c r="KY253" s="17"/>
      <c r="KZ253" s="17"/>
      <c r="LA253" s="17"/>
      <c r="LB253" s="20"/>
      <c r="LC253" s="18"/>
      <c r="LD253" s="18"/>
      <c r="LE253" s="18"/>
      <c r="LF253" s="18"/>
      <c r="LG253" s="18"/>
      <c r="LH253" s="18"/>
      <c r="LI253" s="18"/>
      <c r="LJ253" s="18"/>
      <c r="LK253" s="18"/>
      <c r="LL253" s="18"/>
      <c r="LM253" s="18"/>
      <c r="LN253" s="18"/>
      <c r="LO253" s="18"/>
      <c r="LP253" s="18"/>
      <c r="LQ253" s="18"/>
      <c r="LR253" s="18"/>
      <c r="LS253" s="18"/>
      <c r="LT253" s="18"/>
      <c r="LU253" s="18"/>
      <c r="LV253" s="18"/>
      <c r="LW253" s="18"/>
      <c r="LX253" s="18"/>
      <c r="LY253" s="18"/>
      <c r="LZ253" s="18"/>
      <c r="MA253" s="18"/>
      <c r="MB253" s="18"/>
      <c r="MC253" s="23"/>
      <c r="MD253" s="17"/>
      <c r="ME253" s="17"/>
      <c r="MF253" s="17"/>
      <c r="MG253" s="17"/>
      <c r="MH253" s="17"/>
      <c r="MI253" s="17"/>
      <c r="MJ253" s="17"/>
      <c r="MK253" s="17"/>
      <c r="ML253" s="17"/>
      <c r="MM253" s="17"/>
      <c r="MN253" s="17"/>
      <c r="MO253" s="17"/>
      <c r="MP253" s="17"/>
      <c r="MQ253" s="17"/>
      <c r="MR253" s="17"/>
      <c r="MS253" s="17"/>
      <c r="MT253" s="17"/>
      <c r="MU253" s="17"/>
      <c r="MV253" s="17"/>
      <c r="MW253" s="17"/>
      <c r="MX253" s="17"/>
      <c r="MY253" s="17"/>
      <c r="MZ253" s="17"/>
      <c r="NA253" s="17"/>
      <c r="NB253" s="17"/>
      <c r="NC253" s="17"/>
      <c r="ND253" s="17"/>
      <c r="NE253" s="17"/>
      <c r="NF253" s="17"/>
      <c r="NG253" s="17"/>
      <c r="NH253" s="17"/>
      <c r="NI253" s="17"/>
      <c r="NJ253" s="17"/>
      <c r="NK253" s="17"/>
      <c r="NL253" s="17"/>
      <c r="NM253" s="17"/>
      <c r="NN253" s="17"/>
      <c r="NO253" s="17"/>
      <c r="NP253" s="17"/>
      <c r="NQ253" s="17"/>
      <c r="NR253" s="17"/>
      <c r="NS253" s="17"/>
      <c r="NT253" s="17"/>
      <c r="NU253" s="17"/>
      <c r="NV253" s="17"/>
      <c r="NW253" s="17"/>
      <c r="NX253" s="17"/>
      <c r="NY253" s="17"/>
      <c r="NZ253" s="17"/>
      <c r="OA253" s="17"/>
      <c r="OB253" s="17"/>
      <c r="OC253" s="17"/>
      <c r="OD253" s="17"/>
      <c r="OE253" s="17"/>
      <c r="OF253" s="17"/>
      <c r="OG253" s="17"/>
      <c r="OH253" s="17"/>
      <c r="OI253" s="17"/>
      <c r="OJ253" s="17"/>
      <c r="OK253" s="17"/>
      <c r="OL253" s="17"/>
      <c r="OM253" s="17"/>
      <c r="ON253" s="17"/>
      <c r="OO253" s="17"/>
      <c r="OP253" s="17"/>
      <c r="OQ253" s="17"/>
      <c r="OR253" s="17"/>
      <c r="OS253" s="17"/>
      <c r="OT253" s="17"/>
      <c r="OU253" s="17"/>
      <c r="OV253" s="17"/>
      <c r="OW253" s="17"/>
      <c r="OX253" s="17"/>
      <c r="OY253" s="17"/>
      <c r="OZ253" s="17"/>
      <c r="PA253" s="17"/>
      <c r="PB253" s="17"/>
      <c r="PC253" s="17"/>
      <c r="PD253" s="17"/>
      <c r="PE253" s="17"/>
      <c r="PF253" s="17"/>
      <c r="PG253" s="17"/>
      <c r="PH253" s="17"/>
      <c r="PI253" s="17"/>
      <c r="PJ253" s="17"/>
      <c r="PK253" s="17"/>
      <c r="PL253" s="17"/>
      <c r="PM253" s="17"/>
      <c r="PN253" s="17"/>
      <c r="PO253" s="17"/>
      <c r="PP253" s="17"/>
      <c r="PQ253" s="17"/>
      <c r="PR253" s="17"/>
      <c r="PS253" s="17"/>
      <c r="PT253" s="17"/>
      <c r="PU253" s="17"/>
      <c r="PV253" s="17"/>
      <c r="PW253" s="17"/>
      <c r="PX253" s="17"/>
      <c r="PY253" s="17"/>
      <c r="PZ253" s="17"/>
      <c r="QA253" s="17"/>
      <c r="QB253" s="17"/>
      <c r="QC253" s="17"/>
      <c r="QD253" s="17"/>
      <c r="QE253" s="17"/>
      <c r="QF253" s="17"/>
      <c r="QG253" s="17"/>
      <c r="QH253" s="37"/>
      <c r="QI253" s="19"/>
      <c r="QJ253" s="18"/>
      <c r="QK253" s="18"/>
      <c r="QL253" s="18"/>
      <c r="QM253" s="18"/>
      <c r="QN253" s="18"/>
      <c r="QO253" s="18"/>
      <c r="QP253" s="18"/>
      <c r="QQ253" s="18"/>
      <c r="QR253" s="18"/>
      <c r="QS253" s="18"/>
      <c r="QT253" s="18"/>
      <c r="QU253" s="18"/>
      <c r="QV253" s="18"/>
      <c r="QW253" s="18"/>
      <c r="QX253" s="18"/>
      <c r="QY253" s="18"/>
      <c r="QZ253" s="18"/>
      <c r="RA253" s="18"/>
      <c r="RB253" s="18"/>
      <c r="RC253" s="18"/>
      <c r="RD253" s="18"/>
      <c r="RE253" s="18"/>
      <c r="RF253" s="18"/>
      <c r="RG253" s="18"/>
      <c r="RH253" s="20"/>
      <c r="RI253" s="23"/>
      <c r="RJ253" s="17"/>
      <c r="RK253" s="17"/>
      <c r="RL253" s="17"/>
      <c r="RM253" s="17"/>
      <c r="RN253" s="17"/>
      <c r="RO253" s="17"/>
      <c r="RP253" s="17"/>
      <c r="RQ253" s="17"/>
      <c r="RR253" s="17"/>
      <c r="RS253" s="17"/>
      <c r="RT253" s="17"/>
      <c r="RU253" s="17"/>
      <c r="RV253" s="17"/>
      <c r="RW253" s="17"/>
      <c r="RX253" s="17"/>
      <c r="RY253" s="17"/>
      <c r="RZ253" s="17"/>
      <c r="SA253" s="17"/>
      <c r="SB253" s="17"/>
      <c r="SC253" s="17"/>
      <c r="SD253" s="17"/>
      <c r="SE253" s="17"/>
      <c r="SF253" s="17"/>
      <c r="SG253" s="17"/>
      <c r="SH253" s="17"/>
      <c r="SI253" s="17"/>
      <c r="SJ253" s="17"/>
      <c r="SK253" s="17"/>
      <c r="SL253" s="17"/>
      <c r="SM253" s="17"/>
      <c r="SN253" s="17"/>
      <c r="SO253" s="17"/>
      <c r="SP253" s="17"/>
      <c r="SQ253" s="17"/>
      <c r="SR253" s="17"/>
      <c r="SS253" s="17"/>
      <c r="ST253" s="17"/>
      <c r="SU253" s="17"/>
      <c r="SV253" s="17"/>
      <c r="SW253" s="17"/>
      <c r="SX253" s="17"/>
      <c r="SY253" s="17"/>
      <c r="SZ253" s="17"/>
      <c r="TA253" s="17"/>
      <c r="TB253" s="17"/>
      <c r="TC253" s="17"/>
      <c r="TD253" s="17"/>
      <c r="TE253" s="17"/>
      <c r="TF253" s="17"/>
      <c r="TG253" s="17"/>
      <c r="TH253" s="17"/>
      <c r="TI253" s="17"/>
      <c r="TJ253" s="17"/>
      <c r="TK253" s="17"/>
      <c r="TL253" s="17"/>
      <c r="TM253" s="17"/>
      <c r="TN253" s="17"/>
      <c r="TO253" s="17"/>
      <c r="TP253" s="17"/>
      <c r="TQ253" s="17"/>
      <c r="TR253" s="17"/>
      <c r="TS253" s="15"/>
      <c r="TT253" s="15"/>
    </row>
    <row r="254" spans="1:540" ht="9.6"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29"/>
      <c r="AM254" s="17"/>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16"/>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20"/>
      <c r="FZ254" s="38"/>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23"/>
      <c r="GZ254" s="20"/>
      <c r="HA254" s="15"/>
      <c r="HB254" s="15"/>
      <c r="HC254" s="15"/>
      <c r="HD254" s="15"/>
      <c r="HE254" s="15"/>
      <c r="HF254" s="15"/>
      <c r="HG254" s="15"/>
      <c r="HH254" s="15"/>
      <c r="HI254" s="15"/>
      <c r="HJ254" s="15"/>
      <c r="HK254" s="15"/>
      <c r="HL254" s="15"/>
      <c r="HM254" s="15"/>
      <c r="HN254" s="15"/>
      <c r="HO254" s="15"/>
      <c r="HP254" s="15"/>
      <c r="HQ254" s="15"/>
      <c r="HR254" s="15"/>
      <c r="HS254" s="15"/>
      <c r="HT254" s="15"/>
      <c r="HU254" s="15"/>
      <c r="HV254" s="15"/>
      <c r="HW254" s="15"/>
      <c r="HX254" s="15"/>
      <c r="HY254" s="15"/>
      <c r="HZ254" s="15"/>
      <c r="IA254" s="15"/>
      <c r="IB254" s="15"/>
      <c r="IC254" s="15"/>
      <c r="ID254" s="15"/>
      <c r="IE254" s="15"/>
      <c r="IF254" s="15"/>
      <c r="IG254" s="15"/>
      <c r="IH254" s="15"/>
      <c r="II254" s="15"/>
      <c r="IJ254" s="15"/>
      <c r="IK254" s="15"/>
      <c r="IL254" s="15"/>
      <c r="IM254" s="15"/>
      <c r="IN254" s="15"/>
      <c r="IO254" s="15"/>
      <c r="IP254" s="15"/>
      <c r="IQ254" s="15"/>
      <c r="IR254" s="16"/>
      <c r="IS254" s="17"/>
      <c r="IT254" s="17"/>
      <c r="IU254" s="17"/>
      <c r="IV254" s="17"/>
      <c r="IW254" s="17"/>
      <c r="IX254" s="17"/>
      <c r="IY254" s="17"/>
      <c r="IZ254" s="17"/>
      <c r="JA254" s="17"/>
      <c r="JB254" s="17"/>
      <c r="JC254" s="17"/>
      <c r="JD254" s="17"/>
      <c r="JE254" s="17"/>
      <c r="JF254" s="17"/>
      <c r="JG254" s="17"/>
      <c r="JH254" s="17"/>
      <c r="JI254" s="17"/>
      <c r="JJ254" s="17"/>
      <c r="JK254" s="17"/>
      <c r="JL254" s="17"/>
      <c r="JM254" s="17"/>
      <c r="JN254" s="17"/>
      <c r="JO254" s="17"/>
      <c r="JP254" s="17"/>
      <c r="JQ254" s="17"/>
      <c r="JR254" s="17"/>
      <c r="JS254" s="17"/>
      <c r="JT254" s="17"/>
      <c r="JU254" s="17"/>
      <c r="JV254" s="17"/>
      <c r="JW254" s="17"/>
      <c r="JX254" s="17"/>
      <c r="JY254" s="17"/>
      <c r="JZ254" s="17"/>
      <c r="KA254" s="17"/>
      <c r="KB254" s="17"/>
      <c r="KC254" s="17"/>
      <c r="KD254" s="17"/>
      <c r="KE254" s="17"/>
      <c r="KF254" s="17"/>
      <c r="KG254" s="17"/>
      <c r="KH254" s="17"/>
      <c r="KI254" s="17"/>
      <c r="KJ254" s="17"/>
      <c r="KK254" s="17"/>
      <c r="KL254" s="17"/>
      <c r="KM254" s="17"/>
      <c r="KN254" s="17"/>
      <c r="KO254" s="17"/>
      <c r="KP254" s="17"/>
      <c r="KQ254" s="17"/>
      <c r="KR254" s="17"/>
      <c r="KS254" s="17"/>
      <c r="KT254" s="17"/>
      <c r="KU254" s="17"/>
      <c r="KV254" s="17"/>
      <c r="KW254" s="17"/>
      <c r="KX254" s="17"/>
      <c r="KY254" s="17"/>
      <c r="KZ254" s="17"/>
      <c r="LA254" s="17"/>
      <c r="LB254" s="20"/>
      <c r="LC254" s="18"/>
      <c r="LD254" s="18"/>
      <c r="LE254" s="18"/>
      <c r="LF254" s="18"/>
      <c r="LG254" s="18"/>
      <c r="LH254" s="18"/>
      <c r="LI254" s="18"/>
      <c r="LJ254" s="18"/>
      <c r="LK254" s="18"/>
      <c r="LL254" s="18"/>
      <c r="LM254" s="18"/>
      <c r="LN254" s="18"/>
      <c r="LO254" s="18"/>
      <c r="LP254" s="18"/>
      <c r="LQ254" s="18"/>
      <c r="LR254" s="18"/>
      <c r="LS254" s="18"/>
      <c r="LT254" s="18"/>
      <c r="LU254" s="18"/>
      <c r="LV254" s="18"/>
      <c r="LW254" s="18"/>
      <c r="LX254" s="18"/>
      <c r="LY254" s="18"/>
      <c r="LZ254" s="18"/>
      <c r="MA254" s="18"/>
      <c r="MB254" s="29"/>
      <c r="MC254" s="17"/>
      <c r="MD254" s="17"/>
      <c r="ME254" s="17"/>
      <c r="MF254" s="17"/>
      <c r="MG254" s="17"/>
      <c r="MH254" s="17"/>
      <c r="MI254" s="17"/>
      <c r="MJ254" s="17"/>
      <c r="MK254" s="17"/>
      <c r="ML254" s="17"/>
      <c r="MM254" s="17"/>
      <c r="MN254" s="17"/>
      <c r="MO254" s="17"/>
      <c r="MP254" s="17"/>
      <c r="MQ254" s="17"/>
      <c r="MR254" s="17"/>
      <c r="MS254" s="17"/>
      <c r="MT254" s="17"/>
      <c r="MU254" s="17"/>
      <c r="MV254" s="17"/>
      <c r="MW254" s="17"/>
      <c r="MX254" s="17"/>
      <c r="MY254" s="17"/>
      <c r="MZ254" s="17"/>
      <c r="NA254" s="17"/>
      <c r="NB254" s="17"/>
      <c r="NC254" s="17"/>
      <c r="ND254" s="17"/>
      <c r="NE254" s="17"/>
      <c r="NF254" s="17"/>
      <c r="NG254" s="17"/>
      <c r="NH254" s="17"/>
      <c r="NI254" s="17"/>
      <c r="NJ254" s="17"/>
      <c r="NK254" s="17"/>
      <c r="NL254" s="17"/>
      <c r="NM254" s="17"/>
      <c r="NN254" s="17"/>
      <c r="NO254" s="17"/>
      <c r="NP254" s="17"/>
      <c r="NQ254" s="17"/>
      <c r="NR254" s="17"/>
      <c r="NS254" s="17"/>
      <c r="NT254" s="17"/>
      <c r="NU254" s="17"/>
      <c r="NV254" s="17"/>
      <c r="NW254" s="17"/>
      <c r="NX254" s="17"/>
      <c r="NY254" s="17"/>
      <c r="NZ254" s="17"/>
      <c r="OA254" s="17"/>
      <c r="OB254" s="17"/>
      <c r="OC254" s="17"/>
      <c r="OD254" s="17"/>
      <c r="OE254" s="17"/>
      <c r="OF254" s="17"/>
      <c r="OG254" s="17"/>
      <c r="OH254" s="17"/>
      <c r="OI254" s="17"/>
      <c r="OJ254" s="17"/>
      <c r="OK254" s="17"/>
      <c r="OL254" s="17"/>
      <c r="OM254" s="17"/>
      <c r="ON254" s="17"/>
      <c r="OO254" s="17"/>
      <c r="OP254" s="17"/>
      <c r="OQ254" s="17"/>
      <c r="OR254" s="17"/>
      <c r="OS254" s="17"/>
      <c r="OT254" s="17"/>
      <c r="OU254" s="17"/>
      <c r="OV254" s="17"/>
      <c r="OW254" s="17"/>
      <c r="OX254" s="17"/>
      <c r="OY254" s="17"/>
      <c r="OZ254" s="17"/>
      <c r="PA254" s="17"/>
      <c r="PB254" s="17"/>
      <c r="PC254" s="17"/>
      <c r="PD254" s="17"/>
      <c r="PE254" s="17"/>
      <c r="PF254" s="17"/>
      <c r="PG254" s="17"/>
      <c r="PH254" s="17"/>
      <c r="PI254" s="17"/>
      <c r="PJ254" s="17"/>
      <c r="PK254" s="17"/>
      <c r="PL254" s="17"/>
      <c r="PM254" s="17"/>
      <c r="PN254" s="17"/>
      <c r="PO254" s="17"/>
      <c r="PP254" s="17"/>
      <c r="PQ254" s="17"/>
      <c r="PR254" s="17"/>
      <c r="PS254" s="17"/>
      <c r="PT254" s="17"/>
      <c r="PU254" s="17"/>
      <c r="PV254" s="17"/>
      <c r="PW254" s="17"/>
      <c r="PX254" s="17"/>
      <c r="PY254" s="17"/>
      <c r="PZ254" s="17"/>
      <c r="QA254" s="17"/>
      <c r="QB254" s="17"/>
      <c r="QC254" s="17"/>
      <c r="QD254" s="17"/>
      <c r="QE254" s="17"/>
      <c r="QF254" s="17"/>
      <c r="QG254" s="17"/>
      <c r="QH254" s="17"/>
      <c r="QI254" s="25"/>
      <c r="QJ254" s="29"/>
      <c r="QK254" s="18"/>
      <c r="QL254" s="18"/>
      <c r="QM254" s="18"/>
      <c r="QN254" s="18"/>
      <c r="QO254" s="18"/>
      <c r="QP254" s="18"/>
      <c r="QQ254" s="18"/>
      <c r="QR254" s="18"/>
      <c r="QS254" s="18"/>
      <c r="QT254" s="18"/>
      <c r="QU254" s="18"/>
      <c r="QV254" s="18"/>
      <c r="QW254" s="18"/>
      <c r="QX254" s="18"/>
      <c r="QY254" s="18"/>
      <c r="QZ254" s="18"/>
      <c r="RA254" s="18"/>
      <c r="RB254" s="18"/>
      <c r="RC254" s="18"/>
      <c r="RD254" s="18"/>
      <c r="RE254" s="18"/>
      <c r="RF254" s="18"/>
      <c r="RG254" s="18"/>
      <c r="RH254" s="18"/>
      <c r="RI254" s="30"/>
      <c r="RJ254" s="17"/>
      <c r="RK254" s="17"/>
      <c r="RL254" s="17"/>
      <c r="RM254" s="17"/>
      <c r="RN254" s="17"/>
      <c r="RO254" s="17"/>
      <c r="RP254" s="17"/>
      <c r="RQ254" s="17"/>
      <c r="RR254" s="17"/>
      <c r="RS254" s="17"/>
      <c r="RT254" s="17"/>
      <c r="RU254" s="17"/>
      <c r="RV254" s="17"/>
      <c r="RW254" s="17"/>
      <c r="RX254" s="17"/>
      <c r="RY254" s="17"/>
      <c r="RZ254" s="17"/>
      <c r="SA254" s="17"/>
      <c r="SB254" s="17"/>
      <c r="SC254" s="17"/>
      <c r="SD254" s="17"/>
      <c r="SE254" s="17"/>
      <c r="SF254" s="17"/>
      <c r="SG254" s="17"/>
      <c r="SH254" s="17"/>
      <c r="SI254" s="17"/>
      <c r="SJ254" s="17"/>
      <c r="SK254" s="17"/>
      <c r="SL254" s="17"/>
      <c r="SM254" s="17"/>
      <c r="SN254" s="17"/>
      <c r="SO254" s="17"/>
      <c r="SP254" s="17"/>
      <c r="SQ254" s="17"/>
      <c r="SR254" s="17"/>
      <c r="SS254" s="17"/>
      <c r="ST254" s="17"/>
      <c r="SU254" s="17"/>
      <c r="SV254" s="17"/>
      <c r="SW254" s="17"/>
      <c r="SX254" s="17"/>
      <c r="SY254" s="17"/>
      <c r="SZ254" s="17"/>
      <c r="TA254" s="17"/>
      <c r="TB254" s="17"/>
      <c r="TC254" s="17"/>
      <c r="TD254" s="17"/>
      <c r="TE254" s="17"/>
      <c r="TF254" s="17"/>
      <c r="TG254" s="17"/>
      <c r="TH254" s="17"/>
      <c r="TI254" s="17"/>
      <c r="TJ254" s="17"/>
      <c r="TK254" s="17"/>
      <c r="TL254" s="17"/>
      <c r="TM254" s="17"/>
      <c r="TN254" s="17"/>
      <c r="TO254" s="17"/>
      <c r="TP254" s="17"/>
      <c r="TQ254" s="17"/>
      <c r="TR254" s="17"/>
      <c r="TS254" s="15"/>
      <c r="TT254" s="15"/>
    </row>
    <row r="255" spans="1:540" ht="9.6"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24"/>
      <c r="AM255" s="17"/>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23"/>
      <c r="BM255" s="20"/>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20"/>
      <c r="GA255" s="19"/>
      <c r="GB255" s="23"/>
      <c r="GC255" s="17"/>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19"/>
      <c r="HA255" s="15"/>
      <c r="HB255" s="15"/>
      <c r="HC255" s="15"/>
      <c r="HD255" s="15"/>
      <c r="HE255" s="15"/>
      <c r="HF255" s="15"/>
      <c r="HG255" s="15"/>
      <c r="HH255" s="15"/>
      <c r="HI255" s="15"/>
      <c r="HJ255" s="15"/>
      <c r="HK255" s="15"/>
      <c r="HL255" s="15"/>
      <c r="HM255" s="15"/>
      <c r="HN255" s="15"/>
      <c r="HO255" s="15"/>
      <c r="HP255" s="15"/>
      <c r="HQ255" s="15"/>
      <c r="HR255" s="15"/>
      <c r="HS255" s="15"/>
      <c r="HT255" s="15"/>
      <c r="HU255" s="15"/>
      <c r="HV255" s="15"/>
      <c r="HW255" s="15"/>
      <c r="HX255" s="15"/>
      <c r="HY255" s="15"/>
      <c r="HZ255" s="15"/>
      <c r="IA255" s="15"/>
      <c r="IB255" s="15"/>
      <c r="IC255" s="15"/>
      <c r="ID255" s="15"/>
      <c r="IE255" s="15"/>
      <c r="IF255" s="15"/>
      <c r="IG255" s="15"/>
      <c r="IH255" s="15"/>
      <c r="II255" s="15"/>
      <c r="IJ255" s="15"/>
      <c r="IK255" s="15"/>
      <c r="IL255" s="15"/>
      <c r="IM255" s="15"/>
      <c r="IN255" s="15"/>
      <c r="IO255" s="15"/>
      <c r="IP255" s="15"/>
      <c r="IQ255" s="15"/>
      <c r="IR255" s="16"/>
      <c r="IS255" s="17"/>
      <c r="IT255" s="17"/>
      <c r="IU255" s="17"/>
      <c r="IV255" s="17"/>
      <c r="IW255" s="17"/>
      <c r="IX255" s="17"/>
      <c r="IY255" s="17"/>
      <c r="IZ255" s="17"/>
      <c r="JA255" s="17"/>
      <c r="JB255" s="17"/>
      <c r="JC255" s="17"/>
      <c r="JD255" s="17"/>
      <c r="JE255" s="17"/>
      <c r="JF255" s="17"/>
      <c r="JG255" s="17"/>
      <c r="JH255" s="17"/>
      <c r="JI255" s="17"/>
      <c r="JJ255" s="17"/>
      <c r="JK255" s="17"/>
      <c r="JL255" s="17"/>
      <c r="JM255" s="17"/>
      <c r="JN255" s="17"/>
      <c r="JO255" s="17"/>
      <c r="JP255" s="17"/>
      <c r="JQ255" s="17"/>
      <c r="JR255" s="17"/>
      <c r="JS255" s="17"/>
      <c r="JT255" s="17"/>
      <c r="JU255" s="17"/>
      <c r="JV255" s="17"/>
      <c r="JW255" s="17"/>
      <c r="JX255" s="17"/>
      <c r="JY255" s="17"/>
      <c r="JZ255" s="17"/>
      <c r="KA255" s="17"/>
      <c r="KB255" s="17"/>
      <c r="KC255" s="17"/>
      <c r="KD255" s="17"/>
      <c r="KE255" s="17"/>
      <c r="KF255" s="17"/>
      <c r="KG255" s="17"/>
      <c r="KH255" s="17"/>
      <c r="KI255" s="17"/>
      <c r="KJ255" s="17"/>
      <c r="KK255" s="17"/>
      <c r="KL255" s="17"/>
      <c r="KM255" s="17"/>
      <c r="KN255" s="17"/>
      <c r="KO255" s="17"/>
      <c r="KP255" s="17"/>
      <c r="KQ255" s="17"/>
      <c r="KR255" s="17"/>
      <c r="KS255" s="17"/>
      <c r="KT255" s="17"/>
      <c r="KU255" s="17"/>
      <c r="KV255" s="17"/>
      <c r="KW255" s="17"/>
      <c r="KX255" s="17"/>
      <c r="KY255" s="17"/>
      <c r="KZ255" s="17"/>
      <c r="LA255" s="17"/>
      <c r="LB255" s="19"/>
      <c r="LC255" s="20"/>
      <c r="LD255" s="18"/>
      <c r="LE255" s="18"/>
      <c r="LF255" s="18"/>
      <c r="LG255" s="18"/>
      <c r="LH255" s="18"/>
      <c r="LI255" s="18"/>
      <c r="LJ255" s="18"/>
      <c r="LK255" s="18"/>
      <c r="LL255" s="18"/>
      <c r="LM255" s="18"/>
      <c r="LN255" s="18"/>
      <c r="LO255" s="18"/>
      <c r="LP255" s="18"/>
      <c r="LQ255" s="18"/>
      <c r="LR255" s="18"/>
      <c r="LS255" s="18"/>
      <c r="LT255" s="18"/>
      <c r="LU255" s="18"/>
      <c r="LV255" s="18"/>
      <c r="LW255" s="18"/>
      <c r="LX255" s="18"/>
      <c r="LY255" s="18"/>
      <c r="LZ255" s="18"/>
      <c r="MA255" s="29"/>
      <c r="MB255" s="17"/>
      <c r="MC255" s="17"/>
      <c r="MD255" s="17"/>
      <c r="ME255" s="17"/>
      <c r="MF255" s="17"/>
      <c r="MG255" s="17"/>
      <c r="MH255" s="17"/>
      <c r="MI255" s="17"/>
      <c r="MJ255" s="17"/>
      <c r="MK255" s="17"/>
      <c r="ML255" s="17"/>
      <c r="MM255" s="17"/>
      <c r="MN255" s="17"/>
      <c r="MO255" s="17"/>
      <c r="MP255" s="17"/>
      <c r="MQ255" s="17"/>
      <c r="MR255" s="17"/>
      <c r="MS255" s="17"/>
      <c r="MT255" s="17"/>
      <c r="MU255" s="17"/>
      <c r="MV255" s="17"/>
      <c r="MW255" s="17"/>
      <c r="MX255" s="17"/>
      <c r="MY255" s="17"/>
      <c r="MZ255" s="17"/>
      <c r="NA255" s="17"/>
      <c r="NB255" s="17"/>
      <c r="NC255" s="17"/>
      <c r="ND255" s="17"/>
      <c r="NE255" s="17"/>
      <c r="NF255" s="17"/>
      <c r="NG255" s="17"/>
      <c r="NH255" s="17"/>
      <c r="NI255" s="17"/>
      <c r="NJ255" s="17"/>
      <c r="NK255" s="17"/>
      <c r="NL255" s="17"/>
      <c r="NM255" s="17"/>
      <c r="NN255" s="17"/>
      <c r="NO255" s="17"/>
      <c r="NP255" s="17"/>
      <c r="NQ255" s="17"/>
      <c r="NR255" s="17"/>
      <c r="NS255" s="17"/>
      <c r="NT255" s="17"/>
      <c r="NU255" s="17"/>
      <c r="NV255" s="17"/>
      <c r="NW255" s="17"/>
      <c r="NX255" s="17"/>
      <c r="NY255" s="17"/>
      <c r="NZ255" s="17"/>
      <c r="OA255" s="17"/>
      <c r="OB255" s="17"/>
      <c r="OC255" s="17"/>
      <c r="OD255" s="17"/>
      <c r="OE255" s="17"/>
      <c r="OF255" s="17"/>
      <c r="OG255" s="17"/>
      <c r="OH255" s="17"/>
      <c r="OI255" s="17"/>
      <c r="OJ255" s="17"/>
      <c r="OK255" s="17"/>
      <c r="OL255" s="17"/>
      <c r="OM255" s="17"/>
      <c r="ON255" s="17"/>
      <c r="OO255" s="17"/>
      <c r="OP255" s="17"/>
      <c r="OQ255" s="17"/>
      <c r="OR255" s="17"/>
      <c r="OS255" s="17"/>
      <c r="OT255" s="17"/>
      <c r="OU255" s="17"/>
      <c r="OV255" s="17"/>
      <c r="OW255" s="17"/>
      <c r="OX255" s="17"/>
      <c r="OY255" s="17"/>
      <c r="OZ255" s="17"/>
      <c r="PA255" s="17"/>
      <c r="PB255" s="17"/>
      <c r="PC255" s="17"/>
      <c r="PD255" s="17"/>
      <c r="PE255" s="17"/>
      <c r="PF255" s="17"/>
      <c r="PG255" s="17"/>
      <c r="PH255" s="17"/>
      <c r="PI255" s="17"/>
      <c r="PJ255" s="17"/>
      <c r="PK255" s="17"/>
      <c r="PL255" s="17"/>
      <c r="PM255" s="17"/>
      <c r="PN255" s="17"/>
      <c r="PO255" s="17"/>
      <c r="PP255" s="17"/>
      <c r="PQ255" s="17"/>
      <c r="PR255" s="17"/>
      <c r="PS255" s="17"/>
      <c r="PT255" s="17"/>
      <c r="PU255" s="17"/>
      <c r="PV255" s="17"/>
      <c r="PW255" s="17"/>
      <c r="PX255" s="17"/>
      <c r="PY255" s="17"/>
      <c r="PZ255" s="17"/>
      <c r="QA255" s="17"/>
      <c r="QB255" s="17"/>
      <c r="QC255" s="17"/>
      <c r="QD255" s="17"/>
      <c r="QE255" s="17"/>
      <c r="QF255" s="17"/>
      <c r="QG255" s="17"/>
      <c r="QH255" s="17"/>
      <c r="QI255" s="17"/>
      <c r="QJ255" s="17"/>
      <c r="QK255" s="23"/>
      <c r="QL255" s="24"/>
      <c r="QM255" s="18"/>
      <c r="QN255" s="18"/>
      <c r="QO255" s="18"/>
      <c r="QP255" s="18"/>
      <c r="QQ255" s="18"/>
      <c r="QR255" s="18"/>
      <c r="QS255" s="18"/>
      <c r="QT255" s="18"/>
      <c r="QU255" s="18"/>
      <c r="QV255" s="18"/>
      <c r="QW255" s="18"/>
      <c r="QX255" s="18"/>
      <c r="QY255" s="18"/>
      <c r="QZ255" s="18"/>
      <c r="RA255" s="18"/>
      <c r="RB255" s="18"/>
      <c r="RC255" s="18"/>
      <c r="RD255" s="18"/>
      <c r="RE255" s="18"/>
      <c r="RF255" s="18"/>
      <c r="RG255" s="18"/>
      <c r="RH255" s="18"/>
      <c r="RI255" s="24"/>
      <c r="RJ255" s="17"/>
      <c r="RK255" s="17"/>
      <c r="RL255" s="17"/>
      <c r="RM255" s="17"/>
      <c r="RN255" s="17"/>
      <c r="RO255" s="17"/>
      <c r="RP255" s="17"/>
      <c r="RQ255" s="17"/>
      <c r="RR255" s="17"/>
      <c r="RS255" s="17"/>
      <c r="RT255" s="17"/>
      <c r="RU255" s="17"/>
      <c r="RV255" s="17"/>
      <c r="RW255" s="17"/>
      <c r="RX255" s="17"/>
      <c r="RY255" s="17"/>
      <c r="RZ255" s="17"/>
      <c r="SA255" s="17"/>
      <c r="SB255" s="17"/>
      <c r="SC255" s="17"/>
      <c r="SD255" s="17"/>
      <c r="SE255" s="17"/>
      <c r="SF255" s="17"/>
      <c r="SG255" s="17"/>
      <c r="SH255" s="17"/>
      <c r="SI255" s="17"/>
      <c r="SJ255" s="17"/>
      <c r="SK255" s="17"/>
      <c r="SL255" s="17"/>
      <c r="SM255" s="17"/>
      <c r="SN255" s="17"/>
      <c r="SO255" s="17"/>
      <c r="SP255" s="17"/>
      <c r="SQ255" s="17"/>
      <c r="SR255" s="17"/>
      <c r="SS255" s="17"/>
      <c r="ST255" s="17"/>
      <c r="SU255" s="17"/>
      <c r="SV255" s="17"/>
      <c r="SW255" s="17"/>
      <c r="SX255" s="17"/>
      <c r="SY255" s="17"/>
      <c r="SZ255" s="17"/>
      <c r="TA255" s="17"/>
      <c r="TB255" s="17"/>
      <c r="TC255" s="17"/>
      <c r="TD255" s="17"/>
      <c r="TE255" s="17"/>
      <c r="TF255" s="17"/>
      <c r="TG255" s="17"/>
      <c r="TH255" s="17"/>
      <c r="TI255" s="17"/>
      <c r="TJ255" s="17"/>
      <c r="TK255" s="17"/>
      <c r="TL255" s="17"/>
      <c r="TM255" s="17"/>
      <c r="TN255" s="17"/>
      <c r="TO255" s="17"/>
      <c r="TP255" s="17"/>
      <c r="TQ255" s="17"/>
      <c r="TR255" s="17"/>
      <c r="TS255" s="15"/>
      <c r="TT255" s="15"/>
    </row>
    <row r="256" spans="1:540" ht="9.6"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8"/>
      <c r="AM256" s="31"/>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18"/>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20"/>
      <c r="GC256" s="29"/>
      <c r="GD256" s="25"/>
      <c r="GE256" s="34"/>
      <c r="GF256" s="34"/>
      <c r="GG256" s="34"/>
      <c r="GH256" s="34"/>
      <c r="GI256" s="34"/>
      <c r="GJ256" s="34"/>
      <c r="GK256" s="34"/>
      <c r="GL256" s="34"/>
      <c r="GM256" s="34"/>
      <c r="GN256" s="34"/>
      <c r="GO256" s="34"/>
      <c r="GP256" s="34"/>
      <c r="GQ256" s="34"/>
      <c r="GR256" s="34"/>
      <c r="GS256" s="34"/>
      <c r="GT256" s="34"/>
      <c r="GU256" s="34"/>
      <c r="GV256" s="34"/>
      <c r="GW256" s="34"/>
      <c r="GX256" s="34"/>
      <c r="GY256" s="17"/>
      <c r="GZ256" s="35"/>
      <c r="HA256" s="15"/>
      <c r="HB256" s="15"/>
      <c r="HC256" s="15"/>
      <c r="HD256" s="15"/>
      <c r="HE256" s="15"/>
      <c r="HF256" s="15"/>
      <c r="HG256" s="15"/>
      <c r="HH256" s="15"/>
      <c r="HI256" s="15"/>
      <c r="HJ256" s="15"/>
      <c r="HK256" s="15"/>
      <c r="HL256" s="15"/>
      <c r="HM256" s="15"/>
      <c r="HN256" s="15"/>
      <c r="HO256" s="15"/>
      <c r="HP256" s="15"/>
      <c r="HQ256" s="15"/>
      <c r="HR256" s="15"/>
      <c r="HS256" s="15"/>
      <c r="HT256" s="15"/>
      <c r="HU256" s="15"/>
      <c r="HV256" s="15"/>
      <c r="HW256" s="15"/>
      <c r="HX256" s="15"/>
      <c r="HY256" s="15"/>
      <c r="HZ256" s="15"/>
      <c r="IA256" s="15"/>
      <c r="IB256" s="15"/>
      <c r="IC256" s="15"/>
      <c r="ID256" s="15"/>
      <c r="IE256" s="15"/>
      <c r="IF256" s="15"/>
      <c r="IG256" s="15"/>
      <c r="IH256" s="15"/>
      <c r="II256" s="15"/>
      <c r="IJ256" s="15"/>
      <c r="IK256" s="15"/>
      <c r="IL256" s="15"/>
      <c r="IM256" s="15"/>
      <c r="IN256" s="15"/>
      <c r="IO256" s="15"/>
      <c r="IP256" s="15"/>
      <c r="IQ256" s="15"/>
      <c r="IR256" s="16"/>
      <c r="IS256" s="17"/>
      <c r="IT256" s="17"/>
      <c r="IU256" s="17"/>
      <c r="IV256" s="17"/>
      <c r="IW256" s="17"/>
      <c r="IX256" s="17"/>
      <c r="IY256" s="17"/>
      <c r="IZ256" s="17"/>
      <c r="JA256" s="17"/>
      <c r="JB256" s="17"/>
      <c r="JC256" s="17"/>
      <c r="JD256" s="17"/>
      <c r="JE256" s="17"/>
      <c r="JF256" s="17"/>
      <c r="JG256" s="17"/>
      <c r="JH256" s="17"/>
      <c r="JI256" s="17"/>
      <c r="JJ256" s="17"/>
      <c r="JK256" s="17"/>
      <c r="JL256" s="17"/>
      <c r="JM256" s="17"/>
      <c r="JN256" s="17"/>
      <c r="JO256" s="17"/>
      <c r="JP256" s="17"/>
      <c r="JQ256" s="17"/>
      <c r="JR256" s="17"/>
      <c r="JS256" s="17"/>
      <c r="JT256" s="17"/>
      <c r="JU256" s="17"/>
      <c r="JV256" s="17"/>
      <c r="JW256" s="17"/>
      <c r="JX256" s="17"/>
      <c r="JY256" s="17"/>
      <c r="JZ256" s="17"/>
      <c r="KA256" s="17"/>
      <c r="KB256" s="17"/>
      <c r="KC256" s="17"/>
      <c r="KD256" s="17"/>
      <c r="KE256" s="17"/>
      <c r="KF256" s="17"/>
      <c r="KG256" s="17"/>
      <c r="KH256" s="17"/>
      <c r="KI256" s="17"/>
      <c r="KJ256" s="17"/>
      <c r="KK256" s="17"/>
      <c r="KL256" s="17"/>
      <c r="KM256" s="17"/>
      <c r="KN256" s="17"/>
      <c r="KO256" s="17"/>
      <c r="KP256" s="17"/>
      <c r="KQ256" s="17"/>
      <c r="KR256" s="17"/>
      <c r="KS256" s="17"/>
      <c r="KT256" s="17"/>
      <c r="KU256" s="17"/>
      <c r="KV256" s="17"/>
      <c r="KW256" s="17"/>
      <c r="KX256" s="17"/>
      <c r="KY256" s="17"/>
      <c r="KZ256" s="17"/>
      <c r="LA256" s="17"/>
      <c r="LB256" s="33"/>
      <c r="LC256" s="18"/>
      <c r="LD256" s="18"/>
      <c r="LE256" s="18"/>
      <c r="LF256" s="18"/>
      <c r="LG256" s="18"/>
      <c r="LH256" s="18"/>
      <c r="LI256" s="18"/>
      <c r="LJ256" s="18"/>
      <c r="LK256" s="18"/>
      <c r="LL256" s="18"/>
      <c r="LM256" s="18"/>
      <c r="LN256" s="18"/>
      <c r="LO256" s="18"/>
      <c r="LP256" s="18"/>
      <c r="LQ256" s="18"/>
      <c r="LR256" s="18"/>
      <c r="LS256" s="18"/>
      <c r="LT256" s="18"/>
      <c r="LU256" s="18"/>
      <c r="LV256" s="18"/>
      <c r="LW256" s="18"/>
      <c r="LX256" s="18"/>
      <c r="LY256" s="18"/>
      <c r="LZ256" s="19"/>
      <c r="MA256" s="17"/>
      <c r="MB256" s="17"/>
      <c r="MC256" s="17"/>
      <c r="MD256" s="17"/>
      <c r="ME256" s="17"/>
      <c r="MF256" s="17"/>
      <c r="MG256" s="17"/>
      <c r="MH256" s="17"/>
      <c r="MI256" s="17"/>
      <c r="MJ256" s="17"/>
      <c r="MK256" s="17"/>
      <c r="ML256" s="17"/>
      <c r="MM256" s="17"/>
      <c r="MN256" s="17"/>
      <c r="MO256" s="17"/>
      <c r="MP256" s="17"/>
      <c r="MQ256" s="17"/>
      <c r="MR256" s="17"/>
      <c r="MS256" s="17"/>
      <c r="MT256" s="17"/>
      <c r="MU256" s="17"/>
      <c r="MV256" s="17"/>
      <c r="MW256" s="17"/>
      <c r="MX256" s="17"/>
      <c r="MY256" s="17"/>
      <c r="MZ256" s="17"/>
      <c r="NA256" s="17"/>
      <c r="NB256" s="17"/>
      <c r="NC256" s="17"/>
      <c r="ND256" s="17"/>
      <c r="NE256" s="17"/>
      <c r="NF256" s="17"/>
      <c r="NG256" s="17"/>
      <c r="NH256" s="17"/>
      <c r="NI256" s="17"/>
      <c r="NJ256" s="17"/>
      <c r="NK256" s="17"/>
      <c r="NL256" s="17"/>
      <c r="NM256" s="17"/>
      <c r="NN256" s="17"/>
      <c r="NO256" s="17"/>
      <c r="NP256" s="17"/>
      <c r="NQ256" s="17"/>
      <c r="NR256" s="17"/>
      <c r="NS256" s="17"/>
      <c r="NT256" s="17"/>
      <c r="NU256" s="17"/>
      <c r="NV256" s="17"/>
      <c r="NW256" s="17"/>
      <c r="NX256" s="17"/>
      <c r="NY256" s="17"/>
      <c r="NZ256" s="17"/>
      <c r="OA256" s="17"/>
      <c r="OB256" s="17"/>
      <c r="OC256" s="17"/>
      <c r="OD256" s="17"/>
      <c r="OE256" s="17"/>
      <c r="OF256" s="17"/>
      <c r="OG256" s="17"/>
      <c r="OH256" s="17"/>
      <c r="OI256" s="17"/>
      <c r="OJ256" s="17"/>
      <c r="OK256" s="17"/>
      <c r="OL256" s="17"/>
      <c r="OM256" s="17"/>
      <c r="ON256" s="17"/>
      <c r="OO256" s="17"/>
      <c r="OP256" s="17"/>
      <c r="OQ256" s="17"/>
      <c r="OR256" s="17"/>
      <c r="OS256" s="17"/>
      <c r="OT256" s="17"/>
      <c r="OU256" s="17"/>
      <c r="OV256" s="17"/>
      <c r="OW256" s="17"/>
      <c r="OX256" s="17"/>
      <c r="OY256" s="17"/>
      <c r="OZ256" s="17"/>
      <c r="PA256" s="17"/>
      <c r="PB256" s="17"/>
      <c r="PC256" s="17"/>
      <c r="PD256" s="17"/>
      <c r="PE256" s="17"/>
      <c r="PF256" s="17"/>
      <c r="PG256" s="17"/>
      <c r="PH256" s="17"/>
      <c r="PI256" s="17"/>
      <c r="PJ256" s="17"/>
      <c r="PK256" s="17"/>
      <c r="PL256" s="17"/>
      <c r="PM256" s="17"/>
      <c r="PN256" s="17"/>
      <c r="PO256" s="17"/>
      <c r="PP256" s="17"/>
      <c r="PQ256" s="17"/>
      <c r="PR256" s="17"/>
      <c r="PS256" s="17"/>
      <c r="PT256" s="17"/>
      <c r="PU256" s="17"/>
      <c r="PV256" s="17"/>
      <c r="PW256" s="17"/>
      <c r="PX256" s="17"/>
      <c r="PY256" s="17"/>
      <c r="PZ256" s="17"/>
      <c r="QA256" s="17"/>
      <c r="QB256" s="17"/>
      <c r="QC256" s="17"/>
      <c r="QD256" s="17"/>
      <c r="QE256" s="17"/>
      <c r="QF256" s="17"/>
      <c r="QG256" s="17"/>
      <c r="QH256" s="17"/>
      <c r="QI256" s="17"/>
      <c r="QJ256" s="17"/>
      <c r="QK256" s="17"/>
      <c r="QL256" s="17"/>
      <c r="QM256" s="28"/>
      <c r="QN256" s="19"/>
      <c r="QO256" s="18"/>
      <c r="QP256" s="18"/>
      <c r="QQ256" s="18"/>
      <c r="QR256" s="18"/>
      <c r="QS256" s="18"/>
      <c r="QT256" s="18"/>
      <c r="QU256" s="18"/>
      <c r="QV256" s="18"/>
      <c r="QW256" s="18"/>
      <c r="QX256" s="18"/>
      <c r="QY256" s="18"/>
      <c r="QZ256" s="18"/>
      <c r="RA256" s="18"/>
      <c r="RB256" s="18"/>
      <c r="RC256" s="18"/>
      <c r="RD256" s="18"/>
      <c r="RE256" s="18"/>
      <c r="RF256" s="18"/>
      <c r="RG256" s="18"/>
      <c r="RH256" s="20"/>
      <c r="RI256" s="35"/>
      <c r="RJ256" s="17"/>
      <c r="RK256" s="17"/>
      <c r="RL256" s="17"/>
      <c r="RM256" s="17"/>
      <c r="RN256" s="17"/>
      <c r="RO256" s="17"/>
      <c r="RP256" s="17"/>
      <c r="RQ256" s="17"/>
      <c r="RR256" s="17"/>
      <c r="RS256" s="17"/>
      <c r="RT256" s="17"/>
      <c r="RU256" s="17"/>
      <c r="RV256" s="17"/>
      <c r="RW256" s="17"/>
      <c r="RX256" s="17"/>
      <c r="RY256" s="17"/>
      <c r="RZ256" s="17"/>
      <c r="SA256" s="17"/>
      <c r="SB256" s="17"/>
      <c r="SC256" s="17"/>
      <c r="SD256" s="17"/>
      <c r="SE256" s="17"/>
      <c r="SF256" s="17"/>
      <c r="SG256" s="17"/>
      <c r="SH256" s="17"/>
      <c r="SI256" s="17"/>
      <c r="SJ256" s="17"/>
      <c r="SK256" s="17"/>
      <c r="SL256" s="17"/>
      <c r="SM256" s="17"/>
      <c r="SN256" s="17"/>
      <c r="SO256" s="17"/>
      <c r="SP256" s="17"/>
      <c r="SQ256" s="17"/>
      <c r="SR256" s="17"/>
      <c r="SS256" s="17"/>
      <c r="ST256" s="17"/>
      <c r="SU256" s="17"/>
      <c r="SV256" s="17"/>
      <c r="SW256" s="17"/>
      <c r="SX256" s="17"/>
      <c r="SY256" s="17"/>
      <c r="SZ256" s="17"/>
      <c r="TA256" s="17"/>
      <c r="TB256" s="17"/>
      <c r="TC256" s="17"/>
      <c r="TD256" s="17"/>
      <c r="TE256" s="17"/>
      <c r="TF256" s="17"/>
      <c r="TG256" s="17"/>
      <c r="TH256" s="17"/>
      <c r="TI256" s="17"/>
      <c r="TJ256" s="17"/>
      <c r="TK256" s="17"/>
      <c r="TL256" s="17"/>
      <c r="TM256" s="17"/>
      <c r="TN256" s="17"/>
      <c r="TO256" s="17"/>
      <c r="TP256" s="17"/>
      <c r="TQ256" s="17"/>
      <c r="TR256" s="17"/>
      <c r="TS256" s="15"/>
      <c r="TT256" s="15"/>
    </row>
    <row r="257" spans="1:540" ht="9.6"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20"/>
      <c r="AM257" s="38"/>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17"/>
      <c r="BK257" s="19"/>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20"/>
      <c r="GE257" s="33"/>
      <c r="GF257" s="34"/>
      <c r="GG257" s="34"/>
      <c r="GH257" s="34"/>
      <c r="GI257" s="34"/>
      <c r="GJ257" s="34"/>
      <c r="GK257" s="34"/>
      <c r="GL257" s="34"/>
      <c r="GM257" s="34"/>
      <c r="GN257" s="34"/>
      <c r="GO257" s="34"/>
      <c r="GP257" s="34"/>
      <c r="GQ257" s="34"/>
      <c r="GR257" s="34"/>
      <c r="GS257" s="34"/>
      <c r="GT257" s="34"/>
      <c r="GU257" s="34"/>
      <c r="GV257" s="34"/>
      <c r="GW257" s="34"/>
      <c r="GX257" s="34"/>
      <c r="GY257" s="34"/>
      <c r="GZ257" s="35"/>
      <c r="HA257" s="15"/>
      <c r="HB257" s="15"/>
      <c r="HC257" s="15"/>
      <c r="HD257" s="15"/>
      <c r="HE257" s="15"/>
      <c r="HF257" s="15"/>
      <c r="HG257" s="15"/>
      <c r="HH257" s="15"/>
      <c r="HI257" s="15"/>
      <c r="HJ257" s="15"/>
      <c r="HK257" s="15"/>
      <c r="HL257" s="15"/>
      <c r="HM257" s="15"/>
      <c r="HN257" s="15"/>
      <c r="HO257" s="15"/>
      <c r="HP257" s="15"/>
      <c r="HQ257" s="15"/>
      <c r="HR257" s="15"/>
      <c r="HS257" s="15"/>
      <c r="HT257" s="15"/>
      <c r="HU257" s="15"/>
      <c r="HV257" s="15"/>
      <c r="HW257" s="15"/>
      <c r="HX257" s="15"/>
      <c r="HY257" s="15"/>
      <c r="HZ257" s="15"/>
      <c r="IA257" s="15"/>
      <c r="IB257" s="15"/>
      <c r="IC257" s="15"/>
      <c r="ID257" s="15"/>
      <c r="IE257" s="15"/>
      <c r="IF257" s="15"/>
      <c r="IG257" s="15"/>
      <c r="IH257" s="15"/>
      <c r="II257" s="15"/>
      <c r="IJ257" s="15"/>
      <c r="IK257" s="15"/>
      <c r="IL257" s="15"/>
      <c r="IM257" s="15"/>
      <c r="IN257" s="15"/>
      <c r="IO257" s="15"/>
      <c r="IP257" s="15"/>
      <c r="IQ257" s="15"/>
      <c r="IR257" s="16"/>
      <c r="IS257" s="17"/>
      <c r="IT257" s="17"/>
      <c r="IU257" s="17"/>
      <c r="IV257" s="17"/>
      <c r="IW257" s="17"/>
      <c r="IX257" s="17"/>
      <c r="IY257" s="17"/>
      <c r="IZ257" s="17"/>
      <c r="JA257" s="17"/>
      <c r="JB257" s="17"/>
      <c r="JC257" s="17"/>
      <c r="JD257" s="17"/>
      <c r="JE257" s="17"/>
      <c r="JF257" s="17"/>
      <c r="JG257" s="17"/>
      <c r="JH257" s="17"/>
      <c r="JI257" s="17"/>
      <c r="JJ257" s="17"/>
      <c r="JK257" s="17"/>
      <c r="JL257" s="17"/>
      <c r="JM257" s="17"/>
      <c r="JN257" s="17"/>
      <c r="JO257" s="17"/>
      <c r="JP257" s="17"/>
      <c r="JQ257" s="17"/>
      <c r="JR257" s="17"/>
      <c r="JS257" s="17"/>
      <c r="JT257" s="17"/>
      <c r="JU257" s="17"/>
      <c r="JV257" s="17"/>
      <c r="JW257" s="17"/>
      <c r="JX257" s="17"/>
      <c r="JY257" s="17"/>
      <c r="JZ257" s="17"/>
      <c r="KA257" s="17"/>
      <c r="KB257" s="17"/>
      <c r="KC257" s="17"/>
      <c r="KD257" s="17"/>
      <c r="KE257" s="17"/>
      <c r="KF257" s="17"/>
      <c r="KG257" s="17"/>
      <c r="KH257" s="17"/>
      <c r="KI257" s="17"/>
      <c r="KJ257" s="17"/>
      <c r="KK257" s="17"/>
      <c r="KL257" s="17"/>
      <c r="KM257" s="17"/>
      <c r="KN257" s="17"/>
      <c r="KO257" s="17"/>
      <c r="KP257" s="17"/>
      <c r="KQ257" s="17"/>
      <c r="KR257" s="17"/>
      <c r="KS257" s="17"/>
      <c r="KT257" s="17"/>
      <c r="KU257" s="17"/>
      <c r="KV257" s="17"/>
      <c r="KW257" s="17"/>
      <c r="KX257" s="17"/>
      <c r="KY257" s="17"/>
      <c r="KZ257" s="17"/>
      <c r="LA257" s="17"/>
      <c r="LB257" s="25"/>
      <c r="LC257" s="18"/>
      <c r="LD257" s="18"/>
      <c r="LE257" s="18"/>
      <c r="LF257" s="18"/>
      <c r="LG257" s="18"/>
      <c r="LH257" s="18"/>
      <c r="LI257" s="18"/>
      <c r="LJ257" s="18"/>
      <c r="LK257" s="18"/>
      <c r="LL257" s="18"/>
      <c r="LM257" s="18"/>
      <c r="LN257" s="18"/>
      <c r="LO257" s="18"/>
      <c r="LP257" s="18"/>
      <c r="LQ257" s="18"/>
      <c r="LR257" s="18"/>
      <c r="LS257" s="18"/>
      <c r="LT257" s="18"/>
      <c r="LU257" s="18"/>
      <c r="LV257" s="18"/>
      <c r="LW257" s="18"/>
      <c r="LX257" s="18"/>
      <c r="LY257" s="18"/>
      <c r="LZ257" s="25"/>
      <c r="MA257" s="17"/>
      <c r="MB257" s="17"/>
      <c r="MC257" s="17"/>
      <c r="MD257" s="17"/>
      <c r="ME257" s="17"/>
      <c r="MF257" s="17"/>
      <c r="MG257" s="17"/>
      <c r="MH257" s="17"/>
      <c r="MI257" s="17"/>
      <c r="MJ257" s="17"/>
      <c r="MK257" s="17"/>
      <c r="ML257" s="17"/>
      <c r="MM257" s="17"/>
      <c r="MN257" s="17"/>
      <c r="MO257" s="17"/>
      <c r="MP257" s="17"/>
      <c r="MQ257" s="17"/>
      <c r="MR257" s="17"/>
      <c r="MS257" s="17"/>
      <c r="MT257" s="17"/>
      <c r="MU257" s="17"/>
      <c r="MV257" s="17"/>
      <c r="MW257" s="17"/>
      <c r="MX257" s="17"/>
      <c r="MY257" s="17"/>
      <c r="MZ257" s="17"/>
      <c r="NA257" s="17"/>
      <c r="NB257" s="17"/>
      <c r="NC257" s="17"/>
      <c r="ND257" s="17"/>
      <c r="NE257" s="17"/>
      <c r="NF257" s="17"/>
      <c r="NG257" s="17"/>
      <c r="NH257" s="17"/>
      <c r="NI257" s="17"/>
      <c r="NJ257" s="17"/>
      <c r="NK257" s="17"/>
      <c r="NL257" s="17"/>
      <c r="NM257" s="17"/>
      <c r="NN257" s="17"/>
      <c r="NO257" s="17"/>
      <c r="NP257" s="17"/>
      <c r="NQ257" s="17"/>
      <c r="NR257" s="17"/>
      <c r="NS257" s="17"/>
      <c r="NT257" s="17"/>
      <c r="NU257" s="17"/>
      <c r="NV257" s="17"/>
      <c r="NW257" s="17"/>
      <c r="NX257" s="17"/>
      <c r="NY257" s="17"/>
      <c r="NZ257" s="17"/>
      <c r="OA257" s="17"/>
      <c r="OB257" s="17"/>
      <c r="OC257" s="17"/>
      <c r="OD257" s="17"/>
      <c r="OE257" s="17"/>
      <c r="OF257" s="17"/>
      <c r="OG257" s="17"/>
      <c r="OH257" s="17"/>
      <c r="OI257" s="17"/>
      <c r="OJ257" s="17"/>
      <c r="OK257" s="17"/>
      <c r="OL257" s="17"/>
      <c r="OM257" s="17"/>
      <c r="ON257" s="17"/>
      <c r="OO257" s="17"/>
      <c r="OP257" s="17"/>
      <c r="OQ257" s="17"/>
      <c r="OR257" s="17"/>
      <c r="OS257" s="17"/>
      <c r="OT257" s="17"/>
      <c r="OU257" s="17"/>
      <c r="OV257" s="17"/>
      <c r="OW257" s="17"/>
      <c r="OX257" s="17"/>
      <c r="OY257" s="17"/>
      <c r="OZ257" s="17"/>
      <c r="PA257" s="17"/>
      <c r="PB257" s="17"/>
      <c r="PC257" s="17"/>
      <c r="PD257" s="17"/>
      <c r="PE257" s="17"/>
      <c r="PF257" s="17"/>
      <c r="PG257" s="17"/>
      <c r="PH257" s="17"/>
      <c r="PI257" s="17"/>
      <c r="PJ257" s="17"/>
      <c r="PK257" s="17"/>
      <c r="PL257" s="17"/>
      <c r="PM257" s="17"/>
      <c r="PN257" s="17"/>
      <c r="PO257" s="17"/>
      <c r="PP257" s="17"/>
      <c r="PQ257" s="17"/>
      <c r="PR257" s="17"/>
      <c r="PS257" s="17"/>
      <c r="PT257" s="17"/>
      <c r="PU257" s="17"/>
      <c r="PV257" s="17"/>
      <c r="PW257" s="17"/>
      <c r="PX257" s="17"/>
      <c r="PY257" s="17"/>
      <c r="PZ257" s="17"/>
      <c r="QA257" s="17"/>
      <c r="QB257" s="17"/>
      <c r="QC257" s="17"/>
      <c r="QD257" s="17"/>
      <c r="QE257" s="17"/>
      <c r="QF257" s="17"/>
      <c r="QG257" s="17"/>
      <c r="QH257" s="17"/>
      <c r="QI257" s="17"/>
      <c r="QJ257" s="17"/>
      <c r="QK257" s="17"/>
      <c r="QL257" s="17"/>
      <c r="QM257" s="17"/>
      <c r="QN257" s="25"/>
      <c r="QO257" s="29"/>
      <c r="QP257" s="18"/>
      <c r="QQ257" s="18"/>
      <c r="QR257" s="18"/>
      <c r="QS257" s="18"/>
      <c r="QT257" s="18"/>
      <c r="QU257" s="18"/>
      <c r="QV257" s="18"/>
      <c r="QW257" s="18"/>
      <c r="QX257" s="18"/>
      <c r="QY257" s="18"/>
      <c r="QZ257" s="18"/>
      <c r="RA257" s="18"/>
      <c r="RB257" s="18"/>
      <c r="RC257" s="18"/>
      <c r="RD257" s="18"/>
      <c r="RE257" s="18"/>
      <c r="RF257" s="18"/>
      <c r="RG257" s="18"/>
      <c r="RH257" s="18"/>
      <c r="RI257" s="24"/>
      <c r="RJ257" s="17"/>
      <c r="RK257" s="17"/>
      <c r="RL257" s="17"/>
      <c r="RM257" s="17"/>
      <c r="RN257" s="17"/>
      <c r="RO257" s="17"/>
      <c r="RP257" s="17"/>
      <c r="RQ257" s="17"/>
      <c r="RR257" s="17"/>
      <c r="RS257" s="17"/>
      <c r="RT257" s="17"/>
      <c r="RU257" s="17"/>
      <c r="RV257" s="17"/>
      <c r="RW257" s="17"/>
      <c r="RX257" s="17"/>
      <c r="RY257" s="17"/>
      <c r="RZ257" s="17"/>
      <c r="SA257" s="17"/>
      <c r="SB257" s="17"/>
      <c r="SC257" s="17"/>
      <c r="SD257" s="17"/>
      <c r="SE257" s="17"/>
      <c r="SF257" s="17"/>
      <c r="SG257" s="17"/>
      <c r="SH257" s="17"/>
      <c r="SI257" s="17"/>
      <c r="SJ257" s="17"/>
      <c r="SK257" s="17"/>
      <c r="SL257" s="17"/>
      <c r="SM257" s="17"/>
      <c r="SN257" s="17"/>
      <c r="SO257" s="17"/>
      <c r="SP257" s="17"/>
      <c r="SQ257" s="17"/>
      <c r="SR257" s="17"/>
      <c r="SS257" s="17"/>
      <c r="ST257" s="17"/>
      <c r="SU257" s="17"/>
      <c r="SV257" s="17"/>
      <c r="SW257" s="17"/>
      <c r="SX257" s="17"/>
      <c r="SY257" s="17"/>
      <c r="SZ257" s="17"/>
      <c r="TA257" s="17"/>
      <c r="TB257" s="17"/>
      <c r="TC257" s="17"/>
      <c r="TD257" s="17"/>
      <c r="TE257" s="17"/>
      <c r="TF257" s="17"/>
      <c r="TG257" s="17"/>
      <c r="TH257" s="17"/>
      <c r="TI257" s="17"/>
      <c r="TJ257" s="17"/>
      <c r="TK257" s="17"/>
      <c r="TL257" s="17"/>
      <c r="TM257" s="17"/>
      <c r="TN257" s="17"/>
      <c r="TO257" s="17"/>
      <c r="TP257" s="17"/>
      <c r="TQ257" s="17"/>
      <c r="TR257" s="17"/>
      <c r="TS257" s="15"/>
      <c r="TT257" s="15"/>
    </row>
    <row r="258" spans="1:540" ht="9.6"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33"/>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1"/>
      <c r="BJ258" s="24"/>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20"/>
      <c r="GF258" s="24"/>
      <c r="GG258" s="31"/>
      <c r="GH258" s="34"/>
      <c r="GI258" s="34"/>
      <c r="GJ258" s="34"/>
      <c r="GK258" s="34"/>
      <c r="GL258" s="34"/>
      <c r="GM258" s="34"/>
      <c r="GN258" s="34"/>
      <c r="GO258" s="34"/>
      <c r="GP258" s="34"/>
      <c r="GQ258" s="34"/>
      <c r="GR258" s="34"/>
      <c r="GS258" s="34"/>
      <c r="GT258" s="34"/>
      <c r="GU258" s="34"/>
      <c r="GV258" s="34"/>
      <c r="GW258" s="34"/>
      <c r="GX258" s="34"/>
      <c r="GY258" s="17"/>
      <c r="GZ258" s="35"/>
      <c r="HA258" s="15"/>
      <c r="HB258" s="15"/>
      <c r="HC258" s="15"/>
      <c r="HD258" s="15"/>
      <c r="HE258" s="15"/>
      <c r="HF258" s="15"/>
      <c r="HG258" s="15"/>
      <c r="HH258" s="15"/>
      <c r="HI258" s="15"/>
      <c r="HJ258" s="15"/>
      <c r="HK258" s="15"/>
      <c r="HL258" s="15"/>
      <c r="HM258" s="15"/>
      <c r="HN258" s="15"/>
      <c r="HO258" s="15"/>
      <c r="HP258" s="15"/>
      <c r="HQ258" s="15"/>
      <c r="HR258" s="15"/>
      <c r="HS258" s="15"/>
      <c r="HT258" s="15"/>
      <c r="HU258" s="15"/>
      <c r="HV258" s="15"/>
      <c r="HW258" s="15"/>
      <c r="HX258" s="15"/>
      <c r="HY258" s="15"/>
      <c r="HZ258" s="15"/>
      <c r="IA258" s="15"/>
      <c r="IB258" s="15"/>
      <c r="IC258" s="15"/>
      <c r="ID258" s="15"/>
      <c r="IE258" s="15"/>
      <c r="IF258" s="15"/>
      <c r="IG258" s="15"/>
      <c r="IH258" s="15"/>
      <c r="II258" s="15"/>
      <c r="IJ258" s="15"/>
      <c r="IK258" s="15"/>
      <c r="IL258" s="15"/>
      <c r="IM258" s="15"/>
      <c r="IN258" s="15"/>
      <c r="IO258" s="15"/>
      <c r="IP258" s="15"/>
      <c r="IQ258" s="15"/>
      <c r="IR258" s="16"/>
      <c r="IS258" s="17"/>
      <c r="IT258" s="17"/>
      <c r="IU258" s="17"/>
      <c r="IV258" s="17"/>
      <c r="IW258" s="17"/>
      <c r="IX258" s="17"/>
      <c r="IY258" s="17"/>
      <c r="IZ258" s="17"/>
      <c r="JA258" s="17"/>
      <c r="JB258" s="17"/>
      <c r="JC258" s="17"/>
      <c r="JD258" s="17"/>
      <c r="JE258" s="17"/>
      <c r="JF258" s="17"/>
      <c r="JG258" s="17"/>
      <c r="JH258" s="17"/>
      <c r="JI258" s="17"/>
      <c r="JJ258" s="17"/>
      <c r="JK258" s="17"/>
      <c r="JL258" s="17"/>
      <c r="JM258" s="17"/>
      <c r="JN258" s="17"/>
      <c r="JO258" s="17"/>
      <c r="JP258" s="17"/>
      <c r="JQ258" s="17"/>
      <c r="JR258" s="17"/>
      <c r="JS258" s="17"/>
      <c r="JT258" s="17"/>
      <c r="JU258" s="17"/>
      <c r="JV258" s="17"/>
      <c r="JW258" s="17"/>
      <c r="JX258" s="17"/>
      <c r="JY258" s="17"/>
      <c r="JZ258" s="17"/>
      <c r="KA258" s="17"/>
      <c r="KB258" s="17"/>
      <c r="KC258" s="17"/>
      <c r="KD258" s="17"/>
      <c r="KE258" s="17"/>
      <c r="KF258" s="17"/>
      <c r="KG258" s="17"/>
      <c r="KH258" s="17"/>
      <c r="KI258" s="17"/>
      <c r="KJ258" s="17"/>
      <c r="KK258" s="17"/>
      <c r="KL258" s="17"/>
      <c r="KM258" s="17"/>
      <c r="KN258" s="17"/>
      <c r="KO258" s="17"/>
      <c r="KP258" s="17"/>
      <c r="KQ258" s="17"/>
      <c r="KR258" s="17"/>
      <c r="KS258" s="17"/>
      <c r="KT258" s="17"/>
      <c r="KU258" s="17"/>
      <c r="KV258" s="17"/>
      <c r="KW258" s="17"/>
      <c r="KX258" s="17"/>
      <c r="KY258" s="17"/>
      <c r="KZ258" s="17"/>
      <c r="LA258" s="17"/>
      <c r="LB258" s="34"/>
      <c r="LC258" s="19"/>
      <c r="LD258" s="18"/>
      <c r="LE258" s="18"/>
      <c r="LF258" s="18"/>
      <c r="LG258" s="18"/>
      <c r="LH258" s="18"/>
      <c r="LI258" s="18"/>
      <c r="LJ258" s="18"/>
      <c r="LK258" s="18"/>
      <c r="LL258" s="18"/>
      <c r="LM258" s="18"/>
      <c r="LN258" s="18"/>
      <c r="LO258" s="18"/>
      <c r="LP258" s="18"/>
      <c r="LQ258" s="18"/>
      <c r="LR258" s="18"/>
      <c r="LS258" s="18"/>
      <c r="LT258" s="18"/>
      <c r="LU258" s="18"/>
      <c r="LV258" s="18"/>
      <c r="LW258" s="18"/>
      <c r="LX258" s="19"/>
      <c r="LY258" s="23"/>
      <c r="LZ258" s="17"/>
      <c r="MA258" s="17"/>
      <c r="MB258" s="17"/>
      <c r="MC258" s="17"/>
      <c r="MD258" s="17"/>
      <c r="ME258" s="17"/>
      <c r="MF258" s="17"/>
      <c r="MG258" s="17"/>
      <c r="MH258" s="17"/>
      <c r="MI258" s="17"/>
      <c r="MJ258" s="17"/>
      <c r="MK258" s="17"/>
      <c r="ML258" s="17"/>
      <c r="MM258" s="17"/>
      <c r="MN258" s="17"/>
      <c r="MO258" s="17"/>
      <c r="MP258" s="17"/>
      <c r="MQ258" s="17"/>
      <c r="MR258" s="17"/>
      <c r="MS258" s="17"/>
      <c r="MT258" s="17"/>
      <c r="MU258" s="17"/>
      <c r="MV258" s="17"/>
      <c r="MW258" s="17"/>
      <c r="MX258" s="17"/>
      <c r="MY258" s="17"/>
      <c r="MZ258" s="17"/>
      <c r="NA258" s="17"/>
      <c r="NB258" s="17"/>
      <c r="NC258" s="17"/>
      <c r="ND258" s="17"/>
      <c r="NE258" s="17"/>
      <c r="NF258" s="17"/>
      <c r="NG258" s="17"/>
      <c r="NH258" s="17"/>
      <c r="NI258" s="17"/>
      <c r="NJ258" s="17"/>
      <c r="NK258" s="17"/>
      <c r="NL258" s="17"/>
      <c r="NM258" s="17"/>
      <c r="NN258" s="17"/>
      <c r="NO258" s="17"/>
      <c r="NP258" s="17"/>
      <c r="NQ258" s="17"/>
      <c r="NR258" s="17"/>
      <c r="NS258" s="17"/>
      <c r="NT258" s="17"/>
      <c r="NU258" s="17"/>
      <c r="NV258" s="17"/>
      <c r="NW258" s="17"/>
      <c r="NX258" s="17"/>
      <c r="NY258" s="17"/>
      <c r="NZ258" s="17"/>
      <c r="OA258" s="17"/>
      <c r="OB258" s="17"/>
      <c r="OC258" s="17"/>
      <c r="OD258" s="17"/>
      <c r="OE258" s="17"/>
      <c r="OF258" s="17"/>
      <c r="OG258" s="17"/>
      <c r="OH258" s="17"/>
      <c r="OI258" s="17"/>
      <c r="OJ258" s="17"/>
      <c r="OK258" s="17"/>
      <c r="OL258" s="17"/>
      <c r="OM258" s="17"/>
      <c r="ON258" s="17"/>
      <c r="OO258" s="17"/>
      <c r="OP258" s="17"/>
      <c r="OQ258" s="17"/>
      <c r="OR258" s="17"/>
      <c r="OS258" s="17"/>
      <c r="OT258" s="17"/>
      <c r="OU258" s="17"/>
      <c r="OV258" s="17"/>
      <c r="OW258" s="17"/>
      <c r="OX258" s="17"/>
      <c r="OY258" s="17"/>
      <c r="OZ258" s="17"/>
      <c r="PA258" s="17"/>
      <c r="PB258" s="17"/>
      <c r="PC258" s="17"/>
      <c r="PD258" s="17"/>
      <c r="PE258" s="17"/>
      <c r="PF258" s="17"/>
      <c r="PG258" s="17"/>
      <c r="PH258" s="17"/>
      <c r="PI258" s="17"/>
      <c r="PJ258" s="17"/>
      <c r="PK258" s="17"/>
      <c r="PL258" s="17"/>
      <c r="PM258" s="17"/>
      <c r="PN258" s="17"/>
      <c r="PO258" s="17"/>
      <c r="PP258" s="17"/>
      <c r="PQ258" s="17"/>
      <c r="PR258" s="17"/>
      <c r="PS258" s="17"/>
      <c r="PT258" s="17"/>
      <c r="PU258" s="17"/>
      <c r="PV258" s="17"/>
      <c r="PW258" s="17"/>
      <c r="PX258" s="17"/>
      <c r="PY258" s="17"/>
      <c r="PZ258" s="17"/>
      <c r="QA258" s="17"/>
      <c r="QB258" s="17"/>
      <c r="QC258" s="17"/>
      <c r="QD258" s="17"/>
      <c r="QE258" s="17"/>
      <c r="QF258" s="17"/>
      <c r="QG258" s="17"/>
      <c r="QH258" s="17"/>
      <c r="QI258" s="17"/>
      <c r="QJ258" s="17"/>
      <c r="QK258" s="17"/>
      <c r="QL258" s="17"/>
      <c r="QM258" s="17"/>
      <c r="QN258" s="17"/>
      <c r="QO258" s="17"/>
      <c r="QP258" s="16"/>
      <c r="QQ258" s="19"/>
      <c r="QR258" s="18"/>
      <c r="QS258" s="18"/>
      <c r="QT258" s="18"/>
      <c r="QU258" s="18"/>
      <c r="QV258" s="18"/>
      <c r="QW258" s="18"/>
      <c r="QX258" s="18"/>
      <c r="QY258" s="18"/>
      <c r="QZ258" s="18"/>
      <c r="RA258" s="18"/>
      <c r="RB258" s="18"/>
      <c r="RC258" s="18"/>
      <c r="RD258" s="18"/>
      <c r="RE258" s="18"/>
      <c r="RF258" s="18"/>
      <c r="RG258" s="18"/>
      <c r="RH258" s="18"/>
      <c r="RI258" s="21"/>
      <c r="RJ258" s="17"/>
      <c r="RK258" s="17"/>
      <c r="RL258" s="17"/>
      <c r="RM258" s="17"/>
      <c r="RN258" s="17"/>
      <c r="RO258" s="17"/>
      <c r="RP258" s="17"/>
      <c r="RQ258" s="17"/>
      <c r="RR258" s="17"/>
      <c r="RS258" s="17"/>
      <c r="RT258" s="17"/>
      <c r="RU258" s="17"/>
      <c r="RV258" s="17"/>
      <c r="RW258" s="17"/>
      <c r="RX258" s="17"/>
      <c r="RY258" s="17"/>
      <c r="RZ258" s="17"/>
      <c r="SA258" s="17"/>
      <c r="SB258" s="17"/>
      <c r="SC258" s="17"/>
      <c r="SD258" s="17"/>
      <c r="SE258" s="17"/>
      <c r="SF258" s="17"/>
      <c r="SG258" s="17"/>
      <c r="SH258" s="17"/>
      <c r="SI258" s="17"/>
      <c r="SJ258" s="17"/>
      <c r="SK258" s="17"/>
      <c r="SL258" s="17"/>
      <c r="SM258" s="17"/>
      <c r="SN258" s="17"/>
      <c r="SO258" s="17"/>
      <c r="SP258" s="17"/>
      <c r="SQ258" s="17"/>
      <c r="SR258" s="17"/>
      <c r="SS258" s="17"/>
      <c r="ST258" s="17"/>
      <c r="SU258" s="17"/>
      <c r="SV258" s="17"/>
      <c r="SW258" s="17"/>
      <c r="SX258" s="17"/>
      <c r="SY258" s="17"/>
      <c r="SZ258" s="17"/>
      <c r="TA258" s="17"/>
      <c r="TB258" s="17"/>
      <c r="TC258" s="17"/>
      <c r="TD258" s="17"/>
      <c r="TE258" s="17"/>
      <c r="TF258" s="17"/>
      <c r="TG258" s="17"/>
      <c r="TH258" s="17"/>
      <c r="TI258" s="17"/>
      <c r="TJ258" s="17"/>
      <c r="TK258" s="17"/>
      <c r="TL258" s="17"/>
      <c r="TM258" s="17"/>
      <c r="TN258" s="17"/>
      <c r="TO258" s="17"/>
      <c r="TP258" s="17"/>
      <c r="TQ258" s="17"/>
      <c r="TR258" s="17"/>
      <c r="TS258" s="15"/>
      <c r="TT258" s="15"/>
    </row>
    <row r="259" spans="1:540" ht="9.6"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24"/>
      <c r="AN259" s="17"/>
      <c r="AO259" s="34"/>
      <c r="AP259" s="34"/>
      <c r="AQ259" s="34"/>
      <c r="AR259" s="34"/>
      <c r="AS259" s="34"/>
      <c r="AT259" s="34"/>
      <c r="AU259" s="34"/>
      <c r="AV259" s="34"/>
      <c r="AW259" s="34"/>
      <c r="AX259" s="34"/>
      <c r="AY259" s="34"/>
      <c r="AZ259" s="34"/>
      <c r="BA259" s="34"/>
      <c r="BB259" s="34"/>
      <c r="BC259" s="34"/>
      <c r="BD259" s="34"/>
      <c r="BE259" s="34"/>
      <c r="BF259" s="34"/>
      <c r="BG259" s="34"/>
      <c r="BH259" s="17"/>
      <c r="BI259" s="24"/>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8"/>
      <c r="GH259" s="29"/>
      <c r="GI259" s="34"/>
      <c r="GJ259" s="17"/>
      <c r="GK259" s="34"/>
      <c r="GL259" s="34"/>
      <c r="GM259" s="34"/>
      <c r="GN259" s="34"/>
      <c r="GO259" s="34"/>
      <c r="GP259" s="34"/>
      <c r="GQ259" s="34"/>
      <c r="GR259" s="34"/>
      <c r="GS259" s="34"/>
      <c r="GT259" s="34"/>
      <c r="GU259" s="34"/>
      <c r="GV259" s="34"/>
      <c r="GW259" s="34"/>
      <c r="GX259" s="34"/>
      <c r="GY259" s="34"/>
      <c r="GZ259" s="35"/>
      <c r="HA259" s="15"/>
      <c r="HB259" s="15"/>
      <c r="HC259" s="15"/>
      <c r="HD259" s="15"/>
      <c r="HE259" s="15"/>
      <c r="HF259" s="15"/>
      <c r="HG259" s="15"/>
      <c r="HH259" s="15"/>
      <c r="HI259" s="15"/>
      <c r="HJ259" s="15"/>
      <c r="HK259" s="15"/>
      <c r="HL259" s="15"/>
      <c r="HM259" s="15"/>
      <c r="HN259" s="15"/>
      <c r="HO259" s="15"/>
      <c r="HP259" s="15"/>
      <c r="HQ259" s="15"/>
      <c r="HR259" s="15"/>
      <c r="HS259" s="15"/>
      <c r="HT259" s="15"/>
      <c r="HU259" s="15"/>
      <c r="HV259" s="15"/>
      <c r="HW259" s="15"/>
      <c r="HX259" s="15"/>
      <c r="HY259" s="15"/>
      <c r="HZ259" s="15"/>
      <c r="IA259" s="15"/>
      <c r="IB259" s="15"/>
      <c r="IC259" s="15"/>
      <c r="ID259" s="15"/>
      <c r="IE259" s="15"/>
      <c r="IF259" s="15"/>
      <c r="IG259" s="15"/>
      <c r="IH259" s="15"/>
      <c r="II259" s="15"/>
      <c r="IJ259" s="15"/>
      <c r="IK259" s="15"/>
      <c r="IL259" s="15"/>
      <c r="IM259" s="15"/>
      <c r="IN259" s="15"/>
      <c r="IO259" s="15"/>
      <c r="IP259" s="15"/>
      <c r="IQ259" s="15"/>
      <c r="IR259" s="16"/>
      <c r="IS259" s="17"/>
      <c r="IT259" s="17"/>
      <c r="IU259" s="17"/>
      <c r="IV259" s="17"/>
      <c r="IW259" s="17"/>
      <c r="IX259" s="17"/>
      <c r="IY259" s="17"/>
      <c r="IZ259" s="17"/>
      <c r="JA259" s="17"/>
      <c r="JB259" s="17"/>
      <c r="JC259" s="17"/>
      <c r="JD259" s="17"/>
      <c r="JE259" s="17"/>
      <c r="JF259" s="17"/>
      <c r="JG259" s="17"/>
      <c r="JH259" s="17"/>
      <c r="JI259" s="17"/>
      <c r="JJ259" s="17"/>
      <c r="JK259" s="17"/>
      <c r="JL259" s="17"/>
      <c r="JM259" s="17"/>
      <c r="JN259" s="17"/>
      <c r="JO259" s="17"/>
      <c r="JP259" s="17"/>
      <c r="JQ259" s="17"/>
      <c r="JR259" s="17"/>
      <c r="JS259" s="17"/>
      <c r="JT259" s="17"/>
      <c r="JU259" s="17"/>
      <c r="JV259" s="17"/>
      <c r="JW259" s="17"/>
      <c r="JX259" s="17"/>
      <c r="JY259" s="17"/>
      <c r="JZ259" s="17"/>
      <c r="KA259" s="17"/>
      <c r="KB259" s="17"/>
      <c r="KC259" s="17"/>
      <c r="KD259" s="17"/>
      <c r="KE259" s="17"/>
      <c r="KF259" s="17"/>
      <c r="KG259" s="17"/>
      <c r="KH259" s="17"/>
      <c r="KI259" s="17"/>
      <c r="KJ259" s="17"/>
      <c r="KK259" s="17"/>
      <c r="KL259" s="17"/>
      <c r="KM259" s="17"/>
      <c r="KN259" s="17"/>
      <c r="KO259" s="17"/>
      <c r="KP259" s="17"/>
      <c r="KQ259" s="17"/>
      <c r="KR259" s="17"/>
      <c r="KS259" s="17"/>
      <c r="KT259" s="17"/>
      <c r="KU259" s="17"/>
      <c r="KV259" s="17"/>
      <c r="KW259" s="17"/>
      <c r="KX259" s="17"/>
      <c r="KY259" s="17"/>
      <c r="KZ259" s="17"/>
      <c r="LA259" s="17"/>
      <c r="LB259" s="17"/>
      <c r="LC259" s="40"/>
      <c r="LD259" s="18"/>
      <c r="LE259" s="18"/>
      <c r="LF259" s="18"/>
      <c r="LG259" s="18"/>
      <c r="LH259" s="18"/>
      <c r="LI259" s="18"/>
      <c r="LJ259" s="18"/>
      <c r="LK259" s="18"/>
      <c r="LL259" s="18"/>
      <c r="LM259" s="18"/>
      <c r="LN259" s="18"/>
      <c r="LO259" s="18"/>
      <c r="LP259" s="18"/>
      <c r="LQ259" s="18"/>
      <c r="LR259" s="18"/>
      <c r="LS259" s="18"/>
      <c r="LT259" s="18"/>
      <c r="LU259" s="18"/>
      <c r="LV259" s="18"/>
      <c r="LW259" s="18"/>
      <c r="LX259" s="23"/>
      <c r="LY259" s="17"/>
      <c r="LZ259" s="17"/>
      <c r="MA259" s="17"/>
      <c r="MB259" s="17"/>
      <c r="MC259" s="17"/>
      <c r="MD259" s="17"/>
      <c r="ME259" s="17"/>
      <c r="MF259" s="17"/>
      <c r="MG259" s="17"/>
      <c r="MH259" s="17"/>
      <c r="MI259" s="17"/>
      <c r="MJ259" s="17"/>
      <c r="MK259" s="17"/>
      <c r="ML259" s="17"/>
      <c r="MM259" s="17"/>
      <c r="MN259" s="17"/>
      <c r="MO259" s="17"/>
      <c r="MP259" s="17"/>
      <c r="MQ259" s="17"/>
      <c r="MR259" s="17"/>
      <c r="MS259" s="17"/>
      <c r="MT259" s="17"/>
      <c r="MU259" s="17"/>
      <c r="MV259" s="17"/>
      <c r="MW259" s="17"/>
      <c r="MX259" s="17"/>
      <c r="MY259" s="17"/>
      <c r="MZ259" s="17"/>
      <c r="NA259" s="17"/>
      <c r="NB259" s="17"/>
      <c r="NC259" s="17"/>
      <c r="ND259" s="17"/>
      <c r="NE259" s="17"/>
      <c r="NF259" s="17"/>
      <c r="NG259" s="17"/>
      <c r="NH259" s="17"/>
      <c r="NI259" s="17"/>
      <c r="NJ259" s="17"/>
      <c r="NK259" s="17"/>
      <c r="NL259" s="17"/>
      <c r="NM259" s="17"/>
      <c r="NN259" s="17"/>
      <c r="NO259" s="17"/>
      <c r="NP259" s="17"/>
      <c r="NQ259" s="17"/>
      <c r="NR259" s="17"/>
      <c r="NS259" s="17"/>
      <c r="NT259" s="17"/>
      <c r="NU259" s="17"/>
      <c r="NV259" s="17"/>
      <c r="NW259" s="17"/>
      <c r="NX259" s="17"/>
      <c r="NY259" s="17"/>
      <c r="NZ259" s="17"/>
      <c r="OA259" s="17"/>
      <c r="OB259" s="17"/>
      <c r="OC259" s="17"/>
      <c r="OD259" s="17"/>
      <c r="OE259" s="17"/>
      <c r="OF259" s="17"/>
      <c r="OG259" s="17"/>
      <c r="OH259" s="17"/>
      <c r="OI259" s="17"/>
      <c r="OJ259" s="17"/>
      <c r="OK259" s="17"/>
      <c r="OL259" s="17"/>
      <c r="OM259" s="17"/>
      <c r="ON259" s="17"/>
      <c r="OO259" s="17"/>
      <c r="OP259" s="17"/>
      <c r="OQ259" s="17"/>
      <c r="OR259" s="17"/>
      <c r="OS259" s="17"/>
      <c r="OT259" s="17"/>
      <c r="OU259" s="17"/>
      <c r="OV259" s="17"/>
      <c r="OW259" s="17"/>
      <c r="OX259" s="17"/>
      <c r="OY259" s="17"/>
      <c r="OZ259" s="17"/>
      <c r="PA259" s="17"/>
      <c r="PB259" s="17"/>
      <c r="PC259" s="17"/>
      <c r="PD259" s="17"/>
      <c r="PE259" s="17"/>
      <c r="PF259" s="17"/>
      <c r="PG259" s="17"/>
      <c r="PH259" s="17"/>
      <c r="PI259" s="17"/>
      <c r="PJ259" s="17"/>
      <c r="PK259" s="17"/>
      <c r="PL259" s="17"/>
      <c r="PM259" s="17"/>
      <c r="PN259" s="17"/>
      <c r="PO259" s="17"/>
      <c r="PP259" s="17"/>
      <c r="PQ259" s="17"/>
      <c r="PR259" s="17"/>
      <c r="PS259" s="17"/>
      <c r="PT259" s="17"/>
      <c r="PU259" s="17"/>
      <c r="PV259" s="17"/>
      <c r="PW259" s="17"/>
      <c r="PX259" s="17"/>
      <c r="PY259" s="17"/>
      <c r="PZ259" s="17"/>
      <c r="QA259" s="17"/>
      <c r="QB259" s="17"/>
      <c r="QC259" s="17"/>
      <c r="QD259" s="17"/>
      <c r="QE259" s="17"/>
      <c r="QF259" s="17"/>
      <c r="QG259" s="17"/>
      <c r="QH259" s="17"/>
      <c r="QI259" s="17"/>
      <c r="QJ259" s="17"/>
      <c r="QK259" s="17"/>
      <c r="QL259" s="17"/>
      <c r="QM259" s="17"/>
      <c r="QN259" s="17"/>
      <c r="QO259" s="17"/>
      <c r="QP259" s="17"/>
      <c r="QQ259" s="25"/>
      <c r="QR259" s="29"/>
      <c r="QS259" s="18"/>
      <c r="QT259" s="18"/>
      <c r="QU259" s="18"/>
      <c r="QV259" s="18"/>
      <c r="QW259" s="18"/>
      <c r="QX259" s="18"/>
      <c r="QY259" s="18"/>
      <c r="QZ259" s="18"/>
      <c r="RA259" s="18"/>
      <c r="RB259" s="18"/>
      <c r="RC259" s="18"/>
      <c r="RD259" s="18"/>
      <c r="RE259" s="18"/>
      <c r="RF259" s="18"/>
      <c r="RG259" s="18"/>
      <c r="RH259" s="18"/>
      <c r="RI259" s="40"/>
      <c r="RJ259" s="17"/>
      <c r="RK259" s="17"/>
      <c r="RL259" s="17"/>
      <c r="RM259" s="17"/>
      <c r="RN259" s="17"/>
      <c r="RO259" s="17"/>
      <c r="RP259" s="17"/>
      <c r="RQ259" s="17"/>
      <c r="RR259" s="17"/>
      <c r="RS259" s="17"/>
      <c r="RT259" s="17"/>
      <c r="RU259" s="17"/>
      <c r="RV259" s="17"/>
      <c r="RW259" s="17"/>
      <c r="RX259" s="17"/>
      <c r="RY259" s="17"/>
      <c r="RZ259" s="17"/>
      <c r="SA259" s="17"/>
      <c r="SB259" s="17"/>
      <c r="SC259" s="17"/>
      <c r="SD259" s="17"/>
      <c r="SE259" s="17"/>
      <c r="SF259" s="17"/>
      <c r="SG259" s="17"/>
      <c r="SH259" s="17"/>
      <c r="SI259" s="17"/>
      <c r="SJ259" s="17"/>
      <c r="SK259" s="17"/>
      <c r="SL259" s="17"/>
      <c r="SM259" s="17"/>
      <c r="SN259" s="17"/>
      <c r="SO259" s="17"/>
      <c r="SP259" s="17"/>
      <c r="SQ259" s="17"/>
      <c r="SR259" s="17"/>
      <c r="SS259" s="17"/>
      <c r="ST259" s="17"/>
      <c r="SU259" s="17"/>
      <c r="SV259" s="17"/>
      <c r="SW259" s="17"/>
      <c r="SX259" s="17"/>
      <c r="SY259" s="17"/>
      <c r="SZ259" s="17"/>
      <c r="TA259" s="17"/>
      <c r="TB259" s="17"/>
      <c r="TC259" s="17"/>
      <c r="TD259" s="17"/>
      <c r="TE259" s="17"/>
      <c r="TF259" s="17"/>
      <c r="TG259" s="17"/>
      <c r="TH259" s="17"/>
      <c r="TI259" s="17"/>
      <c r="TJ259" s="17"/>
      <c r="TK259" s="17"/>
      <c r="TL259" s="17"/>
      <c r="TM259" s="17"/>
      <c r="TN259" s="17"/>
      <c r="TO259" s="17"/>
      <c r="TP259" s="17"/>
      <c r="TQ259" s="17"/>
      <c r="TR259" s="17"/>
      <c r="TS259" s="15"/>
      <c r="TT259" s="15"/>
    </row>
    <row r="260" spans="1:540" ht="9.6"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8"/>
      <c r="AN260" s="17"/>
      <c r="AO260" s="34"/>
      <c r="AP260" s="34"/>
      <c r="AQ260" s="34"/>
      <c r="AR260" s="34"/>
      <c r="AS260" s="34"/>
      <c r="AT260" s="34"/>
      <c r="AU260" s="34"/>
      <c r="AV260" s="34"/>
      <c r="AW260" s="34"/>
      <c r="AX260" s="34"/>
      <c r="AY260" s="34"/>
      <c r="AZ260" s="34"/>
      <c r="BA260" s="34"/>
      <c r="BB260" s="34"/>
      <c r="BC260" s="34"/>
      <c r="BD260" s="34"/>
      <c r="BE260" s="34"/>
      <c r="BF260" s="34"/>
      <c r="BG260" s="34"/>
      <c r="BH260" s="29"/>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9"/>
      <c r="GJ260" s="22"/>
      <c r="GK260" s="17"/>
      <c r="GL260" s="34"/>
      <c r="GM260" s="34"/>
      <c r="GN260" s="34"/>
      <c r="GO260" s="34"/>
      <c r="GP260" s="34"/>
      <c r="GQ260" s="34"/>
      <c r="GR260" s="34"/>
      <c r="GS260" s="34"/>
      <c r="GT260" s="34"/>
      <c r="GU260" s="34"/>
      <c r="GV260" s="34"/>
      <c r="GW260" s="34"/>
      <c r="GX260" s="34"/>
      <c r="GY260" s="34"/>
      <c r="GZ260" s="24"/>
      <c r="HA260" s="15"/>
      <c r="HB260" s="15"/>
      <c r="HC260" s="15"/>
      <c r="HD260" s="15"/>
      <c r="HE260" s="15"/>
      <c r="HF260" s="15"/>
      <c r="HG260" s="15"/>
      <c r="HH260" s="15"/>
      <c r="HI260" s="15"/>
      <c r="HJ260" s="15"/>
      <c r="HK260" s="15"/>
      <c r="HL260" s="15"/>
      <c r="HM260" s="15"/>
      <c r="HN260" s="15"/>
      <c r="HO260" s="15"/>
      <c r="HP260" s="15"/>
      <c r="HQ260" s="15"/>
      <c r="HR260" s="15"/>
      <c r="HS260" s="15"/>
      <c r="HT260" s="15"/>
      <c r="HU260" s="15"/>
      <c r="HV260" s="15"/>
      <c r="HW260" s="15"/>
      <c r="HX260" s="15"/>
      <c r="HY260" s="15"/>
      <c r="HZ260" s="15"/>
      <c r="IA260" s="15"/>
      <c r="IB260" s="15"/>
      <c r="IC260" s="15"/>
      <c r="ID260" s="15"/>
      <c r="IE260" s="15"/>
      <c r="IF260" s="15"/>
      <c r="IG260" s="15"/>
      <c r="IH260" s="15"/>
      <c r="II260" s="15"/>
      <c r="IJ260" s="15"/>
      <c r="IK260" s="15"/>
      <c r="IL260" s="15"/>
      <c r="IM260" s="15"/>
      <c r="IN260" s="15"/>
      <c r="IO260" s="15"/>
      <c r="IP260" s="15"/>
      <c r="IQ260" s="15"/>
      <c r="IR260" s="16"/>
      <c r="IS260" s="17"/>
      <c r="IT260" s="17"/>
      <c r="IU260" s="17"/>
      <c r="IV260" s="17"/>
      <c r="IW260" s="17"/>
      <c r="IX260" s="17"/>
      <c r="IY260" s="17"/>
      <c r="IZ260" s="17"/>
      <c r="JA260" s="17"/>
      <c r="JB260" s="17"/>
      <c r="JC260" s="17"/>
      <c r="JD260" s="17"/>
      <c r="JE260" s="17"/>
      <c r="JF260" s="17"/>
      <c r="JG260" s="17"/>
      <c r="JH260" s="17"/>
      <c r="JI260" s="17"/>
      <c r="JJ260" s="17"/>
      <c r="JK260" s="17"/>
      <c r="JL260" s="17"/>
      <c r="JM260" s="17"/>
      <c r="JN260" s="17"/>
      <c r="JO260" s="17"/>
      <c r="JP260" s="17"/>
      <c r="JQ260" s="17"/>
      <c r="JR260" s="17"/>
      <c r="JS260" s="17"/>
      <c r="JT260" s="17"/>
      <c r="JU260" s="17"/>
      <c r="JV260" s="17"/>
      <c r="JW260" s="17"/>
      <c r="JX260" s="17"/>
      <c r="JY260" s="17"/>
      <c r="JZ260" s="17"/>
      <c r="KA260" s="17"/>
      <c r="KB260" s="17"/>
      <c r="KC260" s="17"/>
      <c r="KD260" s="17"/>
      <c r="KE260" s="17"/>
      <c r="KF260" s="17"/>
      <c r="KG260" s="17"/>
      <c r="KH260" s="17"/>
      <c r="KI260" s="17"/>
      <c r="KJ260" s="17"/>
      <c r="KK260" s="17"/>
      <c r="KL260" s="17"/>
      <c r="KM260" s="17"/>
      <c r="KN260" s="17"/>
      <c r="KO260" s="17"/>
      <c r="KP260" s="17"/>
      <c r="KQ260" s="17"/>
      <c r="KR260" s="17"/>
      <c r="KS260" s="17"/>
      <c r="KT260" s="17"/>
      <c r="KU260" s="17"/>
      <c r="KV260" s="17"/>
      <c r="KW260" s="17"/>
      <c r="KX260" s="17"/>
      <c r="KY260" s="17"/>
      <c r="KZ260" s="17"/>
      <c r="LA260" s="17"/>
      <c r="LB260" s="17"/>
      <c r="LC260" s="33"/>
      <c r="LD260" s="18"/>
      <c r="LE260" s="18"/>
      <c r="LF260" s="18"/>
      <c r="LG260" s="18"/>
      <c r="LH260" s="18"/>
      <c r="LI260" s="18"/>
      <c r="LJ260" s="18"/>
      <c r="LK260" s="18"/>
      <c r="LL260" s="18"/>
      <c r="LM260" s="18"/>
      <c r="LN260" s="18"/>
      <c r="LO260" s="18"/>
      <c r="LP260" s="18"/>
      <c r="LQ260" s="18"/>
      <c r="LR260" s="18"/>
      <c r="LS260" s="18"/>
      <c r="LT260" s="18"/>
      <c r="LU260" s="18"/>
      <c r="LV260" s="19"/>
      <c r="LW260" s="33"/>
      <c r="LX260" s="17"/>
      <c r="LY260" s="17"/>
      <c r="LZ260" s="17"/>
      <c r="MA260" s="17"/>
      <c r="MB260" s="17"/>
      <c r="MC260" s="17"/>
      <c r="MD260" s="17"/>
      <c r="ME260" s="17"/>
      <c r="MF260" s="17"/>
      <c r="MG260" s="17"/>
      <c r="MH260" s="17"/>
      <c r="MI260" s="17"/>
      <c r="MJ260" s="17"/>
      <c r="MK260" s="17"/>
      <c r="ML260" s="17"/>
      <c r="MM260" s="17"/>
      <c r="MN260" s="17"/>
      <c r="MO260" s="17"/>
      <c r="MP260" s="17"/>
      <c r="MQ260" s="17"/>
      <c r="MR260" s="17"/>
      <c r="MS260" s="17"/>
      <c r="MT260" s="17"/>
      <c r="MU260" s="17"/>
      <c r="MV260" s="17"/>
      <c r="MW260" s="17"/>
      <c r="MX260" s="17"/>
      <c r="MY260" s="17"/>
      <c r="MZ260" s="17"/>
      <c r="NA260" s="17"/>
      <c r="NB260" s="17"/>
      <c r="NC260" s="17"/>
      <c r="ND260" s="17"/>
      <c r="NE260" s="17"/>
      <c r="NF260" s="17"/>
      <c r="NG260" s="17"/>
      <c r="NH260" s="17"/>
      <c r="NI260" s="17"/>
      <c r="NJ260" s="17"/>
      <c r="NK260" s="17"/>
      <c r="NL260" s="17"/>
      <c r="NM260" s="17"/>
      <c r="NN260" s="17"/>
      <c r="NO260" s="17"/>
      <c r="NP260" s="17"/>
      <c r="NQ260" s="17"/>
      <c r="NR260" s="17"/>
      <c r="NS260" s="17"/>
      <c r="NT260" s="17"/>
      <c r="NU260" s="17"/>
      <c r="NV260" s="17"/>
      <c r="NW260" s="17"/>
      <c r="NX260" s="17"/>
      <c r="NY260" s="17"/>
      <c r="NZ260" s="17"/>
      <c r="OA260" s="17"/>
      <c r="OB260" s="17"/>
      <c r="OC260" s="17"/>
      <c r="OD260" s="17"/>
      <c r="OE260" s="17"/>
      <c r="OF260" s="17"/>
      <c r="OG260" s="17"/>
      <c r="OH260" s="17"/>
      <c r="OI260" s="17"/>
      <c r="OJ260" s="17"/>
      <c r="OK260" s="17"/>
      <c r="OL260" s="17"/>
      <c r="OM260" s="17"/>
      <c r="ON260" s="17"/>
      <c r="OO260" s="17"/>
      <c r="OP260" s="17"/>
      <c r="OQ260" s="17"/>
      <c r="OR260" s="17"/>
      <c r="OS260" s="17"/>
      <c r="OT260" s="17"/>
      <c r="OU260" s="17"/>
      <c r="OV260" s="17"/>
      <c r="OW260" s="17"/>
      <c r="OX260" s="17"/>
      <c r="OY260" s="17"/>
      <c r="OZ260" s="17"/>
      <c r="PA260" s="17"/>
      <c r="PB260" s="17"/>
      <c r="PC260" s="17"/>
      <c r="PD260" s="17"/>
      <c r="PE260" s="17"/>
      <c r="PF260" s="17"/>
      <c r="PG260" s="17"/>
      <c r="PH260" s="17"/>
      <c r="PI260" s="17"/>
      <c r="PJ260" s="17"/>
      <c r="PK260" s="17"/>
      <c r="PL260" s="17"/>
      <c r="PM260" s="17"/>
      <c r="PN260" s="17"/>
      <c r="PO260" s="17"/>
      <c r="PP260" s="17"/>
      <c r="PQ260" s="17"/>
      <c r="PR260" s="17"/>
      <c r="PS260" s="17"/>
      <c r="PT260" s="17"/>
      <c r="PU260" s="17"/>
      <c r="PV260" s="17"/>
      <c r="PW260" s="17"/>
      <c r="PX260" s="17"/>
      <c r="PY260" s="17"/>
      <c r="PZ260" s="17"/>
      <c r="QA260" s="17"/>
      <c r="QB260" s="17"/>
      <c r="QC260" s="17"/>
      <c r="QD260" s="17"/>
      <c r="QE260" s="17"/>
      <c r="QF260" s="17"/>
      <c r="QG260" s="17"/>
      <c r="QH260" s="17"/>
      <c r="QI260" s="17"/>
      <c r="QJ260" s="17"/>
      <c r="QK260" s="17"/>
      <c r="QL260" s="17"/>
      <c r="QM260" s="17"/>
      <c r="QN260" s="17"/>
      <c r="QO260" s="17"/>
      <c r="QP260" s="17"/>
      <c r="QQ260" s="17"/>
      <c r="QR260" s="17"/>
      <c r="QS260" s="23"/>
      <c r="QT260" s="18"/>
      <c r="QU260" s="20"/>
      <c r="QV260" s="18"/>
      <c r="QW260" s="18"/>
      <c r="QX260" s="18"/>
      <c r="QY260" s="18"/>
      <c r="QZ260" s="18"/>
      <c r="RA260" s="18"/>
      <c r="RB260" s="18"/>
      <c r="RC260" s="18"/>
      <c r="RD260" s="18"/>
      <c r="RE260" s="18"/>
      <c r="RF260" s="18"/>
      <c r="RG260" s="18"/>
      <c r="RH260" s="18"/>
      <c r="RI260" s="35"/>
      <c r="RJ260" s="17"/>
      <c r="RK260" s="17"/>
      <c r="RL260" s="17"/>
      <c r="RM260" s="17"/>
      <c r="RN260" s="17"/>
      <c r="RO260" s="17"/>
      <c r="RP260" s="17"/>
      <c r="RQ260" s="17"/>
      <c r="RR260" s="17"/>
      <c r="RS260" s="17"/>
      <c r="RT260" s="17"/>
      <c r="RU260" s="17"/>
      <c r="RV260" s="17"/>
      <c r="RW260" s="17"/>
      <c r="RX260" s="17"/>
      <c r="RY260" s="17"/>
      <c r="RZ260" s="17"/>
      <c r="SA260" s="17"/>
      <c r="SB260" s="17"/>
      <c r="SC260" s="17"/>
      <c r="SD260" s="17"/>
      <c r="SE260" s="17"/>
      <c r="SF260" s="17"/>
      <c r="SG260" s="17"/>
      <c r="SH260" s="17"/>
      <c r="SI260" s="17"/>
      <c r="SJ260" s="17"/>
      <c r="SK260" s="17"/>
      <c r="SL260" s="17"/>
      <c r="SM260" s="17"/>
      <c r="SN260" s="17"/>
      <c r="SO260" s="17"/>
      <c r="SP260" s="17"/>
      <c r="SQ260" s="17"/>
      <c r="SR260" s="17"/>
      <c r="SS260" s="17"/>
      <c r="ST260" s="17"/>
      <c r="SU260" s="17"/>
      <c r="SV260" s="17"/>
      <c r="SW260" s="17"/>
      <c r="SX260" s="17"/>
      <c r="SY260" s="17"/>
      <c r="SZ260" s="17"/>
      <c r="TA260" s="17"/>
      <c r="TB260" s="17"/>
      <c r="TC260" s="17"/>
      <c r="TD260" s="17"/>
      <c r="TE260" s="17"/>
      <c r="TF260" s="17"/>
      <c r="TG260" s="17"/>
      <c r="TH260" s="17"/>
      <c r="TI260" s="17"/>
      <c r="TJ260" s="17"/>
      <c r="TK260" s="17"/>
      <c r="TL260" s="17"/>
      <c r="TM260" s="17"/>
      <c r="TN260" s="17"/>
      <c r="TO260" s="17"/>
      <c r="TP260" s="17"/>
      <c r="TQ260" s="17"/>
      <c r="TR260" s="17"/>
      <c r="TS260" s="15"/>
      <c r="TT260" s="15"/>
    </row>
    <row r="261" spans="1:540" ht="9.6"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29"/>
      <c r="AO261" s="17"/>
      <c r="AP261" s="34"/>
      <c r="AQ261" s="34"/>
      <c r="AR261" s="34"/>
      <c r="AS261" s="34"/>
      <c r="AT261" s="34"/>
      <c r="AU261" s="34"/>
      <c r="AV261" s="34"/>
      <c r="AW261" s="34"/>
      <c r="AX261" s="34"/>
      <c r="AY261" s="34"/>
      <c r="AZ261" s="34"/>
      <c r="BA261" s="34"/>
      <c r="BB261" s="34"/>
      <c r="BC261" s="34"/>
      <c r="BD261" s="34"/>
      <c r="BE261" s="34"/>
      <c r="BF261" s="34"/>
      <c r="BG261" s="24"/>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9"/>
      <c r="GL261" s="34"/>
      <c r="GM261" s="34"/>
      <c r="GN261" s="34"/>
      <c r="GO261" s="34"/>
      <c r="GP261" s="34"/>
      <c r="GQ261" s="34"/>
      <c r="GR261" s="34"/>
      <c r="GS261" s="34"/>
      <c r="GT261" s="34"/>
      <c r="GU261" s="34"/>
      <c r="GV261" s="34"/>
      <c r="GW261" s="34"/>
      <c r="GX261" s="34"/>
      <c r="GY261" s="34"/>
      <c r="GZ261" s="19"/>
      <c r="HA261" s="15"/>
      <c r="HB261" s="15"/>
      <c r="HC261" s="15"/>
      <c r="HD261" s="15"/>
      <c r="HE261" s="15"/>
      <c r="HF261" s="15"/>
      <c r="HG261" s="15"/>
      <c r="HH261" s="15"/>
      <c r="HI261" s="15"/>
      <c r="HJ261" s="15"/>
      <c r="HK261" s="15"/>
      <c r="HL261" s="15"/>
      <c r="HM261" s="15"/>
      <c r="HN261" s="15"/>
      <c r="HO261" s="15"/>
      <c r="HP261" s="15"/>
      <c r="HQ261" s="15"/>
      <c r="HR261" s="15"/>
      <c r="HS261" s="15"/>
      <c r="HT261" s="15"/>
      <c r="HU261" s="15"/>
      <c r="HV261" s="15"/>
      <c r="HW261" s="15"/>
      <c r="HX261" s="15"/>
      <c r="HY261" s="15"/>
      <c r="HZ261" s="15"/>
      <c r="IA261" s="15"/>
      <c r="IB261" s="15"/>
      <c r="IC261" s="15"/>
      <c r="ID261" s="15"/>
      <c r="IE261" s="15"/>
      <c r="IF261" s="15"/>
      <c r="IG261" s="15"/>
      <c r="IH261" s="15"/>
      <c r="II261" s="15"/>
      <c r="IJ261" s="15"/>
      <c r="IK261" s="15"/>
      <c r="IL261" s="15"/>
      <c r="IM261" s="15"/>
      <c r="IN261" s="15"/>
      <c r="IO261" s="15"/>
      <c r="IP261" s="15"/>
      <c r="IQ261" s="15"/>
      <c r="IR261" s="16"/>
      <c r="IS261" s="17"/>
      <c r="IT261" s="17"/>
      <c r="IU261" s="17"/>
      <c r="IV261" s="17"/>
      <c r="IW261" s="17"/>
      <c r="IX261" s="17"/>
      <c r="IY261" s="17"/>
      <c r="IZ261" s="17"/>
      <c r="JA261" s="17"/>
      <c r="JB261" s="17"/>
      <c r="JC261" s="17"/>
      <c r="JD261" s="17"/>
      <c r="JE261" s="17"/>
      <c r="JF261" s="17"/>
      <c r="JG261" s="17"/>
      <c r="JH261" s="17"/>
      <c r="JI261" s="17"/>
      <c r="JJ261" s="17"/>
      <c r="JK261" s="17"/>
      <c r="JL261" s="17"/>
      <c r="JM261" s="17"/>
      <c r="JN261" s="17"/>
      <c r="JO261" s="17"/>
      <c r="JP261" s="17"/>
      <c r="JQ261" s="17"/>
      <c r="JR261" s="17"/>
      <c r="JS261" s="17"/>
      <c r="JT261" s="17"/>
      <c r="JU261" s="17"/>
      <c r="JV261" s="17"/>
      <c r="JW261" s="17"/>
      <c r="JX261" s="17"/>
      <c r="JY261" s="17"/>
      <c r="JZ261" s="17"/>
      <c r="KA261" s="17"/>
      <c r="KB261" s="17"/>
      <c r="KC261" s="17"/>
      <c r="KD261" s="17"/>
      <c r="KE261" s="17"/>
      <c r="KF261" s="17"/>
      <c r="KG261" s="17"/>
      <c r="KH261" s="17"/>
      <c r="KI261" s="17"/>
      <c r="KJ261" s="17"/>
      <c r="KK261" s="17"/>
      <c r="KL261" s="17"/>
      <c r="KM261" s="17"/>
      <c r="KN261" s="17"/>
      <c r="KO261" s="17"/>
      <c r="KP261" s="17"/>
      <c r="KQ261" s="17"/>
      <c r="KR261" s="17"/>
      <c r="KS261" s="17"/>
      <c r="KT261" s="17"/>
      <c r="KU261" s="17"/>
      <c r="KV261" s="17"/>
      <c r="KW261" s="17"/>
      <c r="KX261" s="17"/>
      <c r="KY261" s="17"/>
      <c r="KZ261" s="17"/>
      <c r="LA261" s="17"/>
      <c r="LB261" s="17"/>
      <c r="LC261" s="25"/>
      <c r="LD261" s="18"/>
      <c r="LE261" s="18"/>
      <c r="LF261" s="18"/>
      <c r="LG261" s="18"/>
      <c r="LH261" s="18"/>
      <c r="LI261" s="18"/>
      <c r="LJ261" s="18"/>
      <c r="LK261" s="18"/>
      <c r="LL261" s="18"/>
      <c r="LM261" s="18"/>
      <c r="LN261" s="18"/>
      <c r="LO261" s="18"/>
      <c r="LP261" s="18"/>
      <c r="LQ261" s="18"/>
      <c r="LR261" s="18"/>
      <c r="LS261" s="18"/>
      <c r="LT261" s="18"/>
      <c r="LU261" s="18"/>
      <c r="LV261" s="33"/>
      <c r="LW261" s="17"/>
      <c r="LX261" s="17"/>
      <c r="LY261" s="17"/>
      <c r="LZ261" s="17"/>
      <c r="MA261" s="17"/>
      <c r="MB261" s="17"/>
      <c r="MC261" s="17"/>
      <c r="MD261" s="17"/>
      <c r="ME261" s="17"/>
      <c r="MF261" s="17"/>
      <c r="MG261" s="17"/>
      <c r="MH261" s="17"/>
      <c r="MI261" s="17"/>
      <c r="MJ261" s="17"/>
      <c r="MK261" s="17"/>
      <c r="ML261" s="17"/>
      <c r="MM261" s="17"/>
      <c r="MN261" s="17"/>
      <c r="MO261" s="17"/>
      <c r="MP261" s="17"/>
      <c r="MQ261" s="17"/>
      <c r="MR261" s="17"/>
      <c r="MS261" s="17"/>
      <c r="MT261" s="17"/>
      <c r="MU261" s="17"/>
      <c r="MV261" s="17"/>
      <c r="MW261" s="17"/>
      <c r="MX261" s="17"/>
      <c r="MY261" s="17"/>
      <c r="MZ261" s="17"/>
      <c r="NA261" s="17"/>
      <c r="NB261" s="17"/>
      <c r="NC261" s="17"/>
      <c r="ND261" s="17"/>
      <c r="NE261" s="17"/>
      <c r="NF261" s="17"/>
      <c r="NG261" s="17"/>
      <c r="NH261" s="17"/>
      <c r="NI261" s="17"/>
      <c r="NJ261" s="17"/>
      <c r="NK261" s="17"/>
      <c r="NL261" s="17"/>
      <c r="NM261" s="17"/>
      <c r="NN261" s="17"/>
      <c r="NO261" s="17"/>
      <c r="NP261" s="17"/>
      <c r="NQ261" s="17"/>
      <c r="NR261" s="17"/>
      <c r="NS261" s="17"/>
      <c r="NT261" s="17"/>
      <c r="NU261" s="17"/>
      <c r="NV261" s="17"/>
      <c r="NW261" s="17"/>
      <c r="NX261" s="17"/>
      <c r="NY261" s="17"/>
      <c r="NZ261" s="17"/>
      <c r="OA261" s="17"/>
      <c r="OB261" s="17"/>
      <c r="OC261" s="17"/>
      <c r="OD261" s="17"/>
      <c r="OE261" s="17"/>
      <c r="OF261" s="17"/>
      <c r="OG261" s="17"/>
      <c r="OH261" s="17"/>
      <c r="OI261" s="17"/>
      <c r="OJ261" s="17"/>
      <c r="OK261" s="17"/>
      <c r="OL261" s="17"/>
      <c r="OM261" s="17"/>
      <c r="ON261" s="17"/>
      <c r="OO261" s="17"/>
      <c r="OP261" s="17"/>
      <c r="OQ261" s="17"/>
      <c r="OR261" s="17"/>
      <c r="OS261" s="17"/>
      <c r="OT261" s="17"/>
      <c r="OU261" s="17"/>
      <c r="OV261" s="17"/>
      <c r="OW261" s="17"/>
      <c r="OX261" s="17"/>
      <c r="OY261" s="17"/>
      <c r="OZ261" s="17"/>
      <c r="PA261" s="17"/>
      <c r="PB261" s="17"/>
      <c r="PC261" s="17"/>
      <c r="PD261" s="17"/>
      <c r="PE261" s="17"/>
      <c r="PF261" s="17"/>
      <c r="PG261" s="17"/>
      <c r="PH261" s="17"/>
      <c r="PI261" s="17"/>
      <c r="PJ261" s="17"/>
      <c r="PK261" s="17"/>
      <c r="PL261" s="17"/>
      <c r="PM261" s="17"/>
      <c r="PN261" s="17"/>
      <c r="PO261" s="17"/>
      <c r="PP261" s="17"/>
      <c r="PQ261" s="17"/>
      <c r="PR261" s="17"/>
      <c r="PS261" s="17"/>
      <c r="PT261" s="17"/>
      <c r="PU261" s="17"/>
      <c r="PV261" s="17"/>
      <c r="PW261" s="17"/>
      <c r="PX261" s="17"/>
      <c r="PY261" s="17"/>
      <c r="PZ261" s="17"/>
      <c r="QA261" s="17"/>
      <c r="QB261" s="17"/>
      <c r="QC261" s="17"/>
      <c r="QD261" s="17"/>
      <c r="QE261" s="17"/>
      <c r="QF261" s="17"/>
      <c r="QG261" s="17"/>
      <c r="QH261" s="17"/>
      <c r="QI261" s="17"/>
      <c r="QJ261" s="17"/>
      <c r="QK261" s="17"/>
      <c r="QL261" s="17"/>
      <c r="QM261" s="17"/>
      <c r="QN261" s="17"/>
      <c r="QO261" s="17"/>
      <c r="QP261" s="17"/>
      <c r="QQ261" s="17"/>
      <c r="QR261" s="17"/>
      <c r="QS261" s="17"/>
      <c r="QT261" s="17"/>
      <c r="QU261" s="29"/>
      <c r="QV261" s="18"/>
      <c r="QW261" s="18"/>
      <c r="QX261" s="18"/>
      <c r="QY261" s="18"/>
      <c r="QZ261" s="18"/>
      <c r="RA261" s="18"/>
      <c r="RB261" s="18"/>
      <c r="RC261" s="18"/>
      <c r="RD261" s="18"/>
      <c r="RE261" s="18"/>
      <c r="RF261" s="18"/>
      <c r="RG261" s="18"/>
      <c r="RH261" s="20"/>
      <c r="RI261" s="21"/>
      <c r="RJ261" s="17"/>
      <c r="RK261" s="17"/>
      <c r="RL261" s="17"/>
      <c r="RM261" s="17"/>
      <c r="RN261" s="17"/>
      <c r="RO261" s="17"/>
      <c r="RP261" s="17"/>
      <c r="RQ261" s="17"/>
      <c r="RR261" s="17"/>
      <c r="RS261" s="17"/>
      <c r="RT261" s="17"/>
      <c r="RU261" s="17"/>
      <c r="RV261" s="17"/>
      <c r="RW261" s="17"/>
      <c r="RX261" s="17"/>
      <c r="RY261" s="17"/>
      <c r="RZ261" s="17"/>
      <c r="SA261" s="17"/>
      <c r="SB261" s="17"/>
      <c r="SC261" s="17"/>
      <c r="SD261" s="17"/>
      <c r="SE261" s="17"/>
      <c r="SF261" s="17"/>
      <c r="SG261" s="17"/>
      <c r="SH261" s="17"/>
      <c r="SI261" s="17"/>
      <c r="SJ261" s="17"/>
      <c r="SK261" s="17"/>
      <c r="SL261" s="17"/>
      <c r="SM261" s="17"/>
      <c r="SN261" s="17"/>
      <c r="SO261" s="17"/>
      <c r="SP261" s="17"/>
      <c r="SQ261" s="17"/>
      <c r="SR261" s="17"/>
      <c r="SS261" s="17"/>
      <c r="ST261" s="17"/>
      <c r="SU261" s="17"/>
      <c r="SV261" s="17"/>
      <c r="SW261" s="17"/>
      <c r="SX261" s="17"/>
      <c r="SY261" s="17"/>
      <c r="SZ261" s="17"/>
      <c r="TA261" s="17"/>
      <c r="TB261" s="17"/>
      <c r="TC261" s="17"/>
      <c r="TD261" s="17"/>
      <c r="TE261" s="17"/>
      <c r="TF261" s="17"/>
      <c r="TG261" s="17"/>
      <c r="TH261" s="17"/>
      <c r="TI261" s="17"/>
      <c r="TJ261" s="17"/>
      <c r="TK261" s="17"/>
      <c r="TL261" s="17"/>
      <c r="TM261" s="17"/>
      <c r="TN261" s="17"/>
      <c r="TO261" s="17"/>
      <c r="TP261" s="17"/>
      <c r="TQ261" s="17"/>
      <c r="TR261" s="17"/>
      <c r="TS261" s="15"/>
      <c r="TT261" s="15"/>
    </row>
    <row r="262" spans="1:540" ht="9.6"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8"/>
      <c r="AO262" s="23"/>
      <c r="AP262" s="34"/>
      <c r="AQ262" s="34"/>
      <c r="AR262" s="34"/>
      <c r="AS262" s="34"/>
      <c r="AT262" s="34"/>
      <c r="AU262" s="34"/>
      <c r="AV262" s="34"/>
      <c r="AW262" s="34"/>
      <c r="AX262" s="34"/>
      <c r="AY262" s="34"/>
      <c r="AZ262" s="34"/>
      <c r="BA262" s="34"/>
      <c r="BB262" s="34"/>
      <c r="BC262" s="34"/>
      <c r="BD262" s="34"/>
      <c r="BE262" s="34"/>
      <c r="BF262" s="40"/>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9"/>
      <c r="GM262" s="33"/>
      <c r="GN262" s="34"/>
      <c r="GO262" s="34"/>
      <c r="GP262" s="34"/>
      <c r="GQ262" s="34"/>
      <c r="GR262" s="34"/>
      <c r="GS262" s="34"/>
      <c r="GT262" s="34"/>
      <c r="GU262" s="34"/>
      <c r="GV262" s="34"/>
      <c r="GW262" s="31"/>
      <c r="GX262" s="38"/>
      <c r="GY262" s="29"/>
      <c r="GZ262" s="20"/>
      <c r="HA262" s="15"/>
      <c r="HB262" s="15"/>
      <c r="HC262" s="15"/>
      <c r="HD262" s="15"/>
      <c r="HE262" s="15"/>
      <c r="HF262" s="15"/>
      <c r="HG262" s="15"/>
      <c r="HH262" s="15"/>
      <c r="HI262" s="15"/>
      <c r="HJ262" s="15"/>
      <c r="HK262" s="15"/>
      <c r="HL262" s="15"/>
      <c r="HM262" s="15"/>
      <c r="HN262" s="15"/>
      <c r="HO262" s="15"/>
      <c r="HP262" s="15"/>
      <c r="HQ262" s="15"/>
      <c r="HR262" s="15"/>
      <c r="HS262" s="15"/>
      <c r="HT262" s="15"/>
      <c r="HU262" s="15"/>
      <c r="HV262" s="15"/>
      <c r="HW262" s="15"/>
      <c r="HX262" s="15"/>
      <c r="HY262" s="15"/>
      <c r="HZ262" s="15"/>
      <c r="IA262" s="15"/>
      <c r="IB262" s="15"/>
      <c r="IC262" s="15"/>
      <c r="ID262" s="15"/>
      <c r="IE262" s="15"/>
      <c r="IF262" s="15"/>
      <c r="IG262" s="15"/>
      <c r="IH262" s="15"/>
      <c r="II262" s="15"/>
      <c r="IJ262" s="15"/>
      <c r="IK262" s="15"/>
      <c r="IL262" s="15"/>
      <c r="IM262" s="15"/>
      <c r="IN262" s="15"/>
      <c r="IO262" s="15"/>
      <c r="IP262" s="15"/>
      <c r="IQ262" s="15"/>
      <c r="IR262" s="16"/>
      <c r="IS262" s="17"/>
      <c r="IT262" s="17"/>
      <c r="IU262" s="17"/>
      <c r="IV262" s="17"/>
      <c r="IW262" s="17"/>
      <c r="IX262" s="17"/>
      <c r="IY262" s="17"/>
      <c r="IZ262" s="17"/>
      <c r="JA262" s="17"/>
      <c r="JB262" s="17"/>
      <c r="JC262" s="17"/>
      <c r="JD262" s="17"/>
      <c r="JE262" s="17"/>
      <c r="JF262" s="17"/>
      <c r="JG262" s="17"/>
      <c r="JH262" s="17"/>
      <c r="JI262" s="17"/>
      <c r="JJ262" s="17"/>
      <c r="JK262" s="17"/>
      <c r="JL262" s="17"/>
      <c r="JM262" s="17"/>
      <c r="JN262" s="17"/>
      <c r="JO262" s="17"/>
      <c r="JP262" s="17"/>
      <c r="JQ262" s="17"/>
      <c r="JR262" s="17"/>
      <c r="JS262" s="17"/>
      <c r="JT262" s="17"/>
      <c r="JU262" s="17"/>
      <c r="JV262" s="17"/>
      <c r="JW262" s="17"/>
      <c r="JX262" s="17"/>
      <c r="JY262" s="17"/>
      <c r="JZ262" s="17"/>
      <c r="KA262" s="17"/>
      <c r="KB262" s="17"/>
      <c r="KC262" s="17"/>
      <c r="KD262" s="17"/>
      <c r="KE262" s="17"/>
      <c r="KF262" s="17"/>
      <c r="KG262" s="17"/>
      <c r="KH262" s="17"/>
      <c r="KI262" s="17"/>
      <c r="KJ262" s="17"/>
      <c r="KK262" s="17"/>
      <c r="KL262" s="17"/>
      <c r="KM262" s="17"/>
      <c r="KN262" s="17"/>
      <c r="KO262" s="17"/>
      <c r="KP262" s="17"/>
      <c r="KQ262" s="17"/>
      <c r="KR262" s="17"/>
      <c r="KS262" s="17"/>
      <c r="KT262" s="17"/>
      <c r="KU262" s="17"/>
      <c r="KV262" s="17"/>
      <c r="KW262" s="17"/>
      <c r="KX262" s="17"/>
      <c r="KY262" s="17"/>
      <c r="KZ262" s="17"/>
      <c r="LA262" s="17"/>
      <c r="LB262" s="17"/>
      <c r="LC262" s="17"/>
      <c r="LD262" s="16"/>
      <c r="LE262" s="18"/>
      <c r="LF262" s="18"/>
      <c r="LG262" s="18"/>
      <c r="LH262" s="18"/>
      <c r="LI262" s="18"/>
      <c r="LJ262" s="18"/>
      <c r="LK262" s="18"/>
      <c r="LL262" s="18"/>
      <c r="LM262" s="18"/>
      <c r="LN262" s="18"/>
      <c r="LO262" s="18"/>
      <c r="LP262" s="18"/>
      <c r="LQ262" s="18"/>
      <c r="LR262" s="18"/>
      <c r="LS262" s="18"/>
      <c r="LT262" s="18"/>
      <c r="LU262" s="16"/>
      <c r="LV262" s="17"/>
      <c r="LW262" s="17"/>
      <c r="LX262" s="17"/>
      <c r="LY262" s="17"/>
      <c r="LZ262" s="17"/>
      <c r="MA262" s="17"/>
      <c r="MB262" s="17"/>
      <c r="MC262" s="17"/>
      <c r="MD262" s="17"/>
      <c r="ME262" s="17"/>
      <c r="MF262" s="17"/>
      <c r="MG262" s="17"/>
      <c r="MH262" s="17"/>
      <c r="MI262" s="17"/>
      <c r="MJ262" s="17"/>
      <c r="MK262" s="17"/>
      <c r="ML262" s="17"/>
      <c r="MM262" s="17"/>
      <c r="MN262" s="17"/>
      <c r="MO262" s="17"/>
      <c r="MP262" s="17"/>
      <c r="MQ262" s="17"/>
      <c r="MR262" s="17"/>
      <c r="MS262" s="17"/>
      <c r="MT262" s="17"/>
      <c r="MU262" s="17"/>
      <c r="MV262" s="17"/>
      <c r="MW262" s="17"/>
      <c r="MX262" s="17"/>
      <c r="MY262" s="17"/>
      <c r="MZ262" s="17"/>
      <c r="NA262" s="17"/>
      <c r="NB262" s="17"/>
      <c r="NC262" s="17"/>
      <c r="ND262" s="17"/>
      <c r="NE262" s="17"/>
      <c r="NF262" s="17"/>
      <c r="NG262" s="17"/>
      <c r="NH262" s="17"/>
      <c r="NI262" s="17"/>
      <c r="NJ262" s="17"/>
      <c r="NK262" s="17"/>
      <c r="NL262" s="17"/>
      <c r="NM262" s="17"/>
      <c r="NN262" s="17"/>
      <c r="NO262" s="17"/>
      <c r="NP262" s="17"/>
      <c r="NQ262" s="17"/>
      <c r="NR262" s="17"/>
      <c r="NS262" s="17"/>
      <c r="NT262" s="17"/>
      <c r="NU262" s="17"/>
      <c r="NV262" s="17"/>
      <c r="NW262" s="17"/>
      <c r="NX262" s="17"/>
      <c r="NY262" s="17"/>
      <c r="NZ262" s="17"/>
      <c r="OA262" s="17"/>
      <c r="OB262" s="17"/>
      <c r="OC262" s="17"/>
      <c r="OD262" s="17"/>
      <c r="OE262" s="17"/>
      <c r="OF262" s="17"/>
      <c r="OG262" s="17"/>
      <c r="OH262" s="17"/>
      <c r="OI262" s="17"/>
      <c r="OJ262" s="17"/>
      <c r="OK262" s="17"/>
      <c r="OL262" s="17"/>
      <c r="OM262" s="17"/>
      <c r="ON262" s="17"/>
      <c r="OO262" s="17"/>
      <c r="OP262" s="17"/>
      <c r="OQ262" s="17"/>
      <c r="OR262" s="17"/>
      <c r="OS262" s="17"/>
      <c r="OT262" s="17"/>
      <c r="OU262" s="17"/>
      <c r="OV262" s="17"/>
      <c r="OW262" s="17"/>
      <c r="OX262" s="17"/>
      <c r="OY262" s="17"/>
      <c r="OZ262" s="17"/>
      <c r="PA262" s="17"/>
      <c r="PB262" s="17"/>
      <c r="PC262" s="17"/>
      <c r="PD262" s="17"/>
      <c r="PE262" s="17"/>
      <c r="PF262" s="17"/>
      <c r="PG262" s="17"/>
      <c r="PH262" s="17"/>
      <c r="PI262" s="17"/>
      <c r="PJ262" s="17"/>
      <c r="PK262" s="17"/>
      <c r="PL262" s="17"/>
      <c r="PM262" s="17"/>
      <c r="PN262" s="17"/>
      <c r="PO262" s="17"/>
      <c r="PP262" s="17"/>
      <c r="PQ262" s="17"/>
      <c r="PR262" s="17"/>
      <c r="PS262" s="17"/>
      <c r="PT262" s="17"/>
      <c r="PU262" s="17"/>
      <c r="PV262" s="17"/>
      <c r="PW262" s="17"/>
      <c r="PX262" s="17"/>
      <c r="PY262" s="17"/>
      <c r="PZ262" s="17"/>
      <c r="QA262" s="17"/>
      <c r="QB262" s="17"/>
      <c r="QC262" s="17"/>
      <c r="QD262" s="17"/>
      <c r="QE262" s="17"/>
      <c r="QF262" s="17"/>
      <c r="QG262" s="17"/>
      <c r="QH262" s="17"/>
      <c r="QI262" s="17"/>
      <c r="QJ262" s="17"/>
      <c r="QK262" s="17"/>
      <c r="QL262" s="17"/>
      <c r="QM262" s="17"/>
      <c r="QN262" s="17"/>
      <c r="QO262" s="17"/>
      <c r="QP262" s="17"/>
      <c r="QQ262" s="17"/>
      <c r="QR262" s="17"/>
      <c r="QS262" s="17"/>
      <c r="QT262" s="17"/>
      <c r="QU262" s="17"/>
      <c r="QV262" s="23"/>
      <c r="QW262" s="24"/>
      <c r="QX262" s="18"/>
      <c r="QY262" s="18"/>
      <c r="QZ262" s="18"/>
      <c r="RA262" s="18"/>
      <c r="RB262" s="18"/>
      <c r="RC262" s="18"/>
      <c r="RD262" s="18"/>
      <c r="RE262" s="18"/>
      <c r="RF262" s="19"/>
      <c r="RG262" s="19"/>
      <c r="RH262" s="29"/>
      <c r="RI262" s="25"/>
      <c r="RJ262" s="17"/>
      <c r="RK262" s="17"/>
      <c r="RL262" s="17"/>
      <c r="RM262" s="17"/>
      <c r="RN262" s="17"/>
      <c r="RO262" s="17"/>
      <c r="RP262" s="17"/>
      <c r="RQ262" s="17"/>
      <c r="RR262" s="17"/>
      <c r="RS262" s="17"/>
      <c r="RT262" s="17"/>
      <c r="RU262" s="17"/>
      <c r="RV262" s="17"/>
      <c r="RW262" s="17"/>
      <c r="RX262" s="17"/>
      <c r="RY262" s="17"/>
      <c r="RZ262" s="17"/>
      <c r="SA262" s="17"/>
      <c r="SB262" s="17"/>
      <c r="SC262" s="17"/>
      <c r="SD262" s="17"/>
      <c r="SE262" s="17"/>
      <c r="SF262" s="17"/>
      <c r="SG262" s="17"/>
      <c r="SH262" s="17"/>
      <c r="SI262" s="17"/>
      <c r="SJ262" s="17"/>
      <c r="SK262" s="17"/>
      <c r="SL262" s="17"/>
      <c r="SM262" s="17"/>
      <c r="SN262" s="17"/>
      <c r="SO262" s="17"/>
      <c r="SP262" s="17"/>
      <c r="SQ262" s="17"/>
      <c r="SR262" s="17"/>
      <c r="SS262" s="17"/>
      <c r="ST262" s="17"/>
      <c r="SU262" s="17"/>
      <c r="SV262" s="17"/>
      <c r="SW262" s="17"/>
      <c r="SX262" s="17"/>
      <c r="SY262" s="17"/>
      <c r="SZ262" s="17"/>
      <c r="TA262" s="17"/>
      <c r="TB262" s="17"/>
      <c r="TC262" s="17"/>
      <c r="TD262" s="17"/>
      <c r="TE262" s="17"/>
      <c r="TF262" s="17"/>
      <c r="TG262" s="17"/>
      <c r="TH262" s="17"/>
      <c r="TI262" s="17"/>
      <c r="TJ262" s="17"/>
      <c r="TK262" s="17"/>
      <c r="TL262" s="17"/>
      <c r="TM262" s="17"/>
      <c r="TN262" s="17"/>
      <c r="TO262" s="17"/>
      <c r="TP262" s="17"/>
      <c r="TQ262" s="17"/>
      <c r="TR262" s="17"/>
      <c r="TS262" s="15"/>
      <c r="TT262" s="15"/>
    </row>
    <row r="263" spans="1:540" ht="9.6"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8"/>
      <c r="AP263" s="33"/>
      <c r="AQ263" s="34"/>
      <c r="AR263" s="17"/>
      <c r="AS263" s="34"/>
      <c r="AT263" s="34"/>
      <c r="AU263" s="34"/>
      <c r="AV263" s="34"/>
      <c r="AW263" s="34"/>
      <c r="AX263" s="34"/>
      <c r="AY263" s="34"/>
      <c r="AZ263" s="34"/>
      <c r="BA263" s="34"/>
      <c r="BB263" s="34"/>
      <c r="BC263" s="34"/>
      <c r="BD263" s="34"/>
      <c r="BE263" s="24"/>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9"/>
      <c r="GO263" s="16"/>
      <c r="GP263" s="17"/>
      <c r="GQ263" s="17"/>
      <c r="GR263" s="17"/>
      <c r="GS263" s="34"/>
      <c r="GT263" s="34"/>
      <c r="GU263" s="16"/>
      <c r="GV263" s="24"/>
      <c r="GW263" s="19"/>
      <c r="GX263" s="20"/>
      <c r="GY263" s="15"/>
      <c r="GZ263" s="15"/>
      <c r="HA263" s="15"/>
      <c r="HB263" s="15"/>
      <c r="HC263" s="15"/>
      <c r="HD263" s="15"/>
      <c r="HE263" s="15"/>
      <c r="HF263" s="15"/>
      <c r="HG263" s="15"/>
      <c r="HH263" s="15"/>
      <c r="HI263" s="15"/>
      <c r="HJ263" s="15"/>
      <c r="HK263" s="15"/>
      <c r="HL263" s="15"/>
      <c r="HM263" s="15"/>
      <c r="HN263" s="15"/>
      <c r="HO263" s="15"/>
      <c r="HP263" s="15"/>
      <c r="HQ263" s="15"/>
      <c r="HR263" s="15"/>
      <c r="HS263" s="15"/>
      <c r="HT263" s="15"/>
      <c r="HU263" s="15"/>
      <c r="HV263" s="15"/>
      <c r="HW263" s="15"/>
      <c r="HX263" s="15"/>
      <c r="HY263" s="15"/>
      <c r="HZ263" s="15"/>
      <c r="IA263" s="15"/>
      <c r="IB263" s="15"/>
      <c r="IC263" s="15"/>
      <c r="ID263" s="15"/>
      <c r="IE263" s="15"/>
      <c r="IF263" s="15"/>
      <c r="IG263" s="15"/>
      <c r="IH263" s="15"/>
      <c r="II263" s="15"/>
      <c r="IJ263" s="15"/>
      <c r="IK263" s="15"/>
      <c r="IL263" s="15"/>
      <c r="IM263" s="15"/>
      <c r="IN263" s="15"/>
      <c r="IO263" s="15"/>
      <c r="IP263" s="15"/>
      <c r="IQ263" s="15"/>
      <c r="IR263" s="16"/>
      <c r="IS263" s="17"/>
      <c r="IT263" s="17"/>
      <c r="IU263" s="17"/>
      <c r="IV263" s="17"/>
      <c r="IW263" s="17"/>
      <c r="IX263" s="17"/>
      <c r="IY263" s="17"/>
      <c r="IZ263" s="17"/>
      <c r="JA263" s="17"/>
      <c r="JB263" s="17"/>
      <c r="JC263" s="17"/>
      <c r="JD263" s="17"/>
      <c r="JE263" s="17"/>
      <c r="JF263" s="17"/>
      <c r="JG263" s="17"/>
      <c r="JH263" s="17"/>
      <c r="JI263" s="17"/>
      <c r="JJ263" s="17"/>
      <c r="JK263" s="17"/>
      <c r="JL263" s="17"/>
      <c r="JM263" s="17"/>
      <c r="JN263" s="17"/>
      <c r="JO263" s="17"/>
      <c r="JP263" s="17"/>
      <c r="JQ263" s="17"/>
      <c r="JR263" s="17"/>
      <c r="JS263" s="17"/>
      <c r="JT263" s="17"/>
      <c r="JU263" s="17"/>
      <c r="JV263" s="17"/>
      <c r="JW263" s="17"/>
      <c r="JX263" s="17"/>
      <c r="JY263" s="17"/>
      <c r="JZ263" s="17"/>
      <c r="KA263" s="17"/>
      <c r="KB263" s="17"/>
      <c r="KC263" s="17"/>
      <c r="KD263" s="17"/>
      <c r="KE263" s="17"/>
      <c r="KF263" s="17"/>
      <c r="KG263" s="17"/>
      <c r="KH263" s="17"/>
      <c r="KI263" s="17"/>
      <c r="KJ263" s="17"/>
      <c r="KK263" s="17"/>
      <c r="KL263" s="17"/>
      <c r="KM263" s="17"/>
      <c r="KN263" s="17"/>
      <c r="KO263" s="17"/>
      <c r="KP263" s="17"/>
      <c r="KQ263" s="17"/>
      <c r="KR263" s="17"/>
      <c r="KS263" s="17"/>
      <c r="KT263" s="17"/>
      <c r="KU263" s="17"/>
      <c r="KV263" s="17"/>
      <c r="KW263" s="17"/>
      <c r="KX263" s="17"/>
      <c r="KY263" s="17"/>
      <c r="KZ263" s="17"/>
      <c r="LA263" s="17"/>
      <c r="LB263" s="17"/>
      <c r="LC263" s="17"/>
      <c r="LD263" s="17"/>
      <c r="LE263" s="23"/>
      <c r="LF263" s="24"/>
      <c r="LG263" s="18"/>
      <c r="LH263" s="18"/>
      <c r="LI263" s="18"/>
      <c r="LJ263" s="18"/>
      <c r="LK263" s="18"/>
      <c r="LL263" s="18"/>
      <c r="LM263" s="18"/>
      <c r="LN263" s="18"/>
      <c r="LO263" s="18"/>
      <c r="LP263" s="18"/>
      <c r="LQ263" s="18"/>
      <c r="LR263" s="18"/>
      <c r="LS263" s="19"/>
      <c r="LT263" s="33"/>
      <c r="LU263" s="17"/>
      <c r="LV263" s="17"/>
      <c r="LW263" s="17"/>
      <c r="LX263" s="17"/>
      <c r="LY263" s="17"/>
      <c r="LZ263" s="17"/>
      <c r="MA263" s="17"/>
      <c r="MB263" s="17"/>
      <c r="MC263" s="17"/>
      <c r="MD263" s="17"/>
      <c r="ME263" s="17"/>
      <c r="MF263" s="17"/>
      <c r="MG263" s="17"/>
      <c r="MH263" s="17"/>
      <c r="MI263" s="17"/>
      <c r="MJ263" s="17"/>
      <c r="MK263" s="17"/>
      <c r="ML263" s="17"/>
      <c r="MM263" s="17"/>
      <c r="MN263" s="17"/>
      <c r="MO263" s="17"/>
      <c r="MP263" s="17"/>
      <c r="MQ263" s="17"/>
      <c r="MR263" s="17"/>
      <c r="MS263" s="17"/>
      <c r="MT263" s="17"/>
      <c r="MU263" s="17"/>
      <c r="MV263" s="17"/>
      <c r="MW263" s="17"/>
      <c r="MX263" s="17"/>
      <c r="MY263" s="17"/>
      <c r="MZ263" s="17"/>
      <c r="NA263" s="17"/>
      <c r="NB263" s="17"/>
      <c r="NC263" s="17"/>
      <c r="ND263" s="17"/>
      <c r="NE263" s="17"/>
      <c r="NF263" s="17"/>
      <c r="NG263" s="17"/>
      <c r="NH263" s="17"/>
      <c r="NI263" s="17"/>
      <c r="NJ263" s="17"/>
      <c r="NK263" s="17"/>
      <c r="NL263" s="17"/>
      <c r="NM263" s="17"/>
      <c r="NN263" s="17"/>
      <c r="NO263" s="17"/>
      <c r="NP263" s="17"/>
      <c r="NQ263" s="17"/>
      <c r="NR263" s="17"/>
      <c r="NS263" s="17"/>
      <c r="NT263" s="17"/>
      <c r="NU263" s="17"/>
      <c r="NV263" s="17"/>
      <c r="NW263" s="17"/>
      <c r="NX263" s="17"/>
      <c r="NY263" s="17"/>
      <c r="NZ263" s="17"/>
      <c r="OA263" s="17"/>
      <c r="OB263" s="17"/>
      <c r="OC263" s="17"/>
      <c r="OD263" s="17"/>
      <c r="OE263" s="17"/>
      <c r="OF263" s="17"/>
      <c r="OG263" s="17"/>
      <c r="OH263" s="17"/>
      <c r="OI263" s="17"/>
      <c r="OJ263" s="17"/>
      <c r="OK263" s="17"/>
      <c r="OL263" s="17"/>
      <c r="OM263" s="17"/>
      <c r="ON263" s="17"/>
      <c r="OO263" s="17"/>
      <c r="OP263" s="17"/>
      <c r="OQ263" s="17"/>
      <c r="OR263" s="17"/>
      <c r="OS263" s="17"/>
      <c r="OT263" s="17"/>
      <c r="OU263" s="17"/>
      <c r="OV263" s="17"/>
      <c r="OW263" s="17"/>
      <c r="OX263" s="17"/>
      <c r="OY263" s="17"/>
      <c r="OZ263" s="17"/>
      <c r="PA263" s="17"/>
      <c r="PB263" s="17"/>
      <c r="PC263" s="17"/>
      <c r="PD263" s="17"/>
      <c r="PE263" s="17"/>
      <c r="PF263" s="17"/>
      <c r="PG263" s="17"/>
      <c r="PH263" s="17"/>
      <c r="PI263" s="17"/>
      <c r="PJ263" s="17"/>
      <c r="PK263" s="17"/>
      <c r="PL263" s="17"/>
      <c r="PM263" s="17"/>
      <c r="PN263" s="17"/>
      <c r="PO263" s="17"/>
      <c r="PP263" s="17"/>
      <c r="PQ263" s="17"/>
      <c r="PR263" s="17"/>
      <c r="PS263" s="17"/>
      <c r="PT263" s="17"/>
      <c r="PU263" s="17"/>
      <c r="PV263" s="17"/>
      <c r="PW263" s="17"/>
      <c r="PX263" s="17"/>
      <c r="PY263" s="17"/>
      <c r="PZ263" s="17"/>
      <c r="QA263" s="17"/>
      <c r="QB263" s="17"/>
      <c r="QC263" s="17"/>
      <c r="QD263" s="17"/>
      <c r="QE263" s="17"/>
      <c r="QF263" s="17"/>
      <c r="QG263" s="17"/>
      <c r="QH263" s="17"/>
      <c r="QI263" s="17"/>
      <c r="QJ263" s="17"/>
      <c r="QK263" s="17"/>
      <c r="QL263" s="17"/>
      <c r="QM263" s="17"/>
      <c r="QN263" s="17"/>
      <c r="QO263" s="17"/>
      <c r="QP263" s="17"/>
      <c r="QQ263" s="17"/>
      <c r="QR263" s="17"/>
      <c r="QS263" s="17"/>
      <c r="QT263" s="17"/>
      <c r="QU263" s="17"/>
      <c r="QV263" s="17"/>
      <c r="QW263" s="17"/>
      <c r="QX263" s="23"/>
      <c r="QY263" s="24"/>
      <c r="QZ263" s="18"/>
      <c r="RA263" s="18"/>
      <c r="RB263" s="20"/>
      <c r="RC263" s="20"/>
      <c r="RD263" s="24"/>
      <c r="RE263" s="33"/>
      <c r="RF263" s="31"/>
      <c r="RG263" s="17"/>
      <c r="RH263" s="17"/>
      <c r="RI263" s="17"/>
      <c r="RJ263" s="17"/>
      <c r="RK263" s="17"/>
      <c r="RL263" s="17"/>
      <c r="RM263" s="17"/>
      <c r="RN263" s="17"/>
      <c r="RO263" s="17"/>
      <c r="RP263" s="17"/>
      <c r="RQ263" s="17"/>
      <c r="RR263" s="17"/>
      <c r="RS263" s="17"/>
      <c r="RT263" s="17"/>
      <c r="RU263" s="17"/>
      <c r="RV263" s="17"/>
      <c r="RW263" s="17"/>
      <c r="RX263" s="17"/>
      <c r="RY263" s="17"/>
      <c r="RZ263" s="17"/>
      <c r="SA263" s="17"/>
      <c r="SB263" s="17"/>
      <c r="SC263" s="17"/>
      <c r="SD263" s="17"/>
      <c r="SE263" s="17"/>
      <c r="SF263" s="17"/>
      <c r="SG263" s="17"/>
      <c r="SH263" s="17"/>
      <c r="SI263" s="17"/>
      <c r="SJ263" s="17"/>
      <c r="SK263" s="17"/>
      <c r="SL263" s="17"/>
      <c r="SM263" s="17"/>
      <c r="SN263" s="17"/>
      <c r="SO263" s="17"/>
      <c r="SP263" s="17"/>
      <c r="SQ263" s="17"/>
      <c r="SR263" s="17"/>
      <c r="SS263" s="17"/>
      <c r="ST263" s="17"/>
      <c r="SU263" s="17"/>
      <c r="SV263" s="17"/>
      <c r="SW263" s="17"/>
      <c r="SX263" s="17"/>
      <c r="SY263" s="17"/>
      <c r="SZ263" s="17"/>
      <c r="TA263" s="17"/>
      <c r="TB263" s="17"/>
      <c r="TC263" s="17"/>
      <c r="TD263" s="17"/>
      <c r="TE263" s="17"/>
      <c r="TF263" s="17"/>
      <c r="TG263" s="17"/>
      <c r="TH263" s="17"/>
      <c r="TI263" s="17"/>
      <c r="TJ263" s="17"/>
      <c r="TK263" s="17"/>
      <c r="TL263" s="17"/>
      <c r="TM263" s="17"/>
      <c r="TN263" s="17"/>
      <c r="TO263" s="17"/>
      <c r="TP263" s="17"/>
      <c r="TQ263" s="17"/>
      <c r="TR263" s="17"/>
      <c r="TS263" s="15"/>
      <c r="TT263" s="15"/>
    </row>
    <row r="264" spans="1:540" ht="9.6"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8"/>
      <c r="AR264" s="27"/>
      <c r="AS264" s="17"/>
      <c r="AT264" s="17"/>
      <c r="AU264" s="17"/>
      <c r="AV264" s="17"/>
      <c r="AW264" s="34"/>
      <c r="AX264" s="34"/>
      <c r="AY264" s="34"/>
      <c r="AZ264" s="34"/>
      <c r="BA264" s="17"/>
      <c r="BB264" s="17"/>
      <c r="BC264" s="34"/>
      <c r="BD264" s="19"/>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20"/>
      <c r="GP264" s="24"/>
      <c r="GQ264" s="21"/>
      <c r="GR264" s="21"/>
      <c r="GS264" s="24"/>
      <c r="GT264" s="19"/>
      <c r="GU264" s="20"/>
      <c r="GV264" s="15"/>
      <c r="GW264" s="15"/>
      <c r="GX264" s="15"/>
      <c r="GY264" s="15"/>
      <c r="GZ264" s="15"/>
      <c r="HA264" s="15"/>
      <c r="HB264" s="15"/>
      <c r="HC264" s="15"/>
      <c r="HD264" s="15"/>
      <c r="HE264" s="15"/>
      <c r="HF264" s="15"/>
      <c r="HG264" s="15"/>
      <c r="HH264" s="15"/>
      <c r="HI264" s="15"/>
      <c r="HJ264" s="15"/>
      <c r="HK264" s="15"/>
      <c r="HL264" s="15"/>
      <c r="HM264" s="15"/>
      <c r="HN264" s="15"/>
      <c r="HO264" s="15"/>
      <c r="HP264" s="15"/>
      <c r="HQ264" s="15"/>
      <c r="HR264" s="15"/>
      <c r="HS264" s="15"/>
      <c r="HT264" s="15"/>
      <c r="HU264" s="15"/>
      <c r="HV264" s="15"/>
      <c r="HW264" s="15"/>
      <c r="HX264" s="15"/>
      <c r="HY264" s="15"/>
      <c r="HZ264" s="15"/>
      <c r="IA264" s="15"/>
      <c r="IB264" s="15"/>
      <c r="IC264" s="15"/>
      <c r="ID264" s="15"/>
      <c r="IE264" s="15"/>
      <c r="IF264" s="15"/>
      <c r="IG264" s="15"/>
      <c r="IH264" s="15"/>
      <c r="II264" s="15"/>
      <c r="IJ264" s="15"/>
      <c r="IK264" s="15"/>
      <c r="IL264" s="15"/>
      <c r="IM264" s="15"/>
      <c r="IN264" s="15"/>
      <c r="IO264" s="15"/>
      <c r="IP264" s="15"/>
      <c r="IQ264" s="15"/>
      <c r="IR264" s="16"/>
      <c r="IS264" s="17"/>
      <c r="IT264" s="17"/>
      <c r="IU264" s="17"/>
      <c r="IV264" s="17"/>
      <c r="IW264" s="17"/>
      <c r="IX264" s="17"/>
      <c r="IY264" s="17"/>
      <c r="IZ264" s="17"/>
      <c r="JA264" s="17"/>
      <c r="JB264" s="17"/>
      <c r="JC264" s="17"/>
      <c r="JD264" s="17"/>
      <c r="JE264" s="17"/>
      <c r="JF264" s="17"/>
      <c r="JG264" s="17"/>
      <c r="JH264" s="17"/>
      <c r="JI264" s="17"/>
      <c r="JJ264" s="17"/>
      <c r="JK264" s="17"/>
      <c r="JL264" s="17"/>
      <c r="JM264" s="17"/>
      <c r="JN264" s="17"/>
      <c r="JO264" s="17"/>
      <c r="JP264" s="17"/>
      <c r="JQ264" s="17"/>
      <c r="JR264" s="17"/>
      <c r="JS264" s="17"/>
      <c r="JT264" s="17"/>
      <c r="JU264" s="17"/>
      <c r="JV264" s="17"/>
      <c r="JW264" s="17"/>
      <c r="JX264" s="17"/>
      <c r="JY264" s="17"/>
      <c r="JZ264" s="17"/>
      <c r="KA264" s="17"/>
      <c r="KB264" s="17"/>
      <c r="KC264" s="17"/>
      <c r="KD264" s="17"/>
      <c r="KE264" s="17"/>
      <c r="KF264" s="17"/>
      <c r="KG264" s="17"/>
      <c r="KH264" s="17"/>
      <c r="KI264" s="17"/>
      <c r="KJ264" s="17"/>
      <c r="KK264" s="17"/>
      <c r="KL264" s="17"/>
      <c r="KM264" s="17"/>
      <c r="KN264" s="17"/>
      <c r="KO264" s="17"/>
      <c r="KP264" s="17"/>
      <c r="KQ264" s="17"/>
      <c r="KR264" s="17"/>
      <c r="KS264" s="17"/>
      <c r="KT264" s="17"/>
      <c r="KU264" s="17"/>
      <c r="KV264" s="17"/>
      <c r="KW264" s="17"/>
      <c r="KX264" s="17"/>
      <c r="KY264" s="17"/>
      <c r="KZ264" s="17"/>
      <c r="LA264" s="17"/>
      <c r="LB264" s="17"/>
      <c r="LC264" s="17"/>
      <c r="LD264" s="17"/>
      <c r="LE264" s="17"/>
      <c r="LF264" s="17"/>
      <c r="LG264" s="33"/>
      <c r="LH264" s="19"/>
      <c r="LI264" s="20"/>
      <c r="LJ264" s="20"/>
      <c r="LK264" s="18"/>
      <c r="LL264" s="18"/>
      <c r="LM264" s="18"/>
      <c r="LN264" s="18"/>
      <c r="LO264" s="18"/>
      <c r="LP264" s="18"/>
      <c r="LQ264" s="20"/>
      <c r="LR264" s="18"/>
      <c r="LS264" s="23"/>
      <c r="LT264" s="17"/>
      <c r="LU264" s="17"/>
      <c r="LV264" s="17"/>
      <c r="LW264" s="17"/>
      <c r="LX264" s="17"/>
      <c r="LY264" s="17"/>
      <c r="LZ264" s="17"/>
      <c r="MA264" s="17"/>
      <c r="MB264" s="17"/>
      <c r="MC264" s="17"/>
      <c r="MD264" s="17"/>
      <c r="ME264" s="17"/>
      <c r="MF264" s="17"/>
      <c r="MG264" s="17"/>
      <c r="MH264" s="17"/>
      <c r="MI264" s="17"/>
      <c r="MJ264" s="17"/>
      <c r="MK264" s="17"/>
      <c r="ML264" s="17"/>
      <c r="MM264" s="17"/>
      <c r="MN264" s="17"/>
      <c r="MO264" s="17"/>
      <c r="MP264" s="17"/>
      <c r="MQ264" s="17"/>
      <c r="MR264" s="17"/>
      <c r="MS264" s="17"/>
      <c r="MT264" s="17"/>
      <c r="MU264" s="17"/>
      <c r="MV264" s="17"/>
      <c r="MW264" s="17"/>
      <c r="MX264" s="17"/>
      <c r="MY264" s="17"/>
      <c r="MZ264" s="17"/>
      <c r="NA264" s="17"/>
      <c r="NB264" s="17"/>
      <c r="NC264" s="17"/>
      <c r="ND264" s="17"/>
      <c r="NE264" s="17"/>
      <c r="NF264" s="17"/>
      <c r="NG264" s="17"/>
      <c r="NH264" s="17"/>
      <c r="NI264" s="17"/>
      <c r="NJ264" s="17"/>
      <c r="NK264" s="17"/>
      <c r="NL264" s="17"/>
      <c r="NM264" s="17"/>
      <c r="NN264" s="17"/>
      <c r="NO264" s="17"/>
      <c r="NP264" s="17"/>
      <c r="NQ264" s="17"/>
      <c r="NR264" s="17"/>
      <c r="NS264" s="17"/>
      <c r="NT264" s="17"/>
      <c r="NU264" s="17"/>
      <c r="NV264" s="17"/>
      <c r="NW264" s="17"/>
      <c r="NX264" s="17"/>
      <c r="NY264" s="17"/>
      <c r="NZ264" s="17"/>
      <c r="OA264" s="17"/>
      <c r="OB264" s="17"/>
      <c r="OC264" s="17"/>
      <c r="OD264" s="17"/>
      <c r="OE264" s="17"/>
      <c r="OF264" s="17"/>
      <c r="OG264" s="17"/>
      <c r="OH264" s="17"/>
      <c r="OI264" s="17"/>
      <c r="OJ264" s="17"/>
      <c r="OK264" s="17"/>
      <c r="OL264" s="17"/>
      <c r="OM264" s="17"/>
      <c r="ON264" s="17"/>
      <c r="OO264" s="17"/>
      <c r="OP264" s="17"/>
      <c r="OQ264" s="17"/>
      <c r="OR264" s="17"/>
      <c r="OS264" s="17"/>
      <c r="OT264" s="17"/>
      <c r="OU264" s="17"/>
      <c r="OV264" s="17"/>
      <c r="OW264" s="17"/>
      <c r="OX264" s="17"/>
      <c r="OY264" s="17"/>
      <c r="OZ264" s="17"/>
      <c r="PA264" s="17"/>
      <c r="PB264" s="17"/>
      <c r="PC264" s="17"/>
      <c r="PD264" s="17"/>
      <c r="PE264" s="17"/>
      <c r="PF264" s="17"/>
      <c r="PG264" s="17"/>
      <c r="PH264" s="17"/>
      <c r="PI264" s="17"/>
      <c r="PJ264" s="17"/>
      <c r="PK264" s="17"/>
      <c r="PL264" s="17"/>
      <c r="PM264" s="17"/>
      <c r="PN264" s="17"/>
      <c r="PO264" s="17"/>
      <c r="PP264" s="17"/>
      <c r="PQ264" s="17"/>
      <c r="PR264" s="17"/>
      <c r="PS264" s="17"/>
      <c r="PT264" s="17"/>
      <c r="PU264" s="17"/>
      <c r="PV264" s="17"/>
      <c r="PW264" s="17"/>
      <c r="PX264" s="17"/>
      <c r="PY264" s="17"/>
      <c r="PZ264" s="17"/>
      <c r="QA264" s="17"/>
      <c r="QB264" s="17"/>
      <c r="QC264" s="17"/>
      <c r="QD264" s="17"/>
      <c r="QE264" s="17"/>
      <c r="QF264" s="17"/>
      <c r="QG264" s="17"/>
      <c r="QH264" s="17"/>
      <c r="QI264" s="17"/>
      <c r="QJ264" s="17"/>
      <c r="QK264" s="17"/>
      <c r="QL264" s="17"/>
      <c r="QM264" s="17"/>
      <c r="QN264" s="17"/>
      <c r="QO264" s="17"/>
      <c r="QP264" s="17"/>
      <c r="QQ264" s="17"/>
      <c r="QR264" s="17"/>
      <c r="QS264" s="17"/>
      <c r="QT264" s="17"/>
      <c r="QU264" s="17"/>
      <c r="QV264" s="17"/>
      <c r="QW264" s="17"/>
      <c r="QX264" s="17"/>
      <c r="QY264" s="17"/>
      <c r="QZ264" s="23"/>
      <c r="RA264" s="23"/>
      <c r="RB264" s="23"/>
      <c r="RC264" s="23"/>
      <c r="RD264" s="17"/>
      <c r="RE264" s="17"/>
      <c r="RF264" s="17"/>
      <c r="RG264" s="17"/>
      <c r="RH264" s="17"/>
      <c r="RI264" s="17"/>
      <c r="RJ264" s="17"/>
      <c r="RK264" s="17"/>
      <c r="RL264" s="17"/>
      <c r="RM264" s="17"/>
      <c r="RN264" s="17"/>
      <c r="RO264" s="17"/>
      <c r="RP264" s="17"/>
      <c r="RQ264" s="17"/>
      <c r="RR264" s="17"/>
      <c r="RS264" s="17"/>
      <c r="RT264" s="17"/>
      <c r="RU264" s="17"/>
      <c r="RV264" s="17"/>
      <c r="RW264" s="17"/>
      <c r="RX264" s="17"/>
      <c r="RY264" s="17"/>
      <c r="RZ264" s="17"/>
      <c r="SA264" s="17"/>
      <c r="SB264" s="17"/>
      <c r="SC264" s="17"/>
      <c r="SD264" s="17"/>
      <c r="SE264" s="17"/>
      <c r="SF264" s="17"/>
      <c r="SG264" s="17"/>
      <c r="SH264" s="17"/>
      <c r="SI264" s="17"/>
      <c r="SJ264" s="17"/>
      <c r="SK264" s="17"/>
      <c r="SL264" s="17"/>
      <c r="SM264" s="17"/>
      <c r="SN264" s="17"/>
      <c r="SO264" s="17"/>
      <c r="SP264" s="17"/>
      <c r="SQ264" s="17"/>
      <c r="SR264" s="17"/>
      <c r="SS264" s="17"/>
      <c r="ST264" s="17"/>
      <c r="SU264" s="17"/>
      <c r="SV264" s="17"/>
      <c r="SW264" s="17"/>
      <c r="SX264" s="17"/>
      <c r="SY264" s="17"/>
      <c r="SZ264" s="17"/>
      <c r="TA264" s="17"/>
      <c r="TB264" s="17"/>
      <c r="TC264" s="17"/>
      <c r="TD264" s="17"/>
      <c r="TE264" s="17"/>
      <c r="TF264" s="17"/>
      <c r="TG264" s="17"/>
      <c r="TH264" s="17"/>
      <c r="TI264" s="17"/>
      <c r="TJ264" s="17"/>
      <c r="TK264" s="17"/>
      <c r="TL264" s="17"/>
      <c r="TM264" s="17"/>
      <c r="TN264" s="17"/>
      <c r="TO264" s="17"/>
      <c r="TP264" s="17"/>
      <c r="TQ264" s="17"/>
      <c r="TR264" s="17"/>
      <c r="TS264" s="15"/>
      <c r="TT264" s="15"/>
    </row>
    <row r="265" spans="1:540" ht="9.6"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8"/>
      <c r="AU265" s="24"/>
      <c r="AV265" s="24"/>
      <c r="AW265" s="28"/>
      <c r="AX265" s="30"/>
      <c r="AY265" s="44"/>
      <c r="AZ265" s="44"/>
      <c r="BA265" s="29"/>
      <c r="BB265" s="19"/>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c r="HG265" s="15"/>
      <c r="HH265" s="15"/>
      <c r="HI265" s="15"/>
      <c r="HJ265" s="15"/>
      <c r="HK265" s="15"/>
      <c r="HL265" s="15"/>
      <c r="HM265" s="15"/>
      <c r="HN265" s="15"/>
      <c r="HO265" s="15"/>
      <c r="HP265" s="15"/>
      <c r="HQ265" s="15"/>
      <c r="HR265" s="15"/>
      <c r="HS265" s="15"/>
      <c r="HT265" s="15"/>
      <c r="HU265" s="15"/>
      <c r="HV265" s="15"/>
      <c r="HW265" s="15"/>
      <c r="HX265" s="15"/>
      <c r="HY265" s="15"/>
      <c r="HZ265" s="15"/>
      <c r="IA265" s="15"/>
      <c r="IB265" s="15"/>
      <c r="IC265" s="15"/>
      <c r="ID265" s="15"/>
      <c r="IE265" s="15"/>
      <c r="IF265" s="15"/>
      <c r="IG265" s="15"/>
      <c r="IH265" s="15"/>
      <c r="II265" s="15"/>
      <c r="IJ265" s="15"/>
      <c r="IK265" s="15"/>
      <c r="IL265" s="15"/>
      <c r="IM265" s="15"/>
      <c r="IN265" s="15"/>
      <c r="IO265" s="15"/>
      <c r="IP265" s="15"/>
      <c r="IQ265" s="15"/>
      <c r="IR265" s="16"/>
      <c r="IS265" s="17"/>
      <c r="IT265" s="17"/>
      <c r="IU265" s="17"/>
      <c r="IV265" s="17"/>
      <c r="IW265" s="17"/>
      <c r="IX265" s="17"/>
      <c r="IY265" s="17"/>
      <c r="IZ265" s="17"/>
      <c r="JA265" s="17"/>
      <c r="JB265" s="17"/>
      <c r="JC265" s="17"/>
      <c r="JD265" s="17"/>
      <c r="JE265" s="17"/>
      <c r="JF265" s="17"/>
      <c r="JG265" s="17"/>
      <c r="JH265" s="17"/>
      <c r="JI265" s="17"/>
      <c r="JJ265" s="17"/>
      <c r="JK265" s="17"/>
      <c r="JL265" s="17"/>
      <c r="JM265" s="17"/>
      <c r="JN265" s="17"/>
      <c r="JO265" s="17"/>
      <c r="JP265" s="17"/>
      <c r="JQ265" s="17"/>
      <c r="JR265" s="17"/>
      <c r="JS265" s="17"/>
      <c r="JT265" s="17"/>
      <c r="JU265" s="17"/>
      <c r="JV265" s="17"/>
      <c r="JW265" s="17"/>
      <c r="JX265" s="17"/>
      <c r="JY265" s="17"/>
      <c r="JZ265" s="17"/>
      <c r="KA265" s="17"/>
      <c r="KB265" s="17"/>
      <c r="KC265" s="17"/>
      <c r="KD265" s="17"/>
      <c r="KE265" s="17"/>
      <c r="KF265" s="17"/>
      <c r="KG265" s="17"/>
      <c r="KH265" s="17"/>
      <c r="KI265" s="17"/>
      <c r="KJ265" s="17"/>
      <c r="KK265" s="17"/>
      <c r="KL265" s="17"/>
      <c r="KM265" s="17"/>
      <c r="KN265" s="17"/>
      <c r="KO265" s="17"/>
      <c r="KP265" s="17"/>
      <c r="KQ265" s="17"/>
      <c r="KR265" s="17"/>
      <c r="KS265" s="17"/>
      <c r="KT265" s="17"/>
      <c r="KU265" s="17"/>
      <c r="KV265" s="17"/>
      <c r="KW265" s="17"/>
      <c r="KX265" s="17"/>
      <c r="KY265" s="17"/>
      <c r="KZ265" s="17"/>
      <c r="LA265" s="17"/>
      <c r="LB265" s="17"/>
      <c r="LC265" s="17"/>
      <c r="LD265" s="17"/>
      <c r="LE265" s="17"/>
      <c r="LF265" s="17"/>
      <c r="LG265" s="17"/>
      <c r="LH265" s="17"/>
      <c r="LI265" s="25"/>
      <c r="LJ265" s="16"/>
      <c r="LK265" s="31"/>
      <c r="LL265" s="33"/>
      <c r="LM265" s="24"/>
      <c r="LN265" s="33"/>
      <c r="LO265" s="28"/>
      <c r="LP265" s="16"/>
      <c r="LQ265" s="25"/>
      <c r="LR265" s="17"/>
      <c r="LS265" s="17"/>
      <c r="LT265" s="17"/>
      <c r="LU265" s="17"/>
      <c r="LV265" s="17"/>
      <c r="LW265" s="17"/>
      <c r="LX265" s="17"/>
      <c r="LY265" s="17"/>
      <c r="LZ265" s="17"/>
      <c r="MA265" s="17"/>
      <c r="MB265" s="17"/>
      <c r="MC265" s="17"/>
      <c r="MD265" s="17"/>
      <c r="ME265" s="17"/>
      <c r="MF265" s="17"/>
      <c r="MG265" s="17"/>
      <c r="MH265" s="17"/>
      <c r="MI265" s="17"/>
      <c r="MJ265" s="17"/>
      <c r="MK265" s="17"/>
      <c r="ML265" s="17"/>
      <c r="MM265" s="17"/>
      <c r="MN265" s="17"/>
      <c r="MO265" s="17"/>
      <c r="MP265" s="17"/>
      <c r="MQ265" s="17"/>
      <c r="MR265" s="17"/>
      <c r="MS265" s="17"/>
      <c r="MT265" s="17"/>
      <c r="MU265" s="17"/>
      <c r="MV265" s="17"/>
      <c r="MW265" s="17"/>
      <c r="MX265" s="17"/>
      <c r="MY265" s="17"/>
      <c r="MZ265" s="17"/>
      <c r="NA265" s="17"/>
      <c r="NB265" s="17"/>
      <c r="NC265" s="17"/>
      <c r="ND265" s="17"/>
      <c r="NE265" s="17"/>
      <c r="NF265" s="17"/>
      <c r="NG265" s="17"/>
      <c r="NH265" s="17"/>
      <c r="NI265" s="17"/>
      <c r="NJ265" s="17"/>
      <c r="NK265" s="17"/>
      <c r="NL265" s="17"/>
      <c r="NM265" s="17"/>
      <c r="NN265" s="17"/>
      <c r="NO265" s="17"/>
      <c r="NP265" s="17"/>
      <c r="NQ265" s="17"/>
      <c r="NR265" s="17"/>
      <c r="NS265" s="17"/>
      <c r="NT265" s="17"/>
      <c r="NU265" s="17"/>
      <c r="NV265" s="17"/>
      <c r="NW265" s="17"/>
      <c r="NX265" s="17"/>
      <c r="NY265" s="17"/>
      <c r="NZ265" s="17"/>
      <c r="OA265" s="17"/>
      <c r="OB265" s="17"/>
      <c r="OC265" s="17"/>
      <c r="OD265" s="17"/>
      <c r="OE265" s="17"/>
      <c r="OF265" s="17"/>
      <c r="OG265" s="17"/>
      <c r="OH265" s="17"/>
      <c r="OI265" s="17"/>
      <c r="OJ265" s="17"/>
      <c r="OK265" s="17"/>
      <c r="OL265" s="17"/>
      <c r="OM265" s="17"/>
      <c r="ON265" s="17"/>
      <c r="OO265" s="17"/>
      <c r="OP265" s="17"/>
      <c r="OQ265" s="17"/>
      <c r="OR265" s="17"/>
      <c r="OS265" s="17"/>
      <c r="OT265" s="17"/>
      <c r="OU265" s="17"/>
      <c r="OV265" s="17"/>
      <c r="OW265" s="17"/>
      <c r="OX265" s="17"/>
      <c r="OY265" s="17"/>
      <c r="OZ265" s="17"/>
      <c r="PA265" s="17"/>
      <c r="PB265" s="17"/>
      <c r="PC265" s="17"/>
      <c r="PD265" s="17"/>
      <c r="PE265" s="17"/>
      <c r="PF265" s="17"/>
      <c r="PG265" s="17"/>
      <c r="PH265" s="17"/>
      <c r="PI265" s="17"/>
      <c r="PJ265" s="17"/>
      <c r="PK265" s="17"/>
      <c r="PL265" s="17"/>
      <c r="PM265" s="17"/>
      <c r="PN265" s="17"/>
      <c r="PO265" s="17"/>
      <c r="PP265" s="17"/>
      <c r="PQ265" s="17"/>
      <c r="PR265" s="17"/>
      <c r="PS265" s="17"/>
      <c r="PT265" s="17"/>
      <c r="PU265" s="17"/>
      <c r="PV265" s="17"/>
      <c r="PW265" s="17"/>
      <c r="PX265" s="17"/>
      <c r="PY265" s="17"/>
      <c r="PZ265" s="17"/>
      <c r="QA265" s="17"/>
      <c r="QB265" s="17"/>
      <c r="QC265" s="17"/>
      <c r="QD265" s="17"/>
      <c r="QE265" s="17"/>
      <c r="QF265" s="17"/>
      <c r="QG265" s="17"/>
      <c r="QH265" s="17"/>
      <c r="QI265" s="17"/>
      <c r="QJ265" s="17"/>
      <c r="QK265" s="17"/>
      <c r="QL265" s="17"/>
      <c r="QM265" s="17"/>
      <c r="QN265" s="17"/>
      <c r="QO265" s="17"/>
      <c r="QP265" s="17"/>
      <c r="QQ265" s="17"/>
      <c r="QR265" s="17"/>
      <c r="QS265" s="17"/>
      <c r="QT265" s="17"/>
      <c r="QU265" s="17"/>
      <c r="QV265" s="17"/>
      <c r="QW265" s="17"/>
      <c r="QX265" s="17"/>
      <c r="QY265" s="17"/>
      <c r="QZ265" s="17"/>
      <c r="RA265" s="17"/>
      <c r="RB265" s="17"/>
      <c r="RC265" s="17"/>
      <c r="RD265" s="17"/>
      <c r="RE265" s="17"/>
      <c r="RF265" s="17"/>
      <c r="RG265" s="17"/>
      <c r="RH265" s="17"/>
      <c r="RI265" s="17"/>
      <c r="RJ265" s="17"/>
      <c r="RK265" s="17"/>
      <c r="RL265" s="17"/>
      <c r="RM265" s="17"/>
      <c r="RN265" s="17"/>
      <c r="RO265" s="17"/>
      <c r="RP265" s="17"/>
      <c r="RQ265" s="17"/>
      <c r="RR265" s="17"/>
      <c r="RS265" s="17"/>
      <c r="RT265" s="17"/>
      <c r="RU265" s="17"/>
      <c r="RV265" s="17"/>
      <c r="RW265" s="17"/>
      <c r="RX265" s="17"/>
      <c r="RY265" s="17"/>
      <c r="RZ265" s="17"/>
      <c r="SA265" s="17"/>
      <c r="SB265" s="17"/>
      <c r="SC265" s="17"/>
      <c r="SD265" s="17"/>
      <c r="SE265" s="17"/>
      <c r="SF265" s="17"/>
      <c r="SG265" s="17"/>
      <c r="SH265" s="17"/>
      <c r="SI265" s="17"/>
      <c r="SJ265" s="17"/>
      <c r="SK265" s="17"/>
      <c r="SL265" s="17"/>
      <c r="SM265" s="17"/>
      <c r="SN265" s="17"/>
      <c r="SO265" s="17"/>
      <c r="SP265" s="17"/>
      <c r="SQ265" s="17"/>
      <c r="SR265" s="17"/>
      <c r="SS265" s="17"/>
      <c r="ST265" s="17"/>
      <c r="SU265" s="17"/>
      <c r="SV265" s="17"/>
      <c r="SW265" s="17"/>
      <c r="SX265" s="17"/>
      <c r="SY265" s="17"/>
      <c r="SZ265" s="17"/>
      <c r="TA265" s="17"/>
      <c r="TB265" s="17"/>
      <c r="TC265" s="17"/>
      <c r="TD265" s="17"/>
      <c r="TE265" s="17"/>
      <c r="TF265" s="17"/>
      <c r="TG265" s="17"/>
      <c r="TH265" s="17"/>
      <c r="TI265" s="17"/>
      <c r="TJ265" s="17"/>
      <c r="TK265" s="17"/>
      <c r="TL265" s="17"/>
      <c r="TM265" s="17"/>
      <c r="TN265" s="17"/>
      <c r="TO265" s="17"/>
      <c r="TP265" s="17"/>
      <c r="TQ265" s="17"/>
      <c r="TR265" s="17"/>
      <c r="TS265" s="15"/>
      <c r="TT265" s="15"/>
    </row>
    <row r="266" spans="1:540" ht="9.6"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c r="HG266" s="15"/>
      <c r="HH266" s="15"/>
      <c r="HI266" s="15"/>
      <c r="HJ266" s="15"/>
      <c r="HK266" s="15"/>
      <c r="HL266" s="15"/>
      <c r="HM266" s="15"/>
      <c r="HN266" s="15"/>
      <c r="HO266" s="15"/>
      <c r="HP266" s="15"/>
      <c r="HQ266" s="15"/>
      <c r="HR266" s="15"/>
      <c r="HS266" s="15"/>
      <c r="HT266" s="15"/>
      <c r="HU266" s="15"/>
      <c r="HV266" s="15"/>
      <c r="HW266" s="15"/>
      <c r="HX266" s="15"/>
      <c r="HY266" s="15"/>
      <c r="HZ266" s="15"/>
      <c r="IA266" s="15"/>
      <c r="IB266" s="15"/>
      <c r="IC266" s="15"/>
      <c r="ID266" s="15"/>
      <c r="IE266" s="15"/>
      <c r="IF266" s="15"/>
      <c r="IG266" s="15"/>
      <c r="IH266" s="15"/>
      <c r="II266" s="15"/>
      <c r="IJ266" s="15"/>
      <c r="IK266" s="15"/>
      <c r="IL266" s="15"/>
      <c r="IM266" s="15"/>
      <c r="IN266" s="15"/>
      <c r="IO266" s="15"/>
      <c r="IP266" s="15"/>
      <c r="IQ266" s="15"/>
      <c r="IR266" s="16"/>
      <c r="IS266" s="17"/>
      <c r="IT266" s="17"/>
      <c r="IU266" s="17"/>
      <c r="IV266" s="17"/>
      <c r="IW266" s="17"/>
      <c r="IX266" s="17"/>
      <c r="IY266" s="17"/>
      <c r="IZ266" s="17"/>
      <c r="JA266" s="17"/>
      <c r="JB266" s="17"/>
      <c r="JC266" s="17"/>
      <c r="JD266" s="17"/>
      <c r="JE266" s="17"/>
      <c r="JF266" s="17"/>
      <c r="JG266" s="17"/>
      <c r="JH266" s="17"/>
      <c r="JI266" s="17"/>
      <c r="JJ266" s="17"/>
      <c r="JK266" s="17"/>
      <c r="JL266" s="17"/>
      <c r="JM266" s="17"/>
      <c r="JN266" s="17"/>
      <c r="JO266" s="17"/>
      <c r="JP266" s="17"/>
      <c r="JQ266" s="17"/>
      <c r="JR266" s="17"/>
      <c r="JS266" s="17"/>
      <c r="JT266" s="17"/>
      <c r="JU266" s="17"/>
      <c r="JV266" s="17"/>
      <c r="JW266" s="17"/>
      <c r="JX266" s="17"/>
      <c r="JY266" s="17"/>
      <c r="JZ266" s="17"/>
      <c r="KA266" s="17"/>
      <c r="KB266" s="17"/>
      <c r="KC266" s="17"/>
      <c r="KD266" s="17"/>
      <c r="KE266" s="17"/>
      <c r="KF266" s="17"/>
      <c r="KG266" s="17"/>
      <c r="KH266" s="17"/>
      <c r="KI266" s="17"/>
      <c r="KJ266" s="17"/>
      <c r="KK266" s="17"/>
      <c r="KL266" s="17"/>
      <c r="KM266" s="17"/>
      <c r="KN266" s="17"/>
      <c r="KO266" s="17"/>
      <c r="KP266" s="17"/>
      <c r="KQ266" s="17"/>
      <c r="KR266" s="17"/>
      <c r="KS266" s="17"/>
      <c r="KT266" s="17"/>
      <c r="KU266" s="17"/>
      <c r="KV266" s="17"/>
      <c r="KW266" s="17"/>
      <c r="KX266" s="17"/>
      <c r="KY266" s="17"/>
      <c r="KZ266" s="17"/>
      <c r="LA266" s="17"/>
      <c r="LB266" s="17"/>
      <c r="LC266" s="17"/>
      <c r="LD266" s="17"/>
      <c r="LE266" s="17"/>
      <c r="LF266" s="17"/>
      <c r="LG266" s="17"/>
      <c r="LH266" s="17"/>
      <c r="LI266" s="17"/>
      <c r="LJ266" s="17"/>
      <c r="LK266" s="17"/>
      <c r="LL266" s="17"/>
      <c r="LM266" s="17"/>
      <c r="LN266" s="17"/>
      <c r="LO266" s="17"/>
      <c r="LP266" s="17"/>
      <c r="LQ266" s="17"/>
      <c r="LR266" s="17"/>
      <c r="LS266" s="17"/>
      <c r="LT266" s="17"/>
      <c r="LU266" s="17"/>
      <c r="LV266" s="17"/>
      <c r="LW266" s="17"/>
      <c r="LX266" s="17"/>
      <c r="LY266" s="17"/>
      <c r="LZ266" s="17"/>
      <c r="MA266" s="17"/>
      <c r="MB266" s="17"/>
      <c r="MC266" s="17"/>
      <c r="MD266" s="17"/>
      <c r="ME266" s="17"/>
      <c r="MF266" s="17"/>
      <c r="MG266" s="17"/>
      <c r="MH266" s="17"/>
      <c r="MI266" s="17"/>
      <c r="MJ266" s="17"/>
      <c r="MK266" s="17"/>
      <c r="ML266" s="17"/>
      <c r="MM266" s="17"/>
      <c r="MN266" s="17"/>
      <c r="MO266" s="17"/>
      <c r="MP266" s="17"/>
      <c r="MQ266" s="17"/>
      <c r="MR266" s="17"/>
      <c r="MS266" s="17"/>
      <c r="MT266" s="17"/>
      <c r="MU266" s="17"/>
      <c r="MV266" s="17"/>
      <c r="MW266" s="17"/>
      <c r="MX266" s="17"/>
      <c r="MY266" s="17"/>
      <c r="MZ266" s="17"/>
      <c r="NA266" s="17"/>
      <c r="NB266" s="17"/>
      <c r="NC266" s="17"/>
      <c r="ND266" s="17"/>
      <c r="NE266" s="17"/>
      <c r="NF266" s="17"/>
      <c r="NG266" s="17"/>
      <c r="NH266" s="17"/>
      <c r="NI266" s="17"/>
      <c r="NJ266" s="17"/>
      <c r="NK266" s="17"/>
      <c r="NL266" s="17"/>
      <c r="NM266" s="17"/>
      <c r="NN266" s="17"/>
      <c r="NO266" s="17"/>
      <c r="NP266" s="17"/>
      <c r="NQ266" s="17"/>
      <c r="NR266" s="17"/>
      <c r="NS266" s="17"/>
      <c r="NT266" s="17"/>
      <c r="NU266" s="17"/>
      <c r="NV266" s="17"/>
      <c r="NW266" s="17"/>
      <c r="NX266" s="17"/>
      <c r="NY266" s="17"/>
      <c r="NZ266" s="17"/>
      <c r="OA266" s="17"/>
      <c r="OB266" s="17"/>
      <c r="OC266" s="17"/>
      <c r="OD266" s="17"/>
      <c r="OE266" s="17"/>
      <c r="OF266" s="17"/>
      <c r="OG266" s="17"/>
      <c r="OH266" s="17"/>
      <c r="OI266" s="17"/>
      <c r="OJ266" s="17"/>
      <c r="OK266" s="17"/>
      <c r="OL266" s="17"/>
      <c r="OM266" s="17"/>
      <c r="ON266" s="17"/>
      <c r="OO266" s="17"/>
      <c r="OP266" s="17"/>
      <c r="OQ266" s="17"/>
      <c r="OR266" s="17"/>
      <c r="OS266" s="17"/>
      <c r="OT266" s="17"/>
      <c r="OU266" s="17"/>
      <c r="OV266" s="17"/>
      <c r="OW266" s="17"/>
      <c r="OX266" s="17"/>
      <c r="OY266" s="17"/>
      <c r="OZ266" s="17"/>
      <c r="PA266" s="17"/>
      <c r="PB266" s="17"/>
      <c r="PC266" s="17"/>
      <c r="PD266" s="17"/>
      <c r="PE266" s="17"/>
      <c r="PF266" s="17"/>
      <c r="PG266" s="17"/>
      <c r="PH266" s="17"/>
      <c r="PI266" s="17"/>
      <c r="PJ266" s="17"/>
      <c r="PK266" s="17"/>
      <c r="PL266" s="17"/>
      <c r="PM266" s="17"/>
      <c r="PN266" s="17"/>
      <c r="PO266" s="17"/>
      <c r="PP266" s="17"/>
      <c r="PQ266" s="17"/>
      <c r="PR266" s="17"/>
      <c r="PS266" s="17"/>
      <c r="PT266" s="17"/>
      <c r="PU266" s="17"/>
      <c r="PV266" s="17"/>
      <c r="PW266" s="17"/>
      <c r="PX266" s="17"/>
      <c r="PY266" s="17"/>
      <c r="PZ266" s="17"/>
      <c r="QA266" s="17"/>
      <c r="QB266" s="17"/>
      <c r="QC266" s="17"/>
      <c r="QD266" s="17"/>
      <c r="QE266" s="17"/>
      <c r="QF266" s="17"/>
      <c r="QG266" s="17"/>
      <c r="QH266" s="17"/>
      <c r="QI266" s="17"/>
      <c r="QJ266" s="17"/>
      <c r="QK266" s="17"/>
      <c r="QL266" s="17"/>
      <c r="QM266" s="17"/>
      <c r="QN266" s="17"/>
      <c r="QO266" s="17"/>
      <c r="QP266" s="17"/>
      <c r="QQ266" s="17"/>
      <c r="QR266" s="17"/>
      <c r="QS266" s="17"/>
      <c r="QT266" s="17"/>
      <c r="QU266" s="17"/>
      <c r="QV266" s="17"/>
      <c r="QW266" s="17"/>
      <c r="QX266" s="17"/>
      <c r="QY266" s="17"/>
      <c r="QZ266" s="17"/>
      <c r="RA266" s="17"/>
      <c r="RB266" s="17"/>
      <c r="RC266" s="17"/>
      <c r="RD266" s="17"/>
      <c r="RE266" s="17"/>
      <c r="RF266" s="17"/>
      <c r="RG266" s="17"/>
      <c r="RH266" s="17"/>
      <c r="RI266" s="17"/>
      <c r="RJ266" s="17"/>
      <c r="RK266" s="17"/>
      <c r="RL266" s="17"/>
      <c r="RM266" s="17"/>
      <c r="RN266" s="17"/>
      <c r="RO266" s="17"/>
      <c r="RP266" s="17"/>
      <c r="RQ266" s="17"/>
      <c r="RR266" s="17"/>
      <c r="RS266" s="17"/>
      <c r="RT266" s="17"/>
      <c r="RU266" s="17"/>
      <c r="RV266" s="17"/>
      <c r="RW266" s="17"/>
      <c r="RX266" s="17"/>
      <c r="RY266" s="17"/>
      <c r="RZ266" s="17"/>
      <c r="SA266" s="17"/>
      <c r="SB266" s="17"/>
      <c r="SC266" s="17"/>
      <c r="SD266" s="17"/>
      <c r="SE266" s="17"/>
      <c r="SF266" s="17"/>
      <c r="SG266" s="17"/>
      <c r="SH266" s="17"/>
      <c r="SI266" s="17"/>
      <c r="SJ266" s="17"/>
      <c r="SK266" s="17"/>
      <c r="SL266" s="17"/>
      <c r="SM266" s="17"/>
      <c r="SN266" s="17"/>
      <c r="SO266" s="17"/>
      <c r="SP266" s="17"/>
      <c r="SQ266" s="17"/>
      <c r="SR266" s="17"/>
      <c r="SS266" s="17"/>
      <c r="ST266" s="17"/>
      <c r="SU266" s="17"/>
      <c r="SV266" s="17"/>
      <c r="SW266" s="17"/>
      <c r="SX266" s="17"/>
      <c r="SY266" s="17"/>
      <c r="SZ266" s="17"/>
      <c r="TA266" s="17"/>
      <c r="TB266" s="17"/>
      <c r="TC266" s="17"/>
      <c r="TD266" s="17"/>
      <c r="TE266" s="17"/>
      <c r="TF266" s="17"/>
      <c r="TG266" s="17"/>
      <c r="TH266" s="17"/>
      <c r="TI266" s="17"/>
      <c r="TJ266" s="17"/>
      <c r="TK266" s="17"/>
      <c r="TL266" s="17"/>
      <c r="TM266" s="17"/>
      <c r="TN266" s="17"/>
      <c r="TO266" s="17"/>
      <c r="TP266" s="17"/>
      <c r="TQ266" s="17"/>
      <c r="TR266" s="17"/>
      <c r="TS266" s="15"/>
      <c r="TT266" s="15"/>
    </row>
    <row r="267" spans="1:540" ht="9.6"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c r="HG267" s="15"/>
      <c r="HH267" s="15"/>
      <c r="HI267" s="15"/>
      <c r="HJ267" s="15"/>
      <c r="HK267" s="15"/>
      <c r="HL267" s="15"/>
      <c r="HM267" s="15"/>
      <c r="HN267" s="15"/>
      <c r="HO267" s="15"/>
      <c r="HP267" s="15"/>
      <c r="HQ267" s="15"/>
      <c r="HR267" s="15"/>
      <c r="HS267" s="15"/>
      <c r="HT267" s="15"/>
      <c r="HU267" s="15"/>
      <c r="HV267" s="15"/>
      <c r="HW267" s="15"/>
      <c r="HX267" s="15"/>
      <c r="HY267" s="15"/>
      <c r="HZ267" s="15"/>
      <c r="IA267" s="15"/>
      <c r="IB267" s="15"/>
      <c r="IC267" s="15"/>
      <c r="ID267" s="15"/>
      <c r="IE267" s="15"/>
      <c r="IF267" s="15"/>
      <c r="IG267" s="15"/>
      <c r="IH267" s="15"/>
      <c r="II267" s="15"/>
      <c r="IJ267" s="15"/>
      <c r="IK267" s="15"/>
      <c r="IL267" s="15"/>
      <c r="IM267" s="15"/>
      <c r="IN267" s="15"/>
      <c r="IO267" s="15"/>
      <c r="IP267" s="15"/>
      <c r="IQ267" s="15"/>
      <c r="IR267" s="16"/>
      <c r="IS267" s="17"/>
      <c r="IT267" s="17"/>
      <c r="IU267" s="17"/>
      <c r="IV267" s="17"/>
      <c r="IW267" s="17"/>
      <c r="IX267" s="17"/>
      <c r="IY267" s="17"/>
      <c r="IZ267" s="17"/>
      <c r="JA267" s="17"/>
      <c r="JB267" s="17"/>
      <c r="JC267" s="17"/>
      <c r="JD267" s="17"/>
      <c r="JE267" s="17"/>
      <c r="JF267" s="17"/>
      <c r="JG267" s="17"/>
      <c r="JH267" s="17"/>
      <c r="JI267" s="17"/>
      <c r="JJ267" s="17"/>
      <c r="JK267" s="17"/>
      <c r="JL267" s="17"/>
      <c r="JM267" s="17"/>
      <c r="JN267" s="17"/>
      <c r="JO267" s="17"/>
      <c r="JP267" s="17"/>
      <c r="JQ267" s="17"/>
      <c r="JR267" s="17"/>
      <c r="JS267" s="17"/>
      <c r="JT267" s="17"/>
      <c r="JU267" s="17"/>
      <c r="JV267" s="17"/>
      <c r="JW267" s="17"/>
      <c r="JX267" s="17"/>
      <c r="JY267" s="17"/>
      <c r="JZ267" s="17"/>
      <c r="KA267" s="17"/>
      <c r="KB267" s="17"/>
      <c r="KC267" s="17"/>
      <c r="KD267" s="17"/>
      <c r="KE267" s="17"/>
      <c r="KF267" s="17"/>
      <c r="KG267" s="17"/>
      <c r="KH267" s="17"/>
      <c r="KI267" s="17"/>
      <c r="KJ267" s="17"/>
      <c r="KK267" s="17"/>
      <c r="KL267" s="17"/>
      <c r="KM267" s="17"/>
      <c r="KN267" s="17"/>
      <c r="KO267" s="17"/>
      <c r="KP267" s="17"/>
      <c r="KQ267" s="17"/>
      <c r="KR267" s="17"/>
      <c r="KS267" s="17"/>
      <c r="KT267" s="17"/>
      <c r="KU267" s="17"/>
      <c r="KV267" s="17"/>
      <c r="KW267" s="17"/>
      <c r="KX267" s="17"/>
      <c r="KY267" s="17"/>
      <c r="KZ267" s="17"/>
      <c r="LA267" s="17"/>
      <c r="LB267" s="17"/>
      <c r="LC267" s="17"/>
      <c r="LD267" s="17"/>
      <c r="LE267" s="17"/>
      <c r="LF267" s="17"/>
      <c r="LG267" s="17"/>
      <c r="LH267" s="17"/>
      <c r="LI267" s="17"/>
      <c r="LJ267" s="17"/>
      <c r="LK267" s="17"/>
      <c r="LL267" s="17"/>
      <c r="LM267" s="17"/>
      <c r="LN267" s="17"/>
      <c r="LO267" s="17"/>
      <c r="LP267" s="17"/>
      <c r="LQ267" s="17"/>
      <c r="LR267" s="17"/>
      <c r="LS267" s="17"/>
      <c r="LT267" s="17"/>
      <c r="LU267" s="17"/>
      <c r="LV267" s="17"/>
      <c r="LW267" s="17"/>
      <c r="LX267" s="17"/>
      <c r="LY267" s="17"/>
      <c r="LZ267" s="17"/>
      <c r="MA267" s="17"/>
      <c r="MB267" s="17"/>
      <c r="MC267" s="17"/>
      <c r="MD267" s="17"/>
      <c r="ME267" s="17"/>
      <c r="MF267" s="17"/>
      <c r="MG267" s="17"/>
      <c r="MH267" s="17"/>
      <c r="MI267" s="17"/>
      <c r="MJ267" s="17"/>
      <c r="MK267" s="17"/>
      <c r="ML267" s="17"/>
      <c r="MM267" s="17"/>
      <c r="MN267" s="17"/>
      <c r="MO267" s="17"/>
      <c r="MP267" s="17"/>
      <c r="MQ267" s="17"/>
      <c r="MR267" s="17"/>
      <c r="MS267" s="17"/>
      <c r="MT267" s="17"/>
      <c r="MU267" s="17"/>
      <c r="MV267" s="17"/>
      <c r="MW267" s="17"/>
      <c r="MX267" s="17"/>
      <c r="MY267" s="17"/>
      <c r="MZ267" s="17"/>
      <c r="NA267" s="17"/>
      <c r="NB267" s="17"/>
      <c r="NC267" s="17"/>
      <c r="ND267" s="17"/>
      <c r="NE267" s="17"/>
      <c r="NF267" s="17"/>
      <c r="NG267" s="17"/>
      <c r="NH267" s="17"/>
      <c r="NI267" s="17"/>
      <c r="NJ267" s="17"/>
      <c r="NK267" s="17"/>
      <c r="NL267" s="17"/>
      <c r="NM267" s="17"/>
      <c r="NN267" s="17"/>
      <c r="NO267" s="17"/>
      <c r="NP267" s="17"/>
      <c r="NQ267" s="17"/>
      <c r="NR267" s="17"/>
      <c r="NS267" s="17"/>
      <c r="NT267" s="17"/>
      <c r="NU267" s="17"/>
      <c r="NV267" s="17"/>
      <c r="NW267" s="17"/>
      <c r="NX267" s="17"/>
      <c r="NY267" s="17"/>
      <c r="NZ267" s="17"/>
      <c r="OA267" s="17"/>
      <c r="OB267" s="17"/>
      <c r="OC267" s="17"/>
      <c r="OD267" s="17"/>
      <c r="OE267" s="17"/>
      <c r="OF267" s="17"/>
      <c r="OG267" s="17"/>
      <c r="OH267" s="17"/>
      <c r="OI267" s="17"/>
      <c r="OJ267" s="17"/>
      <c r="OK267" s="17"/>
      <c r="OL267" s="17"/>
      <c r="OM267" s="17"/>
      <c r="ON267" s="17"/>
      <c r="OO267" s="17"/>
      <c r="OP267" s="17"/>
      <c r="OQ267" s="17"/>
      <c r="OR267" s="17"/>
      <c r="OS267" s="17"/>
      <c r="OT267" s="17"/>
      <c r="OU267" s="17"/>
      <c r="OV267" s="17"/>
      <c r="OW267" s="17"/>
      <c r="OX267" s="17"/>
      <c r="OY267" s="17"/>
      <c r="OZ267" s="17"/>
      <c r="PA267" s="17"/>
      <c r="PB267" s="17"/>
      <c r="PC267" s="17"/>
      <c r="PD267" s="17"/>
      <c r="PE267" s="17"/>
      <c r="PF267" s="17"/>
      <c r="PG267" s="17"/>
      <c r="PH267" s="17"/>
      <c r="PI267" s="17"/>
      <c r="PJ267" s="17"/>
      <c r="PK267" s="17"/>
      <c r="PL267" s="17"/>
      <c r="PM267" s="17"/>
      <c r="PN267" s="17"/>
      <c r="PO267" s="17"/>
      <c r="PP267" s="17"/>
      <c r="PQ267" s="17"/>
      <c r="PR267" s="17"/>
      <c r="PS267" s="17"/>
      <c r="PT267" s="17"/>
      <c r="PU267" s="17"/>
      <c r="PV267" s="17"/>
      <c r="PW267" s="17"/>
      <c r="PX267" s="17"/>
      <c r="PY267" s="17"/>
      <c r="PZ267" s="17"/>
      <c r="QA267" s="17"/>
      <c r="QB267" s="17"/>
      <c r="QC267" s="17"/>
      <c r="QD267" s="17"/>
      <c r="QE267" s="17"/>
      <c r="QF267" s="17"/>
      <c r="QG267" s="17"/>
      <c r="QH267" s="17"/>
      <c r="QI267" s="17"/>
      <c r="QJ267" s="17"/>
      <c r="QK267" s="17"/>
      <c r="QL267" s="17"/>
      <c r="QM267" s="17"/>
      <c r="QN267" s="17"/>
      <c r="QO267" s="17"/>
      <c r="QP267" s="17"/>
      <c r="QQ267" s="17"/>
      <c r="QR267" s="17"/>
      <c r="QS267" s="17"/>
      <c r="QT267" s="17"/>
      <c r="QU267" s="17"/>
      <c r="QV267" s="17"/>
      <c r="QW267" s="17"/>
      <c r="QX267" s="17"/>
      <c r="QY267" s="17"/>
      <c r="QZ267" s="17"/>
      <c r="RA267" s="17"/>
      <c r="RB267" s="17"/>
      <c r="RC267" s="17"/>
      <c r="RD267" s="17"/>
      <c r="RE267" s="17"/>
      <c r="RF267" s="17"/>
      <c r="RG267" s="17"/>
      <c r="RH267" s="17"/>
      <c r="RI267" s="17"/>
      <c r="RJ267" s="17"/>
      <c r="RK267" s="17"/>
      <c r="RL267" s="17"/>
      <c r="RM267" s="17"/>
      <c r="RN267" s="17"/>
      <c r="RO267" s="17"/>
      <c r="RP267" s="17"/>
      <c r="RQ267" s="17"/>
      <c r="RR267" s="17"/>
      <c r="RS267" s="17"/>
      <c r="RT267" s="17"/>
      <c r="RU267" s="17"/>
      <c r="RV267" s="17"/>
      <c r="RW267" s="17"/>
      <c r="RX267" s="17"/>
      <c r="RY267" s="17"/>
      <c r="RZ267" s="17"/>
      <c r="SA267" s="17"/>
      <c r="SB267" s="17"/>
      <c r="SC267" s="17"/>
      <c r="SD267" s="17"/>
      <c r="SE267" s="17"/>
      <c r="SF267" s="17"/>
      <c r="SG267" s="17"/>
      <c r="SH267" s="17"/>
      <c r="SI267" s="17"/>
      <c r="SJ267" s="17"/>
      <c r="SK267" s="17"/>
      <c r="SL267" s="17"/>
      <c r="SM267" s="17"/>
      <c r="SN267" s="17"/>
      <c r="SO267" s="17"/>
      <c r="SP267" s="17"/>
      <c r="SQ267" s="17"/>
      <c r="SR267" s="17"/>
      <c r="SS267" s="17"/>
      <c r="ST267" s="17"/>
      <c r="SU267" s="17"/>
      <c r="SV267" s="17"/>
      <c r="SW267" s="17"/>
      <c r="SX267" s="17"/>
      <c r="SY267" s="17"/>
      <c r="SZ267" s="17"/>
      <c r="TA267" s="17"/>
      <c r="TB267" s="17"/>
      <c r="TC267" s="17"/>
      <c r="TD267" s="17"/>
      <c r="TE267" s="17"/>
      <c r="TF267" s="17"/>
      <c r="TG267" s="17"/>
      <c r="TH267" s="17"/>
      <c r="TI267" s="17"/>
      <c r="TJ267" s="17"/>
      <c r="TK267" s="17"/>
      <c r="TL267" s="17"/>
      <c r="TM267" s="17"/>
      <c r="TN267" s="17"/>
      <c r="TO267" s="17"/>
      <c r="TP267" s="17"/>
      <c r="TQ267" s="17"/>
      <c r="TR267" s="17"/>
      <c r="TS267" s="15"/>
      <c r="TT267" s="15"/>
    </row>
    <row r="268" spans="1:540" ht="9.6"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c r="HG268" s="15"/>
      <c r="HH268" s="15"/>
      <c r="HI268" s="15"/>
      <c r="HJ268" s="15"/>
      <c r="HK268" s="15"/>
      <c r="HL268" s="15"/>
      <c r="HM268" s="15"/>
      <c r="HN268" s="15"/>
      <c r="HO268" s="15"/>
      <c r="HP268" s="15"/>
      <c r="HQ268" s="15"/>
      <c r="HR268" s="15"/>
      <c r="HS268" s="15"/>
      <c r="HT268" s="15"/>
      <c r="HU268" s="15"/>
      <c r="HV268" s="15"/>
      <c r="HW268" s="15"/>
      <c r="HX268" s="15"/>
      <c r="HY268" s="15"/>
      <c r="HZ268" s="15"/>
      <c r="IA268" s="15"/>
      <c r="IB268" s="15"/>
      <c r="IC268" s="15"/>
      <c r="ID268" s="15"/>
      <c r="IE268" s="15"/>
      <c r="IF268" s="15"/>
      <c r="IG268" s="15"/>
      <c r="IH268" s="15"/>
      <c r="II268" s="15"/>
      <c r="IJ268" s="15"/>
      <c r="IK268" s="15"/>
      <c r="IL268" s="15"/>
      <c r="IM268" s="15"/>
      <c r="IN268" s="15"/>
      <c r="IO268" s="15"/>
      <c r="IP268" s="15"/>
      <c r="IQ268" s="15"/>
      <c r="IR268" s="16"/>
      <c r="IS268" s="17"/>
      <c r="IT268" s="17"/>
      <c r="IU268" s="17"/>
      <c r="IV268" s="17"/>
      <c r="IW268" s="17"/>
      <c r="IX268" s="17"/>
      <c r="IY268" s="17"/>
      <c r="IZ268" s="17"/>
      <c r="JA268" s="17"/>
      <c r="JB268" s="17"/>
      <c r="JC268" s="17"/>
      <c r="JD268" s="17"/>
      <c r="JE268" s="17"/>
      <c r="JF268" s="17"/>
      <c r="JG268" s="17"/>
      <c r="JH268" s="17"/>
      <c r="JI268" s="17"/>
      <c r="JJ268" s="17"/>
      <c r="JK268" s="17"/>
      <c r="JL268" s="17"/>
      <c r="JM268" s="17"/>
      <c r="JN268" s="17"/>
      <c r="JO268" s="17"/>
      <c r="JP268" s="17"/>
      <c r="JQ268" s="17"/>
      <c r="JR268" s="17"/>
      <c r="JS268" s="17"/>
      <c r="JT268" s="17"/>
      <c r="JU268" s="17"/>
      <c r="JV268" s="17"/>
      <c r="JW268" s="17"/>
      <c r="JX268" s="17"/>
      <c r="JY268" s="34"/>
      <c r="JZ268" s="17"/>
      <c r="KA268" s="17"/>
      <c r="KB268" s="17"/>
      <c r="KC268" s="17"/>
      <c r="KD268" s="17"/>
      <c r="KE268" s="17"/>
      <c r="KF268" s="17"/>
      <c r="KG268" s="17"/>
      <c r="KH268" s="17"/>
      <c r="KI268" s="17"/>
      <c r="KJ268" s="17"/>
      <c r="KK268" s="17"/>
      <c r="KL268" s="17"/>
      <c r="KM268" s="17"/>
      <c r="KN268" s="17"/>
      <c r="KO268" s="17"/>
      <c r="KP268" s="17"/>
      <c r="KQ268" s="17"/>
      <c r="KR268" s="17"/>
      <c r="KS268" s="17"/>
      <c r="KT268" s="17"/>
      <c r="KU268" s="17"/>
      <c r="KV268" s="25"/>
      <c r="KW268" s="17"/>
      <c r="KX268" s="17"/>
      <c r="KY268" s="25"/>
      <c r="KZ268" s="17"/>
      <c r="LA268" s="17"/>
      <c r="LB268" s="17"/>
      <c r="LC268" s="17"/>
      <c r="LD268" s="34"/>
      <c r="LE268" s="17"/>
      <c r="LF268" s="17"/>
      <c r="LG268" s="17"/>
      <c r="LH268" s="17"/>
      <c r="LI268" s="17"/>
      <c r="LJ268" s="17"/>
      <c r="LK268" s="17"/>
      <c r="LL268" s="17"/>
      <c r="LM268" s="17"/>
      <c r="LN268" s="25"/>
      <c r="LO268" s="24"/>
      <c r="LP268" s="24"/>
      <c r="LQ268" s="23"/>
      <c r="LR268" s="34"/>
      <c r="LS268" s="24"/>
      <c r="LT268" s="16"/>
      <c r="LU268" s="17"/>
      <c r="LV268" s="17"/>
      <c r="LW268" s="25"/>
      <c r="LX268" s="24"/>
      <c r="LY268" s="23"/>
      <c r="LZ268" s="17"/>
      <c r="MA268" s="17"/>
      <c r="MB268" s="17"/>
      <c r="MC268" s="17"/>
      <c r="MD268" s="17"/>
      <c r="ME268" s="17"/>
      <c r="MF268" s="17"/>
      <c r="MG268" s="17"/>
      <c r="MH268" s="17"/>
      <c r="MI268" s="17"/>
      <c r="MJ268" s="17"/>
      <c r="MK268" s="17"/>
      <c r="ML268" s="17"/>
      <c r="MM268" s="17"/>
      <c r="MN268" s="25"/>
      <c r="MO268" s="17"/>
      <c r="MP268" s="17"/>
      <c r="MQ268" s="17"/>
      <c r="MR268" s="17"/>
      <c r="MS268" s="17"/>
      <c r="MT268" s="17"/>
      <c r="MU268" s="17"/>
      <c r="MV268" s="17"/>
      <c r="MW268" s="17"/>
      <c r="MX268" s="34"/>
      <c r="MY268" s="17"/>
      <c r="MZ268" s="17"/>
      <c r="NA268" s="17"/>
      <c r="NB268" s="17"/>
      <c r="NC268" s="17"/>
      <c r="ND268" s="17"/>
      <c r="NE268" s="17"/>
      <c r="NF268" s="17"/>
      <c r="NG268" s="17"/>
      <c r="NH268" s="17"/>
      <c r="NI268" s="17"/>
      <c r="NJ268" s="17"/>
      <c r="NK268" s="17"/>
      <c r="NL268" s="17"/>
      <c r="NM268" s="17"/>
      <c r="NN268" s="17"/>
      <c r="NO268" s="17"/>
      <c r="NP268" s="17"/>
      <c r="NQ268" s="17"/>
      <c r="NR268" s="17"/>
      <c r="NS268" s="17"/>
      <c r="NT268" s="17"/>
      <c r="NU268" s="17"/>
      <c r="NV268" s="29"/>
      <c r="NW268" s="24"/>
      <c r="NX268" s="16"/>
      <c r="NY268" s="25"/>
      <c r="NZ268" s="24"/>
      <c r="OA268" s="33"/>
      <c r="OB268" s="25"/>
      <c r="OC268" s="17"/>
      <c r="OD268" s="17"/>
      <c r="OE268" s="24"/>
      <c r="OF268" s="16"/>
      <c r="OG268" s="17"/>
      <c r="OH268" s="17"/>
      <c r="OI268" s="17"/>
      <c r="OJ268" s="17"/>
      <c r="OK268" s="17"/>
      <c r="OL268" s="17"/>
      <c r="OM268" s="17"/>
      <c r="ON268" s="17"/>
      <c r="OO268" s="17"/>
      <c r="OP268" s="17"/>
      <c r="OQ268" s="17"/>
      <c r="OR268" s="17"/>
      <c r="OS268" s="17"/>
      <c r="OT268" s="17"/>
      <c r="OU268" s="17"/>
      <c r="OV268" s="17"/>
      <c r="OW268" s="17"/>
      <c r="OX268" s="23"/>
      <c r="OY268" s="24"/>
      <c r="OZ268" s="27"/>
      <c r="PA268" s="17"/>
      <c r="PB268" s="24"/>
      <c r="PC268" s="29"/>
      <c r="PD268" s="25"/>
      <c r="PE268" s="17"/>
      <c r="PF268" s="17"/>
      <c r="PG268" s="17"/>
      <c r="PH268" s="17"/>
      <c r="PI268" s="17"/>
      <c r="PJ268" s="17"/>
      <c r="PK268" s="17"/>
      <c r="PL268" s="17"/>
      <c r="PM268" s="17"/>
      <c r="PN268" s="25"/>
      <c r="PO268" s="17"/>
      <c r="PP268" s="17"/>
      <c r="PQ268" s="17"/>
      <c r="PR268" s="17"/>
      <c r="PS268" s="17"/>
      <c r="PT268" s="17"/>
      <c r="PU268" s="34"/>
      <c r="PV268" s="42"/>
      <c r="PW268" s="17"/>
      <c r="PX268" s="17"/>
      <c r="PY268" s="17"/>
      <c r="PZ268" s="17"/>
      <c r="QA268" s="17"/>
      <c r="QB268" s="17"/>
      <c r="QC268" s="17"/>
      <c r="QD268" s="17"/>
      <c r="QE268" s="17"/>
      <c r="QF268" s="17"/>
      <c r="QG268" s="17"/>
      <c r="QH268" s="17"/>
      <c r="QI268" s="17"/>
      <c r="QJ268" s="17"/>
      <c r="QK268" s="17"/>
      <c r="QL268" s="17"/>
      <c r="QM268" s="17"/>
      <c r="QN268" s="17"/>
      <c r="QO268" s="17"/>
      <c r="QP268" s="17"/>
      <c r="QQ268" s="17"/>
      <c r="QR268" s="17"/>
      <c r="QS268" s="17"/>
      <c r="QT268" s="17"/>
      <c r="QU268" s="34"/>
      <c r="QV268" s="17"/>
      <c r="QW268" s="17"/>
      <c r="QX268" s="17"/>
      <c r="QY268" s="17"/>
      <c r="QZ268" s="17"/>
      <c r="RA268" s="17"/>
      <c r="RB268" s="25"/>
      <c r="RC268" s="17"/>
      <c r="RD268" s="17"/>
      <c r="RE268" s="25"/>
      <c r="RF268" s="17"/>
      <c r="RG268" s="17"/>
      <c r="RH268" s="17"/>
      <c r="RI268" s="17"/>
      <c r="RJ268" s="17"/>
      <c r="RK268" s="17"/>
      <c r="RL268" s="17"/>
      <c r="RM268" s="17"/>
      <c r="RN268" s="17"/>
      <c r="RO268" s="17"/>
      <c r="RP268" s="17"/>
      <c r="RQ268" s="25"/>
      <c r="RR268" s="17"/>
      <c r="RS268" s="17"/>
      <c r="RT268" s="17"/>
      <c r="RU268" s="17"/>
      <c r="RV268" s="17"/>
      <c r="RW268" s="17"/>
      <c r="RX268" s="17"/>
      <c r="RY268" s="34"/>
      <c r="RZ268" s="17"/>
      <c r="SA268" s="17"/>
      <c r="SB268" s="17"/>
      <c r="SC268" s="17"/>
      <c r="SD268" s="17"/>
      <c r="SE268" s="17"/>
      <c r="SF268" s="17"/>
      <c r="SG268" s="17"/>
      <c r="SH268" s="17"/>
      <c r="SI268" s="17"/>
      <c r="SJ268" s="17"/>
      <c r="SK268" s="34"/>
      <c r="SL268" s="42"/>
      <c r="SM268" s="17"/>
      <c r="SN268" s="17"/>
      <c r="SO268" s="25"/>
      <c r="SP268" s="17"/>
      <c r="SQ268" s="17"/>
      <c r="SR268" s="17"/>
      <c r="SS268" s="17"/>
      <c r="ST268" s="25"/>
      <c r="SU268" s="17"/>
      <c r="SV268" s="17"/>
      <c r="SW268" s="17"/>
      <c r="SX268" s="17"/>
      <c r="SY268" s="17"/>
      <c r="SZ268" s="17"/>
      <c r="TA268" s="17"/>
      <c r="TB268" s="17"/>
      <c r="TC268" s="17"/>
      <c r="TD268" s="17"/>
      <c r="TE268" s="17"/>
      <c r="TF268" s="17"/>
      <c r="TG268" s="17"/>
      <c r="TH268" s="17"/>
      <c r="TI268" s="17"/>
      <c r="TJ268" s="17"/>
      <c r="TK268" s="17"/>
      <c r="TL268" s="17"/>
      <c r="TM268" s="17"/>
      <c r="TN268" s="17"/>
      <c r="TO268" s="17"/>
      <c r="TP268" s="17"/>
      <c r="TQ268" s="17"/>
      <c r="TR268" s="17"/>
      <c r="TS268" s="15"/>
      <c r="TT268" s="15"/>
    </row>
    <row r="269" spans="1:540" ht="9.6" customHeight="1">
      <c r="A269" s="15"/>
      <c r="B269" s="15"/>
      <c r="C269" s="15"/>
      <c r="D269" s="15"/>
      <c r="E269" s="15"/>
      <c r="F269" s="15"/>
      <c r="G269" s="15"/>
      <c r="H269" s="15"/>
      <c r="I269" s="15"/>
      <c r="J269" s="15"/>
      <c r="K269" s="15"/>
      <c r="L269" s="15"/>
      <c r="M269" s="15"/>
      <c r="N269" s="15"/>
      <c r="O269" s="15"/>
      <c r="P269" s="15"/>
      <c r="Q269" s="15"/>
      <c r="R269" s="15"/>
      <c r="S269" s="15"/>
      <c r="T269" s="15"/>
      <c r="U269" s="20"/>
      <c r="V269" s="20"/>
      <c r="W269" s="20"/>
      <c r="X269" s="20"/>
      <c r="Y269" s="20"/>
      <c r="Z269" s="20"/>
      <c r="AA269" s="20"/>
      <c r="AB269" s="20"/>
      <c r="AC269" s="15"/>
      <c r="AD269" s="15"/>
      <c r="AE269" s="20"/>
      <c r="AF269" s="20"/>
      <c r="AG269" s="15"/>
      <c r="AH269" s="15"/>
      <c r="AI269" s="15"/>
      <c r="AJ269" s="15"/>
      <c r="AK269" s="15"/>
      <c r="AL269" s="15"/>
      <c r="AM269" s="15"/>
      <c r="AN269" s="15"/>
      <c r="AO269" s="15"/>
      <c r="AP269" s="15"/>
      <c r="AQ269" s="20"/>
      <c r="AR269" s="20"/>
      <c r="AS269" s="20"/>
      <c r="AT269" s="20"/>
      <c r="AU269" s="20"/>
      <c r="AV269" s="20"/>
      <c r="AW269" s="20"/>
      <c r="AX269" s="20"/>
      <c r="AY269" s="15"/>
      <c r="AZ269" s="20"/>
      <c r="BA269" s="20"/>
      <c r="BB269" s="20"/>
      <c r="BC269" s="20"/>
      <c r="BD269" s="20"/>
      <c r="BE269" s="20"/>
      <c r="BF269" s="15"/>
      <c r="BG269" s="15"/>
      <c r="BH269" s="15"/>
      <c r="BI269" s="15"/>
      <c r="BJ269" s="15"/>
      <c r="BK269" s="15"/>
      <c r="BL269" s="15"/>
      <c r="BM269" s="15"/>
      <c r="BN269" s="18"/>
      <c r="BO269" s="45"/>
      <c r="BP269" s="24"/>
      <c r="BQ269" s="15"/>
      <c r="BR269" s="19"/>
      <c r="BS269" s="18"/>
      <c r="BT269" s="20"/>
      <c r="BU269" s="15"/>
      <c r="BV269" s="20"/>
      <c r="BW269" s="24"/>
      <c r="BX269" s="18"/>
      <c r="BY269" s="15"/>
      <c r="BZ269" s="15"/>
      <c r="CA269" s="15"/>
      <c r="CB269" s="15"/>
      <c r="CC269" s="15"/>
      <c r="CD269" s="15"/>
      <c r="CE269" s="15"/>
      <c r="CF269" s="15"/>
      <c r="CG269" s="20"/>
      <c r="CH269" s="20"/>
      <c r="CI269" s="20"/>
      <c r="CJ269" s="20"/>
      <c r="CK269" s="20"/>
      <c r="CL269" s="20"/>
      <c r="CM269" s="15"/>
      <c r="CN269" s="15"/>
      <c r="CO269" s="15"/>
      <c r="CP269" s="15"/>
      <c r="CQ269" s="15"/>
      <c r="CR269" s="15"/>
      <c r="CS269" s="15"/>
      <c r="CT269" s="20"/>
      <c r="CU269" s="20"/>
      <c r="CV269" s="20"/>
      <c r="CW269" s="20"/>
      <c r="CX269" s="20"/>
      <c r="CY269" s="20"/>
      <c r="CZ269" s="20"/>
      <c r="DA269" s="20"/>
      <c r="DB269" s="20"/>
      <c r="DC269" s="20"/>
      <c r="DD269" s="15"/>
      <c r="DE269" s="15"/>
      <c r="DF269" s="15"/>
      <c r="DG269" s="15"/>
      <c r="DH269" s="15"/>
      <c r="DI269" s="15"/>
      <c r="DJ269" s="15"/>
      <c r="DK269" s="15"/>
      <c r="DL269" s="15"/>
      <c r="DM269" s="15"/>
      <c r="DN269" s="15"/>
      <c r="DO269" s="20"/>
      <c r="DP269" s="19"/>
      <c r="DQ269" s="24"/>
      <c r="DR269" s="18"/>
      <c r="DS269" s="20"/>
      <c r="DT269" s="19"/>
      <c r="DU269" s="20"/>
      <c r="DV269" s="15"/>
      <c r="DW269" s="15"/>
      <c r="DX269" s="19"/>
      <c r="DY269" s="24"/>
      <c r="DZ269" s="15"/>
      <c r="EA269" s="15"/>
      <c r="EB269" s="15"/>
      <c r="EC269" s="15"/>
      <c r="ED269" s="15"/>
      <c r="EE269" s="15"/>
      <c r="EF269" s="15"/>
      <c r="EG269" s="15"/>
      <c r="EH269" s="15"/>
      <c r="EI269" s="15"/>
      <c r="EJ269" s="15"/>
      <c r="EK269" s="15"/>
      <c r="EL269" s="15"/>
      <c r="EM269" s="15"/>
      <c r="EN269" s="15"/>
      <c r="EO269" s="20"/>
      <c r="EP269" s="19"/>
      <c r="EQ269" s="19"/>
      <c r="ER269" s="15"/>
      <c r="ES269" s="24"/>
      <c r="ET269" s="18"/>
      <c r="EU269" s="20"/>
      <c r="EV269" s="15"/>
      <c r="EW269" s="15"/>
      <c r="EX269" s="15"/>
      <c r="EY269" s="15"/>
      <c r="EZ269" s="15"/>
      <c r="FA269" s="15"/>
      <c r="FB269" s="15"/>
      <c r="FC269" s="15"/>
      <c r="FD269" s="20"/>
      <c r="FE269" s="20"/>
      <c r="FF269" s="20"/>
      <c r="FG269" s="20"/>
      <c r="FH269" s="20"/>
      <c r="FI269" s="20"/>
      <c r="FJ269" s="20"/>
      <c r="FK269" s="20"/>
      <c r="FL269" s="15"/>
      <c r="FM269" s="20"/>
      <c r="FN269" s="20"/>
      <c r="FO269" s="20"/>
      <c r="FP269" s="15"/>
      <c r="FQ269" s="15"/>
      <c r="FR269" s="15"/>
      <c r="FS269" s="15"/>
      <c r="FT269" s="15"/>
      <c r="FU269" s="15"/>
      <c r="FV269" s="15"/>
      <c r="FW269" s="15"/>
      <c r="FX269" s="15"/>
      <c r="FY269" s="15"/>
      <c r="FZ269" s="15"/>
      <c r="GA269" s="15"/>
      <c r="GB269" s="15"/>
      <c r="GC269" s="15"/>
      <c r="GD269" s="15"/>
      <c r="GE269" s="15"/>
      <c r="GF269" s="15"/>
      <c r="GG269" s="20"/>
      <c r="GH269" s="20"/>
      <c r="GI269" s="20"/>
      <c r="GJ269" s="20"/>
      <c r="GK269" s="20"/>
      <c r="GL269" s="20"/>
      <c r="GM269" s="20"/>
      <c r="GN269" s="20"/>
      <c r="GO269" s="15"/>
      <c r="GP269" s="20"/>
      <c r="GQ269" s="20"/>
      <c r="GR269" s="15"/>
      <c r="GS269" s="15"/>
      <c r="GT269" s="15"/>
      <c r="GU269" s="15"/>
      <c r="GV269" s="15"/>
      <c r="GW269" s="15"/>
      <c r="GX269" s="15"/>
      <c r="GY269" s="15"/>
      <c r="GZ269" s="15"/>
      <c r="HA269" s="20"/>
      <c r="HB269" s="20"/>
      <c r="HC269" s="20"/>
      <c r="HD269" s="20"/>
      <c r="HE269" s="20"/>
      <c r="HF269" s="20"/>
      <c r="HG269" s="20"/>
      <c r="HH269" s="20"/>
      <c r="HI269" s="20"/>
      <c r="HJ269" s="15"/>
      <c r="HK269" s="15"/>
      <c r="HL269" s="15"/>
      <c r="HM269" s="20"/>
      <c r="HN269" s="20"/>
      <c r="HO269" s="20"/>
      <c r="HP269" s="20"/>
      <c r="HQ269" s="20"/>
      <c r="HR269" s="20"/>
      <c r="HS269" s="20"/>
      <c r="HT269" s="20"/>
      <c r="HU269" s="15"/>
      <c r="HV269" s="20"/>
      <c r="HW269" s="20"/>
      <c r="HX269" s="20"/>
      <c r="HY269" s="20"/>
      <c r="HZ269" s="20"/>
      <c r="IA269" s="20"/>
      <c r="IB269" s="15"/>
      <c r="IC269" s="15"/>
      <c r="ID269" s="15"/>
      <c r="IE269" s="15"/>
      <c r="IF269" s="15"/>
      <c r="IG269" s="15"/>
      <c r="IH269" s="15"/>
      <c r="II269" s="15"/>
      <c r="IJ269" s="15"/>
      <c r="IK269" s="15"/>
      <c r="IL269" s="15"/>
      <c r="IM269" s="15"/>
      <c r="IN269" s="15"/>
      <c r="IO269" s="15"/>
      <c r="IP269" s="15"/>
      <c r="IQ269" s="15"/>
      <c r="IR269" s="16"/>
      <c r="IS269" s="17"/>
      <c r="IT269" s="17"/>
      <c r="IU269" s="17"/>
      <c r="IV269" s="17"/>
      <c r="IW269" s="17"/>
      <c r="IX269" s="17"/>
      <c r="IY269" s="17"/>
      <c r="IZ269" s="17"/>
      <c r="JA269" s="17"/>
      <c r="JB269" s="17"/>
      <c r="JC269" s="17"/>
      <c r="JD269" s="17"/>
      <c r="JE269" s="17"/>
      <c r="JF269" s="17"/>
      <c r="JG269" s="17"/>
      <c r="JH269" s="17"/>
      <c r="JI269" s="17"/>
      <c r="JJ269" s="17"/>
      <c r="JK269" s="17"/>
      <c r="JL269" s="17"/>
      <c r="JM269" s="17"/>
      <c r="JN269" s="17"/>
      <c r="JO269" s="17"/>
      <c r="JP269" s="35"/>
      <c r="JQ269" s="15"/>
      <c r="JR269" s="15"/>
      <c r="JS269" s="15"/>
      <c r="JT269" s="15"/>
      <c r="JU269" s="15"/>
      <c r="JV269" s="15"/>
      <c r="JW269" s="15"/>
      <c r="JX269" s="15"/>
      <c r="JY269" s="29"/>
      <c r="JZ269" s="16"/>
      <c r="KA269" s="15"/>
      <c r="KB269" s="15"/>
      <c r="KC269" s="15"/>
      <c r="KD269" s="15"/>
      <c r="KE269" s="20"/>
      <c r="KF269" s="21"/>
      <c r="KG269" s="25"/>
      <c r="KH269" s="17"/>
      <c r="KI269" s="17"/>
      <c r="KJ269" s="17"/>
      <c r="KK269" s="17"/>
      <c r="KL269" s="17"/>
      <c r="KM269" s="17"/>
      <c r="KN269" s="19"/>
      <c r="KO269" s="15"/>
      <c r="KP269" s="15"/>
      <c r="KQ269" s="15"/>
      <c r="KR269" s="15"/>
      <c r="KS269" s="15"/>
      <c r="KT269" s="15"/>
      <c r="KU269" s="15"/>
      <c r="KV269" s="15"/>
      <c r="KW269" s="40"/>
      <c r="KX269" s="23"/>
      <c r="KY269" s="15"/>
      <c r="KZ269" s="15"/>
      <c r="LA269" s="15"/>
      <c r="LB269" s="15"/>
      <c r="LC269" s="15"/>
      <c r="LD269" s="15"/>
      <c r="LE269" s="19"/>
      <c r="LF269" s="17"/>
      <c r="LG269" s="17"/>
      <c r="LH269" s="17"/>
      <c r="LI269" s="17"/>
      <c r="LJ269" s="17"/>
      <c r="LK269" s="17"/>
      <c r="LL269" s="23"/>
      <c r="LM269" s="19"/>
      <c r="LN269" s="15"/>
      <c r="LO269" s="15"/>
      <c r="LP269" s="15"/>
      <c r="LQ269" s="29"/>
      <c r="LR269" s="33"/>
      <c r="LS269" s="15"/>
      <c r="LT269" s="15"/>
      <c r="LU269" s="15"/>
      <c r="LV269" s="18"/>
      <c r="LW269" s="20"/>
      <c r="LX269" s="15"/>
      <c r="LY269" s="18"/>
      <c r="LZ269" s="17"/>
      <c r="MA269" s="17"/>
      <c r="MB269" s="17"/>
      <c r="MC269" s="17"/>
      <c r="MD269" s="17"/>
      <c r="ME269" s="17"/>
      <c r="MF269" s="17"/>
      <c r="MG269" s="17"/>
      <c r="MH269" s="29"/>
      <c r="MI269" s="15"/>
      <c r="MJ269" s="15"/>
      <c r="MK269" s="15"/>
      <c r="ML269" s="15"/>
      <c r="MM269" s="15"/>
      <c r="MN269" s="15"/>
      <c r="MO269" s="19"/>
      <c r="MP269" s="17"/>
      <c r="MQ269" s="17"/>
      <c r="MR269" s="17"/>
      <c r="MS269" s="17"/>
      <c r="MT269" s="17"/>
      <c r="MU269" s="17"/>
      <c r="MV269" s="17"/>
      <c r="MW269" s="19"/>
      <c r="MX269" s="15"/>
      <c r="MY269" s="15"/>
      <c r="MZ269" s="15"/>
      <c r="NA269" s="15"/>
      <c r="NB269" s="15"/>
      <c r="NC269" s="15"/>
      <c r="ND269" s="15"/>
      <c r="NE269" s="15"/>
      <c r="NF269" s="15"/>
      <c r="NG269" s="15"/>
      <c r="NH269" s="29"/>
      <c r="NI269" s="17"/>
      <c r="NJ269" s="17"/>
      <c r="NK269" s="17"/>
      <c r="NL269" s="17"/>
      <c r="NM269" s="17"/>
      <c r="NN269" s="17"/>
      <c r="NO269" s="17"/>
      <c r="NP269" s="17"/>
      <c r="NQ269" s="17"/>
      <c r="NR269" s="17"/>
      <c r="NS269" s="25"/>
      <c r="NT269" s="19"/>
      <c r="NU269" s="15"/>
      <c r="NV269" s="15"/>
      <c r="NW269" s="15"/>
      <c r="NX269" s="19"/>
      <c r="NY269" s="23"/>
      <c r="NZ269" s="15"/>
      <c r="OA269" s="15"/>
      <c r="OB269" s="15"/>
      <c r="OC269" s="20"/>
      <c r="OD269" s="18"/>
      <c r="OE269" s="15"/>
      <c r="OF269" s="18"/>
      <c r="OG269" s="25"/>
      <c r="OH269" s="17"/>
      <c r="OI269" s="17"/>
      <c r="OJ269" s="17"/>
      <c r="OK269" s="17"/>
      <c r="OL269" s="17"/>
      <c r="OM269" s="17"/>
      <c r="ON269" s="17"/>
      <c r="OO269" s="17"/>
      <c r="OP269" s="17"/>
      <c r="OQ269" s="17"/>
      <c r="OR269" s="17"/>
      <c r="OS269" s="17"/>
      <c r="OT269" s="17"/>
      <c r="OU269" s="17"/>
      <c r="OV269" s="24"/>
      <c r="OW269" s="15"/>
      <c r="OX269" s="15"/>
      <c r="OY269" s="15"/>
      <c r="OZ269" s="24"/>
      <c r="PA269" s="17"/>
      <c r="PB269" s="15"/>
      <c r="PC269" s="15"/>
      <c r="PD269" s="15"/>
      <c r="PE269" s="20"/>
      <c r="PF269" s="23"/>
      <c r="PG269" s="17"/>
      <c r="PH269" s="17"/>
      <c r="PI269" s="17"/>
      <c r="PJ269" s="17"/>
      <c r="PK269" s="17"/>
      <c r="PL269" s="17"/>
      <c r="PM269" s="29"/>
      <c r="PN269" s="15"/>
      <c r="PO269" s="15"/>
      <c r="PP269" s="15"/>
      <c r="PQ269" s="15"/>
      <c r="PR269" s="15"/>
      <c r="PS269" s="15"/>
      <c r="PT269" s="15"/>
      <c r="PU269" s="15"/>
      <c r="PV269" s="20"/>
      <c r="PW269" s="25"/>
      <c r="PX269" s="15"/>
      <c r="PY269" s="15"/>
      <c r="PZ269" s="15"/>
      <c r="QA269" s="15"/>
      <c r="QB269" s="15"/>
      <c r="QC269" s="24"/>
      <c r="QD269" s="25"/>
      <c r="QE269" s="17"/>
      <c r="QF269" s="17"/>
      <c r="QG269" s="17"/>
      <c r="QH269" s="17"/>
      <c r="QI269" s="17"/>
      <c r="QJ269" s="17"/>
      <c r="QK269" s="17"/>
      <c r="QL269" s="17"/>
      <c r="QM269" s="17"/>
      <c r="QN269" s="17"/>
      <c r="QO269" s="17"/>
      <c r="QP269" s="17"/>
      <c r="QQ269" s="17"/>
      <c r="QR269" s="17"/>
      <c r="QS269" s="23"/>
      <c r="QT269" s="15"/>
      <c r="QU269" s="15"/>
      <c r="QV269" s="15"/>
      <c r="QW269" s="15"/>
      <c r="QX269" s="15"/>
      <c r="QY269" s="15"/>
      <c r="QZ269" s="15"/>
      <c r="RA269" s="15"/>
      <c r="RB269" s="15"/>
      <c r="RC269" s="17"/>
      <c r="RD269" s="24"/>
      <c r="RE269" s="15"/>
      <c r="RF269" s="15"/>
      <c r="RG269" s="18"/>
      <c r="RH269" s="16"/>
      <c r="RI269" s="17"/>
      <c r="RJ269" s="17"/>
      <c r="RK269" s="17"/>
      <c r="RL269" s="17"/>
      <c r="RM269" s="17"/>
      <c r="RN269" s="17"/>
      <c r="RO269" s="25"/>
      <c r="RP269" s="20"/>
      <c r="RQ269" s="15"/>
      <c r="RR269" s="15"/>
      <c r="RS269" s="15"/>
      <c r="RT269" s="15"/>
      <c r="RU269" s="15"/>
      <c r="RV269" s="15"/>
      <c r="RW269" s="15"/>
      <c r="RX269" s="15"/>
      <c r="RY269" s="15"/>
      <c r="RZ269" s="15"/>
      <c r="SA269" s="17"/>
      <c r="SB269" s="17"/>
      <c r="SC269" s="29"/>
      <c r="SD269" s="15"/>
      <c r="SE269" s="15"/>
      <c r="SF269" s="15"/>
      <c r="SG269" s="15"/>
      <c r="SH269" s="15"/>
      <c r="SI269" s="15"/>
      <c r="SJ269" s="15"/>
      <c r="SK269" s="15"/>
      <c r="SL269" s="35"/>
      <c r="SM269" s="17"/>
      <c r="SN269" s="20"/>
      <c r="SO269" s="15"/>
      <c r="SP269" s="15"/>
      <c r="SQ269" s="15"/>
      <c r="SR269" s="15"/>
      <c r="SS269" s="15"/>
      <c r="ST269" s="15"/>
      <c r="SU269" s="17"/>
      <c r="SV269" s="17"/>
      <c r="SW269" s="17"/>
      <c r="SX269" s="17"/>
      <c r="SY269" s="17"/>
      <c r="SZ269" s="17"/>
      <c r="TA269" s="17"/>
      <c r="TB269" s="17"/>
      <c r="TC269" s="17"/>
      <c r="TD269" s="17"/>
      <c r="TE269" s="17"/>
      <c r="TF269" s="17"/>
      <c r="TG269" s="17"/>
      <c r="TH269" s="17"/>
      <c r="TI269" s="17"/>
      <c r="TJ269" s="17"/>
      <c r="TK269" s="17"/>
      <c r="TL269" s="17"/>
      <c r="TM269" s="17"/>
      <c r="TN269" s="17"/>
      <c r="TO269" s="17"/>
      <c r="TP269" s="17"/>
      <c r="TQ269" s="17"/>
      <c r="TR269" s="17"/>
      <c r="TS269" s="15"/>
      <c r="TT269" s="15"/>
    </row>
    <row r="270" spans="1:540" ht="9.6" customHeight="1">
      <c r="A270" s="15"/>
      <c r="B270" s="15"/>
      <c r="C270" s="15"/>
      <c r="D270" s="15"/>
      <c r="E270" s="15"/>
      <c r="F270" s="15"/>
      <c r="G270" s="15"/>
      <c r="H270" s="15"/>
      <c r="I270" s="15"/>
      <c r="J270" s="15"/>
      <c r="K270" s="15"/>
      <c r="L270" s="15"/>
      <c r="M270" s="15"/>
      <c r="N270" s="15"/>
      <c r="O270" s="15"/>
      <c r="P270" s="15"/>
      <c r="Q270" s="15"/>
      <c r="R270" s="15"/>
      <c r="S270" s="15"/>
      <c r="T270" s="15"/>
      <c r="U270" s="38"/>
      <c r="V270" s="25"/>
      <c r="W270" s="22"/>
      <c r="X270" s="22"/>
      <c r="Y270" s="22"/>
      <c r="Z270" s="22"/>
      <c r="AA270" s="22"/>
      <c r="AB270" s="32"/>
      <c r="AC270" s="19"/>
      <c r="AD270" s="19"/>
      <c r="AE270" s="25"/>
      <c r="AF270" s="22"/>
      <c r="AG270" s="38"/>
      <c r="AH270" s="33"/>
      <c r="AI270" s="24"/>
      <c r="AJ270" s="20"/>
      <c r="AK270" s="15"/>
      <c r="AL270" s="15"/>
      <c r="AM270" s="15"/>
      <c r="AN270" s="15"/>
      <c r="AO270" s="15"/>
      <c r="AP270" s="19"/>
      <c r="AQ270" s="25"/>
      <c r="AR270" s="22"/>
      <c r="AS270" s="22"/>
      <c r="AT270" s="22"/>
      <c r="AU270" s="22"/>
      <c r="AV270" s="22"/>
      <c r="AW270" s="22"/>
      <c r="AX270" s="30"/>
      <c r="AY270" s="20"/>
      <c r="AZ270" s="30"/>
      <c r="BA270" s="22"/>
      <c r="BB270" s="22"/>
      <c r="BC270" s="22"/>
      <c r="BD270" s="22"/>
      <c r="BE270" s="22"/>
      <c r="BF270" s="18"/>
      <c r="BG270" s="15"/>
      <c r="BH270" s="15"/>
      <c r="BI270" s="15"/>
      <c r="BJ270" s="15"/>
      <c r="BK270" s="15"/>
      <c r="BL270" s="18"/>
      <c r="BM270" s="16"/>
      <c r="BN270" s="17"/>
      <c r="BO270" s="17"/>
      <c r="BP270" s="17"/>
      <c r="BQ270" s="15"/>
      <c r="BR270" s="17"/>
      <c r="BS270" s="17"/>
      <c r="BT270" s="16"/>
      <c r="BU270" s="21"/>
      <c r="BV270" s="16"/>
      <c r="BW270" s="17"/>
      <c r="BX270" s="29"/>
      <c r="BY270" s="15"/>
      <c r="BZ270" s="15"/>
      <c r="CA270" s="15"/>
      <c r="CB270" s="15"/>
      <c r="CC270" s="15"/>
      <c r="CD270" s="15"/>
      <c r="CE270" s="15"/>
      <c r="CF270" s="41"/>
      <c r="CG270" s="22"/>
      <c r="CH270" s="22"/>
      <c r="CI270" s="22"/>
      <c r="CJ270" s="22"/>
      <c r="CK270" s="22"/>
      <c r="CL270" s="30"/>
      <c r="CM270" s="20"/>
      <c r="CN270" s="15"/>
      <c r="CO270" s="15"/>
      <c r="CP270" s="15"/>
      <c r="CQ270" s="15"/>
      <c r="CR270" s="15"/>
      <c r="CS270" s="20"/>
      <c r="CT270" s="25"/>
      <c r="CU270" s="22"/>
      <c r="CV270" s="22"/>
      <c r="CW270" s="22"/>
      <c r="CX270" s="22"/>
      <c r="CY270" s="22"/>
      <c r="CZ270" s="22"/>
      <c r="DA270" s="22"/>
      <c r="DB270" s="32"/>
      <c r="DC270" s="29"/>
      <c r="DD270" s="15"/>
      <c r="DE270" s="15"/>
      <c r="DF270" s="15"/>
      <c r="DG270" s="15"/>
      <c r="DH270" s="15"/>
      <c r="DI270" s="15"/>
      <c r="DJ270" s="15"/>
      <c r="DK270" s="15"/>
      <c r="DL270" s="15"/>
      <c r="DM270" s="15"/>
      <c r="DN270" s="24"/>
      <c r="DO270" s="23"/>
      <c r="DP270" s="17"/>
      <c r="DQ270" s="17"/>
      <c r="DR270" s="29"/>
      <c r="DS270" s="29"/>
      <c r="DT270" s="17"/>
      <c r="DU270" s="32"/>
      <c r="DV270" s="29"/>
      <c r="DW270" s="40"/>
      <c r="DX270" s="17"/>
      <c r="DY270" s="17"/>
      <c r="DZ270" s="15"/>
      <c r="EA270" s="15"/>
      <c r="EB270" s="15"/>
      <c r="EC270" s="15"/>
      <c r="ED270" s="15"/>
      <c r="EE270" s="15"/>
      <c r="EF270" s="15"/>
      <c r="EG270" s="15"/>
      <c r="EH270" s="15"/>
      <c r="EI270" s="15"/>
      <c r="EJ270" s="15"/>
      <c r="EK270" s="15"/>
      <c r="EL270" s="15"/>
      <c r="EM270" s="20"/>
      <c r="EN270" s="29"/>
      <c r="EO270" s="25"/>
      <c r="EP270" s="17"/>
      <c r="EQ270" s="23"/>
      <c r="ER270" s="15"/>
      <c r="ES270" s="17"/>
      <c r="ET270" s="17"/>
      <c r="EU270" s="23"/>
      <c r="EV270" s="29"/>
      <c r="EW270" s="20"/>
      <c r="EX270" s="15"/>
      <c r="EY270" s="15"/>
      <c r="EZ270" s="15"/>
      <c r="FA270" s="15"/>
      <c r="FB270" s="15"/>
      <c r="FC270" s="24"/>
      <c r="FD270" s="32"/>
      <c r="FE270" s="22"/>
      <c r="FF270" s="22"/>
      <c r="FG270" s="22"/>
      <c r="FH270" s="22"/>
      <c r="FI270" s="22"/>
      <c r="FJ270" s="22"/>
      <c r="FK270" s="24"/>
      <c r="FL270" s="18"/>
      <c r="FM270" s="25"/>
      <c r="FN270" s="22"/>
      <c r="FO270" s="23"/>
      <c r="FP270" s="16"/>
      <c r="FQ270" s="29"/>
      <c r="FR270" s="20"/>
      <c r="FS270" s="15"/>
      <c r="FT270" s="15"/>
      <c r="FU270" s="15"/>
      <c r="FV270" s="15"/>
      <c r="FW270" s="15"/>
      <c r="FX270" s="15"/>
      <c r="FY270" s="15"/>
      <c r="FZ270" s="15"/>
      <c r="GA270" s="15"/>
      <c r="GB270" s="15"/>
      <c r="GC270" s="15"/>
      <c r="GD270" s="15"/>
      <c r="GE270" s="15"/>
      <c r="GF270" s="39"/>
      <c r="GG270" s="32"/>
      <c r="GH270" s="22"/>
      <c r="GI270" s="22"/>
      <c r="GJ270" s="22"/>
      <c r="GK270" s="22"/>
      <c r="GL270" s="22"/>
      <c r="GM270" s="25"/>
      <c r="GN270" s="33"/>
      <c r="GO270" s="15"/>
      <c r="GP270" s="23"/>
      <c r="GQ270" s="23"/>
      <c r="GR270" s="16"/>
      <c r="GS270" s="24"/>
      <c r="GT270" s="15"/>
      <c r="GU270" s="15"/>
      <c r="GV270" s="15"/>
      <c r="GW270" s="15"/>
      <c r="GX270" s="15"/>
      <c r="GY270" s="15"/>
      <c r="GZ270" s="24"/>
      <c r="HA270" s="32"/>
      <c r="HB270" s="22"/>
      <c r="HC270" s="22"/>
      <c r="HD270" s="22"/>
      <c r="HE270" s="22"/>
      <c r="HF270" s="22"/>
      <c r="HG270" s="22"/>
      <c r="HH270" s="22"/>
      <c r="HI270" s="25"/>
      <c r="HJ270" s="18"/>
      <c r="HK270" s="15"/>
      <c r="HL270" s="20"/>
      <c r="HM270" s="23"/>
      <c r="HN270" s="22"/>
      <c r="HO270" s="22"/>
      <c r="HP270" s="22"/>
      <c r="HQ270" s="22"/>
      <c r="HR270" s="22"/>
      <c r="HS270" s="22"/>
      <c r="HT270" s="23"/>
      <c r="HU270" s="15"/>
      <c r="HV270" s="29"/>
      <c r="HW270" s="32"/>
      <c r="HX270" s="22"/>
      <c r="HY270" s="22"/>
      <c r="HZ270" s="22"/>
      <c r="IA270" s="32"/>
      <c r="IB270" s="19"/>
      <c r="IC270" s="15"/>
      <c r="ID270" s="15"/>
      <c r="IE270" s="15"/>
      <c r="IF270" s="15"/>
      <c r="IG270" s="15"/>
      <c r="IH270" s="15"/>
      <c r="II270" s="15"/>
      <c r="IJ270" s="15"/>
      <c r="IK270" s="15"/>
      <c r="IL270" s="15"/>
      <c r="IM270" s="15"/>
      <c r="IN270" s="15"/>
      <c r="IO270" s="15"/>
      <c r="IP270" s="15"/>
      <c r="IQ270" s="15"/>
      <c r="IR270" s="16"/>
      <c r="IS270" s="17"/>
      <c r="IT270" s="17"/>
      <c r="IU270" s="17"/>
      <c r="IV270" s="17"/>
      <c r="IW270" s="17"/>
      <c r="IX270" s="17"/>
      <c r="IY270" s="17"/>
      <c r="IZ270" s="17"/>
      <c r="JA270" s="17"/>
      <c r="JB270" s="17"/>
      <c r="JC270" s="17"/>
      <c r="JD270" s="17"/>
      <c r="JE270" s="17"/>
      <c r="JF270" s="17"/>
      <c r="JG270" s="17"/>
      <c r="JH270" s="17"/>
      <c r="JI270" s="17"/>
      <c r="JJ270" s="17"/>
      <c r="JK270" s="17"/>
      <c r="JL270" s="17"/>
      <c r="JM270" s="17"/>
      <c r="JN270" s="17"/>
      <c r="JO270" s="17"/>
      <c r="JP270" s="23"/>
      <c r="JQ270" s="19"/>
      <c r="JR270" s="15"/>
      <c r="JS270" s="15"/>
      <c r="JT270" s="15"/>
      <c r="JU270" s="15"/>
      <c r="JV270" s="15"/>
      <c r="JW270" s="15"/>
      <c r="JX270" s="15"/>
      <c r="JY270" s="33"/>
      <c r="JZ270" s="23"/>
      <c r="KA270" s="20"/>
      <c r="KB270" s="15"/>
      <c r="KC270" s="15"/>
      <c r="KD270" s="15"/>
      <c r="KE270" s="15"/>
      <c r="KF270" s="15"/>
      <c r="KG270" s="20"/>
      <c r="KH270" s="23"/>
      <c r="KI270" s="17"/>
      <c r="KJ270" s="17"/>
      <c r="KK270" s="17"/>
      <c r="KL270" s="17"/>
      <c r="KM270" s="17"/>
      <c r="KN270" s="23"/>
      <c r="KO270" s="19"/>
      <c r="KP270" s="15"/>
      <c r="KQ270" s="15"/>
      <c r="KR270" s="15"/>
      <c r="KS270" s="15"/>
      <c r="KT270" s="15"/>
      <c r="KU270" s="15"/>
      <c r="KV270" s="15"/>
      <c r="KW270" s="29"/>
      <c r="KX270" s="25"/>
      <c r="KY270" s="18"/>
      <c r="KZ270" s="20"/>
      <c r="LA270" s="15"/>
      <c r="LB270" s="15"/>
      <c r="LC270" s="15"/>
      <c r="LD270" s="15"/>
      <c r="LE270" s="19"/>
      <c r="LF270" s="17"/>
      <c r="LG270" s="17"/>
      <c r="LH270" s="17"/>
      <c r="LI270" s="17"/>
      <c r="LJ270" s="17"/>
      <c r="LK270" s="33"/>
      <c r="LL270" s="20"/>
      <c r="LM270" s="15"/>
      <c r="LN270" s="15"/>
      <c r="LO270" s="15"/>
      <c r="LP270" s="19"/>
      <c r="LQ270" s="25"/>
      <c r="LR270" s="25"/>
      <c r="LS270" s="24"/>
      <c r="LT270" s="20"/>
      <c r="LU270" s="15"/>
      <c r="LV270" s="15"/>
      <c r="LW270" s="15"/>
      <c r="LX270" s="15"/>
      <c r="LY270" s="18"/>
      <c r="LZ270" s="17"/>
      <c r="MA270" s="17"/>
      <c r="MB270" s="17"/>
      <c r="MC270" s="17"/>
      <c r="MD270" s="17"/>
      <c r="ME270" s="17"/>
      <c r="MF270" s="17"/>
      <c r="MG270" s="17"/>
      <c r="MH270" s="24"/>
      <c r="MI270" s="15"/>
      <c r="MJ270" s="15"/>
      <c r="MK270" s="15"/>
      <c r="ML270" s="15"/>
      <c r="MM270" s="15"/>
      <c r="MN270" s="15"/>
      <c r="MO270" s="20"/>
      <c r="MP270" s="17"/>
      <c r="MQ270" s="17"/>
      <c r="MR270" s="17"/>
      <c r="MS270" s="17"/>
      <c r="MT270" s="17"/>
      <c r="MU270" s="17"/>
      <c r="MV270" s="17"/>
      <c r="MW270" s="33"/>
      <c r="MX270" s="18"/>
      <c r="MY270" s="15"/>
      <c r="MZ270" s="15"/>
      <c r="NA270" s="15"/>
      <c r="NB270" s="15"/>
      <c r="NC270" s="15"/>
      <c r="ND270" s="15"/>
      <c r="NE270" s="15"/>
      <c r="NF270" s="20"/>
      <c r="NG270" s="24"/>
      <c r="NH270" s="31"/>
      <c r="NI270" s="17"/>
      <c r="NJ270" s="17"/>
      <c r="NK270" s="17"/>
      <c r="NL270" s="17"/>
      <c r="NM270" s="17"/>
      <c r="NN270" s="17"/>
      <c r="NO270" s="17"/>
      <c r="NP270" s="17"/>
      <c r="NQ270" s="17"/>
      <c r="NR270" s="23"/>
      <c r="NS270" s="20"/>
      <c r="NT270" s="15"/>
      <c r="NU270" s="15"/>
      <c r="NV270" s="15"/>
      <c r="NW270" s="18"/>
      <c r="NX270" s="23"/>
      <c r="NY270" s="17"/>
      <c r="NZ270" s="29"/>
      <c r="OA270" s="20"/>
      <c r="OB270" s="15"/>
      <c r="OC270" s="15"/>
      <c r="OD270" s="15"/>
      <c r="OE270" s="15"/>
      <c r="OF270" s="20"/>
      <c r="OG270" s="25"/>
      <c r="OH270" s="17"/>
      <c r="OI270" s="17"/>
      <c r="OJ270" s="17"/>
      <c r="OK270" s="17"/>
      <c r="OL270" s="17"/>
      <c r="OM270" s="17"/>
      <c r="ON270" s="17"/>
      <c r="OO270" s="17"/>
      <c r="OP270" s="17"/>
      <c r="OQ270" s="17"/>
      <c r="OR270" s="17"/>
      <c r="OS270" s="17"/>
      <c r="OT270" s="23"/>
      <c r="OU270" s="18"/>
      <c r="OV270" s="15"/>
      <c r="OW270" s="15"/>
      <c r="OX270" s="15"/>
      <c r="OY270" s="19"/>
      <c r="OZ270" s="23"/>
      <c r="PA270" s="17"/>
      <c r="PB270" s="33"/>
      <c r="PC270" s="15"/>
      <c r="PD270" s="15"/>
      <c r="PE270" s="15"/>
      <c r="PF270" s="15"/>
      <c r="PG270" s="29"/>
      <c r="PH270" s="17"/>
      <c r="PI270" s="17"/>
      <c r="PJ270" s="17"/>
      <c r="PK270" s="17"/>
      <c r="PL270" s="17"/>
      <c r="PM270" s="23"/>
      <c r="PN270" s="19"/>
      <c r="PO270" s="15"/>
      <c r="PP270" s="15"/>
      <c r="PQ270" s="15"/>
      <c r="PR270" s="15"/>
      <c r="PS270" s="15"/>
      <c r="PT270" s="15"/>
      <c r="PU270" s="15"/>
      <c r="PV270" s="19"/>
      <c r="PW270" s="17"/>
      <c r="PX270" s="18"/>
      <c r="PY270" s="15"/>
      <c r="PZ270" s="15"/>
      <c r="QA270" s="15"/>
      <c r="QB270" s="15"/>
      <c r="QC270" s="15"/>
      <c r="QD270" s="15"/>
      <c r="QE270" s="16"/>
      <c r="QF270" s="17"/>
      <c r="QG270" s="17"/>
      <c r="QH270" s="17"/>
      <c r="QI270" s="17"/>
      <c r="QJ270" s="17"/>
      <c r="QK270" s="17"/>
      <c r="QL270" s="17"/>
      <c r="QM270" s="17"/>
      <c r="QN270" s="17"/>
      <c r="QO270" s="17"/>
      <c r="QP270" s="17"/>
      <c r="QQ270" s="17"/>
      <c r="QR270" s="17"/>
      <c r="QS270" s="17"/>
      <c r="QT270" s="24"/>
      <c r="QU270" s="20"/>
      <c r="QV270" s="15"/>
      <c r="QW270" s="15"/>
      <c r="QX270" s="15"/>
      <c r="QY270" s="15"/>
      <c r="QZ270" s="15"/>
      <c r="RA270" s="15"/>
      <c r="RB270" s="15"/>
      <c r="RC270" s="17"/>
      <c r="RD270" s="33"/>
      <c r="RE270" s="15"/>
      <c r="RF270" s="15"/>
      <c r="RG270" s="15"/>
      <c r="RH270" s="15"/>
      <c r="RI270" s="19"/>
      <c r="RJ270" s="25"/>
      <c r="RK270" s="17"/>
      <c r="RL270" s="17"/>
      <c r="RM270" s="17"/>
      <c r="RN270" s="17"/>
      <c r="RO270" s="17"/>
      <c r="RP270" s="29"/>
      <c r="RQ270" s="20"/>
      <c r="RR270" s="15"/>
      <c r="RS270" s="15"/>
      <c r="RT270" s="15"/>
      <c r="RU270" s="15"/>
      <c r="RV270" s="15"/>
      <c r="RW270" s="15"/>
      <c r="RX270" s="15"/>
      <c r="RY270" s="18"/>
      <c r="RZ270" s="16"/>
      <c r="SA270" s="17"/>
      <c r="SB270" s="17"/>
      <c r="SC270" s="25"/>
      <c r="SD270" s="19"/>
      <c r="SE270" s="15"/>
      <c r="SF270" s="15"/>
      <c r="SG270" s="15"/>
      <c r="SH270" s="15"/>
      <c r="SI270" s="15"/>
      <c r="SJ270" s="15"/>
      <c r="SK270" s="15"/>
      <c r="SL270" s="24"/>
      <c r="SM270" s="17"/>
      <c r="SN270" s="24"/>
      <c r="SO270" s="20"/>
      <c r="SP270" s="15"/>
      <c r="SQ270" s="15"/>
      <c r="SR270" s="15"/>
      <c r="SS270" s="15"/>
      <c r="ST270" s="20"/>
      <c r="SU270" s="17"/>
      <c r="SV270" s="17"/>
      <c r="SW270" s="17"/>
      <c r="SX270" s="17"/>
      <c r="SY270" s="17"/>
      <c r="SZ270" s="17"/>
      <c r="TA270" s="17"/>
      <c r="TB270" s="17"/>
      <c r="TC270" s="17"/>
      <c r="TD270" s="17"/>
      <c r="TE270" s="17"/>
      <c r="TF270" s="17"/>
      <c r="TG270" s="17"/>
      <c r="TH270" s="17"/>
      <c r="TI270" s="17"/>
      <c r="TJ270" s="17"/>
      <c r="TK270" s="17"/>
      <c r="TL270" s="17"/>
      <c r="TM270" s="17"/>
      <c r="TN270" s="17"/>
      <c r="TO270" s="17"/>
      <c r="TP270" s="17"/>
      <c r="TQ270" s="17"/>
      <c r="TR270" s="17"/>
      <c r="TS270" s="15"/>
      <c r="TT270" s="15"/>
    </row>
    <row r="271" spans="1:540" ht="9.6" customHeight="1">
      <c r="A271" s="15"/>
      <c r="B271" s="15"/>
      <c r="C271" s="15"/>
      <c r="D271" s="15"/>
      <c r="E271" s="15"/>
      <c r="F271" s="15"/>
      <c r="G271" s="15"/>
      <c r="H271" s="15"/>
      <c r="I271" s="15"/>
      <c r="J271" s="15"/>
      <c r="K271" s="15"/>
      <c r="L271" s="15"/>
      <c r="M271" s="15"/>
      <c r="N271" s="15"/>
      <c r="O271" s="15"/>
      <c r="P271" s="15"/>
      <c r="Q271" s="15"/>
      <c r="R271" s="15"/>
      <c r="S271" s="15"/>
      <c r="T271" s="15"/>
      <c r="U271" s="29"/>
      <c r="V271" s="17"/>
      <c r="W271" s="17"/>
      <c r="X271" s="17"/>
      <c r="Y271" s="17"/>
      <c r="Z271" s="17"/>
      <c r="AA271" s="17"/>
      <c r="AB271" s="17"/>
      <c r="AC271" s="19"/>
      <c r="AD271" s="35"/>
      <c r="AE271" s="17"/>
      <c r="AF271" s="17"/>
      <c r="AG271" s="17"/>
      <c r="AH271" s="17"/>
      <c r="AI271" s="17"/>
      <c r="AJ271" s="25"/>
      <c r="AK271" s="18"/>
      <c r="AL271" s="15"/>
      <c r="AM271" s="15"/>
      <c r="AN271" s="15"/>
      <c r="AO271" s="15"/>
      <c r="AP271" s="18"/>
      <c r="AQ271" s="30"/>
      <c r="AR271" s="17"/>
      <c r="AS271" s="17"/>
      <c r="AT271" s="17"/>
      <c r="AU271" s="17"/>
      <c r="AV271" s="17"/>
      <c r="AW271" s="17"/>
      <c r="AX271" s="25"/>
      <c r="AY271" s="20"/>
      <c r="AZ271" s="16"/>
      <c r="BA271" s="17"/>
      <c r="BB271" s="17"/>
      <c r="BC271" s="17"/>
      <c r="BD271" s="17"/>
      <c r="BE271" s="17"/>
      <c r="BF271" s="19"/>
      <c r="BG271" s="15"/>
      <c r="BH271" s="15"/>
      <c r="BI271" s="15"/>
      <c r="BJ271" s="15"/>
      <c r="BK271" s="19"/>
      <c r="BL271" s="25"/>
      <c r="BM271" s="17"/>
      <c r="BN271" s="17"/>
      <c r="BO271" s="17"/>
      <c r="BP271" s="29"/>
      <c r="BQ271" s="15"/>
      <c r="BR271" s="24"/>
      <c r="BS271" s="17"/>
      <c r="BT271" s="17"/>
      <c r="BU271" s="17"/>
      <c r="BV271" s="17"/>
      <c r="BW271" s="17"/>
      <c r="BX271" s="29"/>
      <c r="BY271" s="15"/>
      <c r="BZ271" s="15"/>
      <c r="CA271" s="15"/>
      <c r="CB271" s="15"/>
      <c r="CC271" s="15"/>
      <c r="CD271" s="15"/>
      <c r="CE271" s="15"/>
      <c r="CF271" s="25"/>
      <c r="CG271" s="17"/>
      <c r="CH271" s="17"/>
      <c r="CI271" s="17"/>
      <c r="CJ271" s="17"/>
      <c r="CK271" s="17"/>
      <c r="CL271" s="25"/>
      <c r="CM271" s="18"/>
      <c r="CN271" s="15"/>
      <c r="CO271" s="15"/>
      <c r="CP271" s="15"/>
      <c r="CQ271" s="15"/>
      <c r="CR271" s="15"/>
      <c r="CS271" s="15"/>
      <c r="CT271" s="16"/>
      <c r="CU271" s="17"/>
      <c r="CV271" s="17"/>
      <c r="CW271" s="17"/>
      <c r="CX271" s="17"/>
      <c r="CY271" s="17"/>
      <c r="CZ271" s="17"/>
      <c r="DA271" s="17"/>
      <c r="DB271" s="25"/>
      <c r="DC271" s="24"/>
      <c r="DD271" s="15"/>
      <c r="DE271" s="15"/>
      <c r="DF271" s="15"/>
      <c r="DG271" s="15"/>
      <c r="DH271" s="15"/>
      <c r="DI271" s="15"/>
      <c r="DJ271" s="15"/>
      <c r="DK271" s="15"/>
      <c r="DL271" s="15"/>
      <c r="DM271" s="16"/>
      <c r="DN271" s="17"/>
      <c r="DO271" s="17"/>
      <c r="DP271" s="17"/>
      <c r="DQ271" s="23"/>
      <c r="DR271" s="20"/>
      <c r="DS271" s="18"/>
      <c r="DT271" s="16"/>
      <c r="DU271" s="17"/>
      <c r="DV271" s="17"/>
      <c r="DW271" s="17"/>
      <c r="DX271" s="17"/>
      <c r="DY271" s="17"/>
      <c r="DZ271" s="15"/>
      <c r="EA271" s="15"/>
      <c r="EB271" s="15"/>
      <c r="EC271" s="15"/>
      <c r="ED271" s="15"/>
      <c r="EE271" s="15"/>
      <c r="EF271" s="15"/>
      <c r="EG271" s="15"/>
      <c r="EH271" s="15"/>
      <c r="EI271" s="15"/>
      <c r="EJ271" s="15"/>
      <c r="EK271" s="15"/>
      <c r="EL271" s="18"/>
      <c r="EM271" s="25"/>
      <c r="EN271" s="17"/>
      <c r="EO271" s="17"/>
      <c r="EP271" s="17"/>
      <c r="EQ271" s="19"/>
      <c r="ER271" s="15"/>
      <c r="ES271" s="29"/>
      <c r="ET271" s="17"/>
      <c r="EU271" s="17"/>
      <c r="EV271" s="17"/>
      <c r="EW271" s="23"/>
      <c r="EX271" s="15"/>
      <c r="EY271" s="15"/>
      <c r="EZ271" s="15"/>
      <c r="FA271" s="15"/>
      <c r="FB271" s="15"/>
      <c r="FC271" s="19"/>
      <c r="FD271" s="23"/>
      <c r="FE271" s="17"/>
      <c r="FF271" s="17"/>
      <c r="FG271" s="17"/>
      <c r="FH271" s="17"/>
      <c r="FI271" s="17"/>
      <c r="FJ271" s="17"/>
      <c r="FK271" s="29"/>
      <c r="FL271" s="18"/>
      <c r="FM271" s="17"/>
      <c r="FN271" s="17"/>
      <c r="FO271" s="17"/>
      <c r="FP271" s="17"/>
      <c r="FQ271" s="17"/>
      <c r="FR271" s="25"/>
      <c r="FS271" s="24"/>
      <c r="FT271" s="15"/>
      <c r="FU271" s="15"/>
      <c r="FV271" s="15"/>
      <c r="FW271" s="15"/>
      <c r="FX271" s="15"/>
      <c r="FY271" s="15"/>
      <c r="FZ271" s="15"/>
      <c r="GA271" s="15"/>
      <c r="GB271" s="15"/>
      <c r="GC271" s="15"/>
      <c r="GD271" s="15"/>
      <c r="GE271" s="15"/>
      <c r="GF271" s="18"/>
      <c r="GG271" s="33"/>
      <c r="GH271" s="17"/>
      <c r="GI271" s="17"/>
      <c r="GJ271" s="17"/>
      <c r="GK271" s="17"/>
      <c r="GL271" s="17"/>
      <c r="GM271" s="17"/>
      <c r="GN271" s="23"/>
      <c r="GO271" s="15"/>
      <c r="GP271" s="22"/>
      <c r="GQ271" s="17"/>
      <c r="GR271" s="17"/>
      <c r="GS271" s="17"/>
      <c r="GT271" s="16"/>
      <c r="GU271" s="20"/>
      <c r="GV271" s="15"/>
      <c r="GW271" s="15"/>
      <c r="GX271" s="15"/>
      <c r="GY271" s="15"/>
      <c r="GZ271" s="18"/>
      <c r="HA271" s="28"/>
      <c r="HB271" s="17"/>
      <c r="HC271" s="17"/>
      <c r="HD271" s="17"/>
      <c r="HE271" s="17"/>
      <c r="HF271" s="17"/>
      <c r="HG271" s="17"/>
      <c r="HH271" s="17"/>
      <c r="HI271" s="23"/>
      <c r="HJ271" s="20"/>
      <c r="HK271" s="15"/>
      <c r="HL271" s="20"/>
      <c r="HM271" s="16"/>
      <c r="HN271" s="17"/>
      <c r="HO271" s="17"/>
      <c r="HP271" s="17"/>
      <c r="HQ271" s="17"/>
      <c r="HR271" s="17"/>
      <c r="HS271" s="17"/>
      <c r="HT271" s="17"/>
      <c r="HU271" s="20"/>
      <c r="HV271" s="27"/>
      <c r="HW271" s="17"/>
      <c r="HX271" s="17"/>
      <c r="HY271" s="17"/>
      <c r="HZ271" s="17"/>
      <c r="IA271" s="17"/>
      <c r="IB271" s="24"/>
      <c r="IC271" s="15"/>
      <c r="ID271" s="15"/>
      <c r="IE271" s="15"/>
      <c r="IF271" s="15"/>
      <c r="IG271" s="15"/>
      <c r="IH271" s="15"/>
      <c r="II271" s="15"/>
      <c r="IJ271" s="15"/>
      <c r="IK271" s="15"/>
      <c r="IL271" s="15"/>
      <c r="IM271" s="15"/>
      <c r="IN271" s="15"/>
      <c r="IO271" s="15"/>
      <c r="IP271" s="15"/>
      <c r="IQ271" s="15"/>
      <c r="IR271" s="16"/>
      <c r="IS271" s="17"/>
      <c r="IT271" s="17"/>
      <c r="IU271" s="17"/>
      <c r="IV271" s="17"/>
      <c r="IW271" s="17"/>
      <c r="IX271" s="17"/>
      <c r="IY271" s="17"/>
      <c r="IZ271" s="17"/>
      <c r="JA271" s="17"/>
      <c r="JB271" s="17"/>
      <c r="JC271" s="17"/>
      <c r="JD271" s="17"/>
      <c r="JE271" s="17"/>
      <c r="JF271" s="17"/>
      <c r="JG271" s="17"/>
      <c r="JH271" s="17"/>
      <c r="JI271" s="17"/>
      <c r="JJ271" s="17"/>
      <c r="JK271" s="17"/>
      <c r="JL271" s="17"/>
      <c r="JM271" s="17"/>
      <c r="JN271" s="17"/>
      <c r="JO271" s="17"/>
      <c r="JP271" s="17"/>
      <c r="JQ271" s="17"/>
      <c r="JR271" s="15"/>
      <c r="JS271" s="15"/>
      <c r="JT271" s="15"/>
      <c r="JU271" s="15"/>
      <c r="JV271" s="15"/>
      <c r="JW271" s="15"/>
      <c r="JX271" s="15"/>
      <c r="JY271" s="29"/>
      <c r="JZ271" s="17"/>
      <c r="KA271" s="25"/>
      <c r="KB271" s="18"/>
      <c r="KC271" s="15"/>
      <c r="KD271" s="15"/>
      <c r="KE271" s="15"/>
      <c r="KF271" s="15"/>
      <c r="KG271" s="15"/>
      <c r="KH271" s="20"/>
      <c r="KI271" s="23"/>
      <c r="KJ271" s="17"/>
      <c r="KK271" s="17"/>
      <c r="KL271" s="17"/>
      <c r="KM271" s="17"/>
      <c r="KN271" s="17"/>
      <c r="KO271" s="25"/>
      <c r="KP271" s="15"/>
      <c r="KQ271" s="15"/>
      <c r="KR271" s="15"/>
      <c r="KS271" s="15"/>
      <c r="KT271" s="15"/>
      <c r="KU271" s="15"/>
      <c r="KV271" s="15"/>
      <c r="KW271" s="29"/>
      <c r="KX271" s="17"/>
      <c r="KY271" s="17"/>
      <c r="KZ271" s="23"/>
      <c r="LA271" s="35"/>
      <c r="LB271" s="15"/>
      <c r="LC271" s="15"/>
      <c r="LD271" s="15"/>
      <c r="LE271" s="19"/>
      <c r="LF271" s="17"/>
      <c r="LG271" s="17"/>
      <c r="LH271" s="17"/>
      <c r="LI271" s="17"/>
      <c r="LJ271" s="16"/>
      <c r="LK271" s="15"/>
      <c r="LL271" s="15"/>
      <c r="LM271" s="15"/>
      <c r="LN271" s="15"/>
      <c r="LO271" s="19"/>
      <c r="LP271" s="25"/>
      <c r="LQ271" s="17"/>
      <c r="LR271" s="17"/>
      <c r="LS271" s="17"/>
      <c r="LT271" s="25"/>
      <c r="LU271" s="20"/>
      <c r="LV271" s="15"/>
      <c r="LW271" s="15"/>
      <c r="LX271" s="15"/>
      <c r="LY271" s="18"/>
      <c r="LZ271" s="17"/>
      <c r="MA271" s="17"/>
      <c r="MB271" s="17"/>
      <c r="MC271" s="17"/>
      <c r="MD271" s="17"/>
      <c r="ME271" s="17"/>
      <c r="MF271" s="17"/>
      <c r="MG271" s="17"/>
      <c r="MH271" s="33"/>
      <c r="MI271" s="15"/>
      <c r="MJ271" s="15"/>
      <c r="MK271" s="15"/>
      <c r="ML271" s="15"/>
      <c r="MM271" s="15"/>
      <c r="MN271" s="15"/>
      <c r="MO271" s="15"/>
      <c r="MP271" s="25"/>
      <c r="MQ271" s="17"/>
      <c r="MR271" s="17"/>
      <c r="MS271" s="17"/>
      <c r="MT271" s="17"/>
      <c r="MU271" s="17"/>
      <c r="MV271" s="17"/>
      <c r="MW271" s="17"/>
      <c r="MX271" s="23"/>
      <c r="MY271" s="15"/>
      <c r="MZ271" s="15"/>
      <c r="NA271" s="15"/>
      <c r="NB271" s="15"/>
      <c r="NC271" s="15"/>
      <c r="ND271" s="15"/>
      <c r="NE271" s="15"/>
      <c r="NF271" s="29"/>
      <c r="NG271" s="17"/>
      <c r="NH271" s="17"/>
      <c r="NI271" s="17"/>
      <c r="NJ271" s="17"/>
      <c r="NK271" s="17"/>
      <c r="NL271" s="17"/>
      <c r="NM271" s="17"/>
      <c r="NN271" s="17"/>
      <c r="NO271" s="17"/>
      <c r="NP271" s="17"/>
      <c r="NQ271" s="23"/>
      <c r="NR271" s="20"/>
      <c r="NS271" s="15"/>
      <c r="NT271" s="15"/>
      <c r="NU271" s="15"/>
      <c r="NV271" s="20"/>
      <c r="NW271" s="34"/>
      <c r="NX271" s="17"/>
      <c r="NY271" s="17"/>
      <c r="NZ271" s="17"/>
      <c r="OA271" s="23"/>
      <c r="OB271" s="19"/>
      <c r="OC271" s="15"/>
      <c r="OD271" s="15"/>
      <c r="OE271" s="15"/>
      <c r="OF271" s="18"/>
      <c r="OG271" s="25"/>
      <c r="OH271" s="17"/>
      <c r="OI271" s="17"/>
      <c r="OJ271" s="17"/>
      <c r="OK271" s="17"/>
      <c r="OL271" s="17"/>
      <c r="OM271" s="17"/>
      <c r="ON271" s="17"/>
      <c r="OO271" s="17"/>
      <c r="OP271" s="17"/>
      <c r="OQ271" s="17"/>
      <c r="OR271" s="17"/>
      <c r="OS271" s="17"/>
      <c r="OT271" s="20"/>
      <c r="OU271" s="15"/>
      <c r="OV271" s="15"/>
      <c r="OW271" s="15"/>
      <c r="OX271" s="20"/>
      <c r="OY271" s="23"/>
      <c r="OZ271" s="17"/>
      <c r="PA271" s="17"/>
      <c r="PB271" s="17"/>
      <c r="PC271" s="40"/>
      <c r="PD271" s="15"/>
      <c r="PE271" s="15"/>
      <c r="PF271" s="15"/>
      <c r="PG271" s="15"/>
      <c r="PH271" s="29"/>
      <c r="PI271" s="17"/>
      <c r="PJ271" s="17"/>
      <c r="PK271" s="17"/>
      <c r="PL271" s="17"/>
      <c r="PM271" s="17"/>
      <c r="PN271" s="17"/>
      <c r="PO271" s="19"/>
      <c r="PP271" s="15"/>
      <c r="PQ271" s="15"/>
      <c r="PR271" s="15"/>
      <c r="PS271" s="15"/>
      <c r="PT271" s="15"/>
      <c r="PU271" s="15"/>
      <c r="PV271" s="19"/>
      <c r="PW271" s="17"/>
      <c r="PX271" s="25"/>
      <c r="PY271" s="19"/>
      <c r="PZ271" s="15"/>
      <c r="QA271" s="15"/>
      <c r="QB271" s="15"/>
      <c r="QC271" s="15"/>
      <c r="QD271" s="15"/>
      <c r="QE271" s="15"/>
      <c r="QF271" s="16"/>
      <c r="QG271" s="17"/>
      <c r="QH271" s="17"/>
      <c r="QI271" s="17"/>
      <c r="QJ271" s="17"/>
      <c r="QK271" s="17"/>
      <c r="QL271" s="17"/>
      <c r="QM271" s="17"/>
      <c r="QN271" s="17"/>
      <c r="QO271" s="17"/>
      <c r="QP271" s="17"/>
      <c r="QQ271" s="17"/>
      <c r="QR271" s="17"/>
      <c r="QS271" s="17"/>
      <c r="QT271" s="17"/>
      <c r="QU271" s="40"/>
      <c r="QV271" s="15"/>
      <c r="QW271" s="15"/>
      <c r="QX271" s="15"/>
      <c r="QY271" s="15"/>
      <c r="QZ271" s="15"/>
      <c r="RA271" s="15"/>
      <c r="RB271" s="15"/>
      <c r="RC271" s="17"/>
      <c r="RD271" s="17"/>
      <c r="RE271" s="16"/>
      <c r="RF271" s="15"/>
      <c r="RG271" s="15"/>
      <c r="RH271" s="15"/>
      <c r="RI271" s="15"/>
      <c r="RJ271" s="18"/>
      <c r="RK271" s="25"/>
      <c r="RL271" s="17"/>
      <c r="RM271" s="17"/>
      <c r="RN271" s="17"/>
      <c r="RO271" s="17"/>
      <c r="RP271" s="17"/>
      <c r="RQ271" s="29"/>
      <c r="RR271" s="15"/>
      <c r="RS271" s="15"/>
      <c r="RT271" s="15"/>
      <c r="RU271" s="15"/>
      <c r="RV271" s="15"/>
      <c r="RW271" s="15"/>
      <c r="RX271" s="15"/>
      <c r="RY271" s="23"/>
      <c r="RZ271" s="17"/>
      <c r="SA271" s="17"/>
      <c r="SB271" s="17"/>
      <c r="SC271" s="17"/>
      <c r="SD271" s="17"/>
      <c r="SE271" s="20"/>
      <c r="SF271" s="15"/>
      <c r="SG271" s="15"/>
      <c r="SH271" s="15"/>
      <c r="SI271" s="15"/>
      <c r="SJ271" s="15"/>
      <c r="SK271" s="15"/>
      <c r="SL271" s="24"/>
      <c r="SM271" s="17"/>
      <c r="SN271" s="17"/>
      <c r="SO271" s="25"/>
      <c r="SP271" s="29"/>
      <c r="SQ271" s="15"/>
      <c r="SR271" s="15"/>
      <c r="SS271" s="15"/>
      <c r="ST271" s="20"/>
      <c r="SU271" s="17"/>
      <c r="SV271" s="17"/>
      <c r="SW271" s="17"/>
      <c r="SX271" s="17"/>
      <c r="SY271" s="17"/>
      <c r="SZ271" s="17"/>
      <c r="TA271" s="17"/>
      <c r="TB271" s="17"/>
      <c r="TC271" s="17"/>
      <c r="TD271" s="17"/>
      <c r="TE271" s="17"/>
      <c r="TF271" s="17"/>
      <c r="TG271" s="17"/>
      <c r="TH271" s="17"/>
      <c r="TI271" s="17"/>
      <c r="TJ271" s="17"/>
      <c r="TK271" s="17"/>
      <c r="TL271" s="17"/>
      <c r="TM271" s="17"/>
      <c r="TN271" s="17"/>
      <c r="TO271" s="17"/>
      <c r="TP271" s="17"/>
      <c r="TQ271" s="17"/>
      <c r="TR271" s="17"/>
      <c r="TS271" s="15"/>
      <c r="TT271" s="15"/>
    </row>
    <row r="272" spans="1:540" ht="9.6" customHeight="1">
      <c r="A272" s="15"/>
      <c r="B272" s="15"/>
      <c r="C272" s="15"/>
      <c r="D272" s="15"/>
      <c r="E272" s="15"/>
      <c r="F272" s="15"/>
      <c r="G272" s="15"/>
      <c r="H272" s="15"/>
      <c r="I272" s="15"/>
      <c r="J272" s="15"/>
      <c r="K272" s="15"/>
      <c r="L272" s="15"/>
      <c r="M272" s="15"/>
      <c r="N272" s="15"/>
      <c r="O272" s="15"/>
      <c r="P272" s="15"/>
      <c r="Q272" s="15"/>
      <c r="R272" s="15"/>
      <c r="S272" s="15"/>
      <c r="T272" s="15"/>
      <c r="U272" s="15"/>
      <c r="V272" s="40"/>
      <c r="W272" s="17"/>
      <c r="X272" s="17"/>
      <c r="Y272" s="17"/>
      <c r="Z272" s="17"/>
      <c r="AA272" s="17"/>
      <c r="AB272" s="17"/>
      <c r="AC272" s="19"/>
      <c r="AD272" s="15"/>
      <c r="AE272" s="19"/>
      <c r="AF272" s="17"/>
      <c r="AG272" s="17"/>
      <c r="AH272" s="17"/>
      <c r="AI272" s="17"/>
      <c r="AJ272" s="17"/>
      <c r="AK272" s="25"/>
      <c r="AL272" s="18"/>
      <c r="AM272" s="15"/>
      <c r="AN272" s="15"/>
      <c r="AO272" s="15"/>
      <c r="AP272" s="15"/>
      <c r="AQ272" s="20"/>
      <c r="AR272" s="25"/>
      <c r="AS272" s="17"/>
      <c r="AT272" s="17"/>
      <c r="AU272" s="17"/>
      <c r="AV272" s="17"/>
      <c r="AW272" s="17"/>
      <c r="AX272" s="25"/>
      <c r="AY272" s="20"/>
      <c r="AZ272" s="15"/>
      <c r="BA272" s="20"/>
      <c r="BB272" s="29"/>
      <c r="BC272" s="17"/>
      <c r="BD272" s="17"/>
      <c r="BE272" s="17"/>
      <c r="BF272" s="18"/>
      <c r="BG272" s="15"/>
      <c r="BH272" s="15"/>
      <c r="BI272" s="15"/>
      <c r="BJ272" s="19"/>
      <c r="BK272" s="17"/>
      <c r="BL272" s="17"/>
      <c r="BM272" s="17"/>
      <c r="BN272" s="17"/>
      <c r="BO272" s="29"/>
      <c r="BP272" s="15"/>
      <c r="BQ272" s="15"/>
      <c r="BR272" s="15"/>
      <c r="BS272" s="15"/>
      <c r="BT272" s="23"/>
      <c r="BU272" s="17"/>
      <c r="BV272" s="17"/>
      <c r="BW272" s="17"/>
      <c r="BX272" s="29"/>
      <c r="BY272" s="15"/>
      <c r="BZ272" s="15"/>
      <c r="CA272" s="15"/>
      <c r="CB272" s="15"/>
      <c r="CC272" s="15"/>
      <c r="CD272" s="15"/>
      <c r="CE272" s="15"/>
      <c r="CF272" s="29"/>
      <c r="CG272" s="17"/>
      <c r="CH272" s="17"/>
      <c r="CI272" s="17"/>
      <c r="CJ272" s="17"/>
      <c r="CK272" s="17"/>
      <c r="CL272" s="17"/>
      <c r="CM272" s="24"/>
      <c r="CN272" s="15"/>
      <c r="CO272" s="15"/>
      <c r="CP272" s="15"/>
      <c r="CQ272" s="15"/>
      <c r="CR272" s="15"/>
      <c r="CS272" s="15"/>
      <c r="CT272" s="15"/>
      <c r="CU272" s="23"/>
      <c r="CV272" s="17"/>
      <c r="CW272" s="17"/>
      <c r="CX272" s="17"/>
      <c r="CY272" s="17"/>
      <c r="CZ272" s="17"/>
      <c r="DA272" s="17"/>
      <c r="DB272" s="20"/>
      <c r="DC272" s="15"/>
      <c r="DD272" s="15"/>
      <c r="DE272" s="15"/>
      <c r="DF272" s="15"/>
      <c r="DG272" s="15"/>
      <c r="DH272" s="15"/>
      <c r="DI272" s="15"/>
      <c r="DJ272" s="15"/>
      <c r="DK272" s="15"/>
      <c r="DL272" s="23"/>
      <c r="DM272" s="17"/>
      <c r="DN272" s="17"/>
      <c r="DO272" s="17"/>
      <c r="DP272" s="17"/>
      <c r="DQ272" s="20"/>
      <c r="DR272" s="15"/>
      <c r="DS272" s="15"/>
      <c r="DT272" s="15"/>
      <c r="DU272" s="35"/>
      <c r="DV272" s="17"/>
      <c r="DW272" s="17"/>
      <c r="DX272" s="17"/>
      <c r="DY272" s="17"/>
      <c r="DZ272" s="15"/>
      <c r="EA272" s="15"/>
      <c r="EB272" s="15"/>
      <c r="EC272" s="15"/>
      <c r="ED272" s="15"/>
      <c r="EE272" s="15"/>
      <c r="EF272" s="15"/>
      <c r="EG272" s="15"/>
      <c r="EH272" s="15"/>
      <c r="EI272" s="15"/>
      <c r="EJ272" s="15"/>
      <c r="EK272" s="18"/>
      <c r="EL272" s="17"/>
      <c r="EM272" s="17"/>
      <c r="EN272" s="17"/>
      <c r="EO272" s="17"/>
      <c r="EP272" s="29"/>
      <c r="EQ272" s="15"/>
      <c r="ER272" s="15"/>
      <c r="ES272" s="15"/>
      <c r="ET272" s="30"/>
      <c r="EU272" s="17"/>
      <c r="EV272" s="17"/>
      <c r="EW272" s="17"/>
      <c r="EX272" s="23"/>
      <c r="EY272" s="18"/>
      <c r="EZ272" s="15"/>
      <c r="FA272" s="15"/>
      <c r="FB272" s="15"/>
      <c r="FC272" s="15"/>
      <c r="FD272" s="19"/>
      <c r="FE272" s="17"/>
      <c r="FF272" s="17"/>
      <c r="FG272" s="17"/>
      <c r="FH272" s="17"/>
      <c r="FI272" s="17"/>
      <c r="FJ272" s="17"/>
      <c r="FK272" s="29"/>
      <c r="FL272" s="15"/>
      <c r="FM272" s="20"/>
      <c r="FN272" s="25"/>
      <c r="FO272" s="17"/>
      <c r="FP272" s="17"/>
      <c r="FQ272" s="17"/>
      <c r="FR272" s="17"/>
      <c r="FS272" s="17"/>
      <c r="FT272" s="19"/>
      <c r="FU272" s="15"/>
      <c r="FV272" s="15"/>
      <c r="FW272" s="15"/>
      <c r="FX272" s="15"/>
      <c r="FY272" s="15"/>
      <c r="FZ272" s="15"/>
      <c r="GA272" s="15"/>
      <c r="GB272" s="15"/>
      <c r="GC272" s="15"/>
      <c r="GD272" s="15"/>
      <c r="GE272" s="15"/>
      <c r="GF272" s="15"/>
      <c r="GG272" s="15"/>
      <c r="GH272" s="17"/>
      <c r="GI272" s="17"/>
      <c r="GJ272" s="17"/>
      <c r="GK272" s="17"/>
      <c r="GL272" s="17"/>
      <c r="GM272" s="17"/>
      <c r="GN272" s="23"/>
      <c r="GO272" s="15"/>
      <c r="GP272" s="20"/>
      <c r="GQ272" s="33"/>
      <c r="GR272" s="17"/>
      <c r="GS272" s="17"/>
      <c r="GT272" s="17"/>
      <c r="GU272" s="23"/>
      <c r="GV272" s="20"/>
      <c r="GW272" s="15"/>
      <c r="GX272" s="15"/>
      <c r="GY272" s="15"/>
      <c r="GZ272" s="15"/>
      <c r="HA272" s="15"/>
      <c r="HB272" s="17"/>
      <c r="HC272" s="17"/>
      <c r="HD272" s="17"/>
      <c r="HE272" s="17"/>
      <c r="HF272" s="17"/>
      <c r="HG272" s="17"/>
      <c r="HH272" s="23"/>
      <c r="HI272" s="15"/>
      <c r="HJ272" s="15"/>
      <c r="HK272" s="15"/>
      <c r="HL272" s="15"/>
      <c r="HM272" s="15"/>
      <c r="HN272" s="25"/>
      <c r="HO272" s="17"/>
      <c r="HP272" s="17"/>
      <c r="HQ272" s="17"/>
      <c r="HR272" s="17"/>
      <c r="HS272" s="17"/>
      <c r="HT272" s="17"/>
      <c r="HU272" s="20"/>
      <c r="HV272" s="15"/>
      <c r="HW272" s="20"/>
      <c r="HX272" s="24"/>
      <c r="HY272" s="17"/>
      <c r="HZ272" s="17"/>
      <c r="IA272" s="17"/>
      <c r="IB272" s="24"/>
      <c r="IC272" s="15"/>
      <c r="ID272" s="15"/>
      <c r="IE272" s="15"/>
      <c r="IF272" s="15"/>
      <c r="IG272" s="15"/>
      <c r="IH272" s="15"/>
      <c r="II272" s="15"/>
      <c r="IJ272" s="15"/>
      <c r="IK272" s="15"/>
      <c r="IL272" s="15"/>
      <c r="IM272" s="15"/>
      <c r="IN272" s="15"/>
      <c r="IO272" s="15"/>
      <c r="IP272" s="15"/>
      <c r="IQ272" s="15"/>
      <c r="IR272" s="16"/>
      <c r="IS272" s="17"/>
      <c r="IT272" s="17"/>
      <c r="IU272" s="17"/>
      <c r="IV272" s="17"/>
      <c r="IW272" s="17"/>
      <c r="IX272" s="17"/>
      <c r="IY272" s="17"/>
      <c r="IZ272" s="17"/>
      <c r="JA272" s="17"/>
      <c r="JB272" s="17"/>
      <c r="JC272" s="17"/>
      <c r="JD272" s="17"/>
      <c r="JE272" s="17"/>
      <c r="JF272" s="17"/>
      <c r="JG272" s="17"/>
      <c r="JH272" s="17"/>
      <c r="JI272" s="17"/>
      <c r="JJ272" s="17"/>
      <c r="JK272" s="17"/>
      <c r="JL272" s="17"/>
      <c r="JM272" s="17"/>
      <c r="JN272" s="17"/>
      <c r="JO272" s="17"/>
      <c r="JP272" s="17"/>
      <c r="JQ272" s="17"/>
      <c r="JR272" s="20"/>
      <c r="JS272" s="15"/>
      <c r="JT272" s="15"/>
      <c r="JU272" s="15"/>
      <c r="JV272" s="15"/>
      <c r="JW272" s="15"/>
      <c r="JX272" s="15"/>
      <c r="JY272" s="29"/>
      <c r="JZ272" s="17"/>
      <c r="KA272" s="17"/>
      <c r="KB272" s="29"/>
      <c r="KC272" s="15"/>
      <c r="KD272" s="15"/>
      <c r="KE272" s="15"/>
      <c r="KF272" s="15"/>
      <c r="KG272" s="15"/>
      <c r="KH272" s="15"/>
      <c r="KI272" s="24"/>
      <c r="KJ272" s="17"/>
      <c r="KK272" s="17"/>
      <c r="KL272" s="17"/>
      <c r="KM272" s="17"/>
      <c r="KN272" s="17"/>
      <c r="KO272" s="17"/>
      <c r="KP272" s="15"/>
      <c r="KQ272" s="15"/>
      <c r="KR272" s="15"/>
      <c r="KS272" s="15"/>
      <c r="KT272" s="15"/>
      <c r="KU272" s="15"/>
      <c r="KV272" s="15"/>
      <c r="KW272" s="21"/>
      <c r="KX272" s="17"/>
      <c r="KY272" s="17"/>
      <c r="KZ272" s="17"/>
      <c r="LA272" s="17"/>
      <c r="LB272" s="24"/>
      <c r="LC272" s="15"/>
      <c r="LD272" s="15"/>
      <c r="LE272" s="19"/>
      <c r="LF272" s="17"/>
      <c r="LG272" s="17"/>
      <c r="LH272" s="17"/>
      <c r="LI272" s="25"/>
      <c r="LJ272" s="15"/>
      <c r="LK272" s="15"/>
      <c r="LL272" s="15"/>
      <c r="LM272" s="15"/>
      <c r="LN272" s="15"/>
      <c r="LO272" s="29"/>
      <c r="LP272" s="17"/>
      <c r="LQ272" s="17"/>
      <c r="LR272" s="17"/>
      <c r="LS272" s="17"/>
      <c r="LT272" s="17"/>
      <c r="LU272" s="25"/>
      <c r="LV272" s="15"/>
      <c r="LW272" s="15"/>
      <c r="LX272" s="15"/>
      <c r="LY272" s="18"/>
      <c r="LZ272" s="17"/>
      <c r="MA272" s="17"/>
      <c r="MB272" s="17"/>
      <c r="MC272" s="17"/>
      <c r="MD272" s="17"/>
      <c r="ME272" s="17"/>
      <c r="MF272" s="17"/>
      <c r="MG272" s="17"/>
      <c r="MH272" s="25"/>
      <c r="MI272" s="15"/>
      <c r="MJ272" s="15"/>
      <c r="MK272" s="15"/>
      <c r="ML272" s="15"/>
      <c r="MM272" s="15"/>
      <c r="MN272" s="15"/>
      <c r="MO272" s="15"/>
      <c r="MP272" s="24"/>
      <c r="MQ272" s="17"/>
      <c r="MR272" s="17"/>
      <c r="MS272" s="17"/>
      <c r="MT272" s="17"/>
      <c r="MU272" s="17"/>
      <c r="MV272" s="17"/>
      <c r="MW272" s="17"/>
      <c r="MX272" s="25"/>
      <c r="MY272" s="15"/>
      <c r="MZ272" s="15"/>
      <c r="NA272" s="15"/>
      <c r="NB272" s="15"/>
      <c r="NC272" s="15"/>
      <c r="ND272" s="15"/>
      <c r="NE272" s="15"/>
      <c r="NF272" s="29"/>
      <c r="NG272" s="17"/>
      <c r="NH272" s="17"/>
      <c r="NI272" s="17"/>
      <c r="NJ272" s="17"/>
      <c r="NK272" s="17"/>
      <c r="NL272" s="17"/>
      <c r="NM272" s="17"/>
      <c r="NN272" s="17"/>
      <c r="NO272" s="17"/>
      <c r="NP272" s="17"/>
      <c r="NQ272" s="18"/>
      <c r="NR272" s="15"/>
      <c r="NS272" s="15"/>
      <c r="NT272" s="15"/>
      <c r="NU272" s="15"/>
      <c r="NV272" s="19"/>
      <c r="NW272" s="17"/>
      <c r="NX272" s="17"/>
      <c r="NY272" s="17"/>
      <c r="NZ272" s="17"/>
      <c r="OA272" s="17"/>
      <c r="OB272" s="25"/>
      <c r="OC272" s="18"/>
      <c r="OD272" s="15"/>
      <c r="OE272" s="15"/>
      <c r="OF272" s="18"/>
      <c r="OG272" s="25"/>
      <c r="OH272" s="17"/>
      <c r="OI272" s="17"/>
      <c r="OJ272" s="17"/>
      <c r="OK272" s="17"/>
      <c r="OL272" s="17"/>
      <c r="OM272" s="17"/>
      <c r="ON272" s="17"/>
      <c r="OO272" s="17"/>
      <c r="OP272" s="17"/>
      <c r="OQ272" s="17"/>
      <c r="OR272" s="17"/>
      <c r="OS272" s="19"/>
      <c r="OT272" s="15"/>
      <c r="OU272" s="15"/>
      <c r="OV272" s="15"/>
      <c r="OW272" s="15"/>
      <c r="OX272" s="20"/>
      <c r="OY272" s="23"/>
      <c r="OZ272" s="17"/>
      <c r="PA272" s="17"/>
      <c r="PB272" s="17"/>
      <c r="PC272" s="23"/>
      <c r="PD272" s="15"/>
      <c r="PE272" s="15"/>
      <c r="PF272" s="15"/>
      <c r="PG272" s="15"/>
      <c r="PH272" s="15"/>
      <c r="PI272" s="23"/>
      <c r="PJ272" s="17"/>
      <c r="PK272" s="17"/>
      <c r="PL272" s="17"/>
      <c r="PM272" s="17"/>
      <c r="PN272" s="17"/>
      <c r="PO272" s="18"/>
      <c r="PP272" s="15"/>
      <c r="PQ272" s="15"/>
      <c r="PR272" s="15"/>
      <c r="PS272" s="15"/>
      <c r="PT272" s="15"/>
      <c r="PU272" s="15"/>
      <c r="PV272" s="19"/>
      <c r="PW272" s="17"/>
      <c r="PX272" s="17"/>
      <c r="PY272" s="23"/>
      <c r="PZ272" s="15"/>
      <c r="QA272" s="15"/>
      <c r="QB272" s="15"/>
      <c r="QC272" s="15"/>
      <c r="QD272" s="15"/>
      <c r="QE272" s="15"/>
      <c r="QF272" s="19"/>
      <c r="QG272" s="17"/>
      <c r="QH272" s="17"/>
      <c r="QI272" s="17"/>
      <c r="QJ272" s="17"/>
      <c r="QK272" s="17"/>
      <c r="QL272" s="17"/>
      <c r="QM272" s="17"/>
      <c r="QN272" s="17"/>
      <c r="QO272" s="17"/>
      <c r="QP272" s="17"/>
      <c r="QQ272" s="17"/>
      <c r="QR272" s="17"/>
      <c r="QS272" s="17"/>
      <c r="QT272" s="17"/>
      <c r="QU272" s="29"/>
      <c r="QV272" s="15"/>
      <c r="QW272" s="15"/>
      <c r="QX272" s="15"/>
      <c r="QY272" s="15"/>
      <c r="QZ272" s="15"/>
      <c r="RA272" s="15"/>
      <c r="RB272" s="15"/>
      <c r="RC272" s="17"/>
      <c r="RD272" s="17"/>
      <c r="RE272" s="17"/>
      <c r="RF272" s="20"/>
      <c r="RG272" s="15"/>
      <c r="RH272" s="15"/>
      <c r="RI272" s="15"/>
      <c r="RJ272" s="15"/>
      <c r="RK272" s="19"/>
      <c r="RL272" s="17"/>
      <c r="RM272" s="17"/>
      <c r="RN272" s="17"/>
      <c r="RO272" s="17"/>
      <c r="RP272" s="17"/>
      <c r="RQ272" s="16"/>
      <c r="RR272" s="15"/>
      <c r="RS272" s="15"/>
      <c r="RT272" s="15"/>
      <c r="RU272" s="15"/>
      <c r="RV272" s="15"/>
      <c r="RW272" s="15"/>
      <c r="RX272" s="15"/>
      <c r="RY272" s="23"/>
      <c r="RZ272" s="17"/>
      <c r="SA272" s="17"/>
      <c r="SB272" s="17"/>
      <c r="SC272" s="17"/>
      <c r="SD272" s="17"/>
      <c r="SE272" s="20"/>
      <c r="SF272" s="15"/>
      <c r="SG272" s="15"/>
      <c r="SH272" s="15"/>
      <c r="SI272" s="15"/>
      <c r="SJ272" s="15"/>
      <c r="SK272" s="15"/>
      <c r="SL272" s="24"/>
      <c r="SM272" s="17"/>
      <c r="SN272" s="17"/>
      <c r="SO272" s="17"/>
      <c r="SP272" s="17"/>
      <c r="SQ272" s="33"/>
      <c r="SR272" s="15"/>
      <c r="SS272" s="15"/>
      <c r="ST272" s="20"/>
      <c r="SU272" s="17"/>
      <c r="SV272" s="17"/>
      <c r="SW272" s="17"/>
      <c r="SX272" s="17"/>
      <c r="SY272" s="17"/>
      <c r="SZ272" s="17"/>
      <c r="TA272" s="17"/>
      <c r="TB272" s="17"/>
      <c r="TC272" s="17"/>
      <c r="TD272" s="17"/>
      <c r="TE272" s="17"/>
      <c r="TF272" s="17"/>
      <c r="TG272" s="17"/>
      <c r="TH272" s="17"/>
      <c r="TI272" s="17"/>
      <c r="TJ272" s="17"/>
      <c r="TK272" s="17"/>
      <c r="TL272" s="17"/>
      <c r="TM272" s="17"/>
      <c r="TN272" s="17"/>
      <c r="TO272" s="17"/>
      <c r="TP272" s="17"/>
      <c r="TQ272" s="17"/>
      <c r="TR272" s="17"/>
      <c r="TS272" s="15"/>
      <c r="TT272" s="15"/>
    </row>
    <row r="273" spans="1:540" ht="9.6" customHeight="1">
      <c r="A273" s="15"/>
      <c r="B273" s="15"/>
      <c r="C273" s="15"/>
      <c r="D273" s="15"/>
      <c r="E273" s="15"/>
      <c r="F273" s="15"/>
      <c r="G273" s="15"/>
      <c r="H273" s="15"/>
      <c r="I273" s="15"/>
      <c r="J273" s="15"/>
      <c r="K273" s="15"/>
      <c r="L273" s="15"/>
      <c r="M273" s="15"/>
      <c r="N273" s="15"/>
      <c r="O273" s="15"/>
      <c r="P273" s="15"/>
      <c r="Q273" s="15"/>
      <c r="R273" s="15"/>
      <c r="S273" s="15"/>
      <c r="T273" s="15"/>
      <c r="U273" s="15"/>
      <c r="V273" s="41"/>
      <c r="W273" s="17"/>
      <c r="X273" s="17"/>
      <c r="Y273" s="17"/>
      <c r="Z273" s="17"/>
      <c r="AA273" s="17"/>
      <c r="AB273" s="17"/>
      <c r="AC273" s="24"/>
      <c r="AD273" s="15"/>
      <c r="AE273" s="15"/>
      <c r="AF273" s="23"/>
      <c r="AG273" s="17"/>
      <c r="AH273" s="17"/>
      <c r="AI273" s="17"/>
      <c r="AJ273" s="17"/>
      <c r="AK273" s="17"/>
      <c r="AL273" s="29"/>
      <c r="AM273" s="15"/>
      <c r="AN273" s="15"/>
      <c r="AO273" s="15"/>
      <c r="AP273" s="15"/>
      <c r="AQ273" s="20"/>
      <c r="AR273" s="25"/>
      <c r="AS273" s="17"/>
      <c r="AT273" s="17"/>
      <c r="AU273" s="17"/>
      <c r="AV273" s="17"/>
      <c r="AW273" s="17"/>
      <c r="AX273" s="25"/>
      <c r="AY273" s="20"/>
      <c r="AZ273" s="15"/>
      <c r="BA273" s="15"/>
      <c r="BB273" s="15"/>
      <c r="BC273" s="24"/>
      <c r="BD273" s="17"/>
      <c r="BE273" s="17"/>
      <c r="BF273" s="18"/>
      <c r="BG273" s="15"/>
      <c r="BH273" s="15"/>
      <c r="BI273" s="20"/>
      <c r="BJ273" s="17"/>
      <c r="BK273" s="17"/>
      <c r="BL273" s="17"/>
      <c r="BM273" s="17"/>
      <c r="BN273" s="17"/>
      <c r="BO273" s="19"/>
      <c r="BP273" s="15"/>
      <c r="BQ273" s="15"/>
      <c r="BR273" s="15"/>
      <c r="BS273" s="15"/>
      <c r="BT273" s="15"/>
      <c r="BU273" s="25"/>
      <c r="BV273" s="17"/>
      <c r="BW273" s="17"/>
      <c r="BX273" s="29"/>
      <c r="BY273" s="15"/>
      <c r="BZ273" s="15"/>
      <c r="CA273" s="15"/>
      <c r="CB273" s="15"/>
      <c r="CC273" s="15"/>
      <c r="CD273" s="15"/>
      <c r="CE273" s="15"/>
      <c r="CF273" s="18"/>
      <c r="CG273" s="17"/>
      <c r="CH273" s="17"/>
      <c r="CI273" s="17"/>
      <c r="CJ273" s="17"/>
      <c r="CK273" s="17"/>
      <c r="CL273" s="17"/>
      <c r="CM273" s="29"/>
      <c r="CN273" s="15"/>
      <c r="CO273" s="15"/>
      <c r="CP273" s="15"/>
      <c r="CQ273" s="15"/>
      <c r="CR273" s="15"/>
      <c r="CS273" s="15"/>
      <c r="CT273" s="20"/>
      <c r="CU273" s="23"/>
      <c r="CV273" s="17"/>
      <c r="CW273" s="17"/>
      <c r="CX273" s="17"/>
      <c r="CY273" s="17"/>
      <c r="CZ273" s="17"/>
      <c r="DA273" s="17"/>
      <c r="DB273" s="20"/>
      <c r="DC273" s="15"/>
      <c r="DD273" s="15"/>
      <c r="DE273" s="15"/>
      <c r="DF273" s="15"/>
      <c r="DG273" s="15"/>
      <c r="DH273" s="15"/>
      <c r="DI273" s="15"/>
      <c r="DJ273" s="15"/>
      <c r="DK273" s="27"/>
      <c r="DL273" s="17"/>
      <c r="DM273" s="17"/>
      <c r="DN273" s="17"/>
      <c r="DO273" s="17"/>
      <c r="DP273" s="37"/>
      <c r="DQ273" s="15"/>
      <c r="DR273" s="15"/>
      <c r="DS273" s="15"/>
      <c r="DT273" s="15"/>
      <c r="DU273" s="15"/>
      <c r="DV273" s="35"/>
      <c r="DW273" s="17"/>
      <c r="DX273" s="17"/>
      <c r="DY273" s="17"/>
      <c r="DZ273" s="15"/>
      <c r="EA273" s="15"/>
      <c r="EB273" s="15"/>
      <c r="EC273" s="15"/>
      <c r="ED273" s="15"/>
      <c r="EE273" s="15"/>
      <c r="EF273" s="15"/>
      <c r="EG273" s="15"/>
      <c r="EH273" s="15"/>
      <c r="EI273" s="15"/>
      <c r="EJ273" s="20"/>
      <c r="EK273" s="17"/>
      <c r="EL273" s="17"/>
      <c r="EM273" s="17"/>
      <c r="EN273" s="17"/>
      <c r="EO273" s="17"/>
      <c r="EP273" s="19"/>
      <c r="EQ273" s="15"/>
      <c r="ER273" s="15"/>
      <c r="ES273" s="15"/>
      <c r="ET273" s="29"/>
      <c r="EU273" s="17"/>
      <c r="EV273" s="17"/>
      <c r="EW273" s="17"/>
      <c r="EX273" s="17"/>
      <c r="EY273" s="16"/>
      <c r="EZ273" s="15"/>
      <c r="FA273" s="15"/>
      <c r="FB273" s="15"/>
      <c r="FC273" s="15"/>
      <c r="FD273" s="19"/>
      <c r="FE273" s="17"/>
      <c r="FF273" s="17"/>
      <c r="FG273" s="17"/>
      <c r="FH273" s="17"/>
      <c r="FI273" s="17"/>
      <c r="FJ273" s="17"/>
      <c r="FK273" s="28"/>
      <c r="FL273" s="15"/>
      <c r="FM273" s="15"/>
      <c r="FN273" s="29"/>
      <c r="FO273" s="17"/>
      <c r="FP273" s="17"/>
      <c r="FQ273" s="17"/>
      <c r="FR273" s="17"/>
      <c r="FS273" s="17"/>
      <c r="FT273" s="23"/>
      <c r="FU273" s="15"/>
      <c r="FV273" s="15"/>
      <c r="FW273" s="15"/>
      <c r="FX273" s="15"/>
      <c r="FY273" s="15"/>
      <c r="FZ273" s="15"/>
      <c r="GA273" s="15"/>
      <c r="GB273" s="15"/>
      <c r="GC273" s="15"/>
      <c r="GD273" s="15"/>
      <c r="GE273" s="15"/>
      <c r="GF273" s="15"/>
      <c r="GG273" s="15"/>
      <c r="GH273" s="17"/>
      <c r="GI273" s="17"/>
      <c r="GJ273" s="17"/>
      <c r="GK273" s="17"/>
      <c r="GL273" s="17"/>
      <c r="GM273" s="17"/>
      <c r="GN273" s="23"/>
      <c r="GO273" s="15"/>
      <c r="GP273" s="15"/>
      <c r="GQ273" s="19"/>
      <c r="GR273" s="17"/>
      <c r="GS273" s="17"/>
      <c r="GT273" s="17"/>
      <c r="GU273" s="17"/>
      <c r="GV273" s="23"/>
      <c r="GW273" s="15"/>
      <c r="GX273" s="15"/>
      <c r="GY273" s="15"/>
      <c r="GZ273" s="15"/>
      <c r="HA273" s="15"/>
      <c r="HB273" s="17"/>
      <c r="HC273" s="17"/>
      <c r="HD273" s="17"/>
      <c r="HE273" s="17"/>
      <c r="HF273" s="17"/>
      <c r="HG273" s="17"/>
      <c r="HH273" s="23"/>
      <c r="HI273" s="15"/>
      <c r="HJ273" s="15"/>
      <c r="HK273" s="15"/>
      <c r="HL273" s="15"/>
      <c r="HM273" s="15"/>
      <c r="HN273" s="25"/>
      <c r="HO273" s="17"/>
      <c r="HP273" s="17"/>
      <c r="HQ273" s="17"/>
      <c r="HR273" s="17"/>
      <c r="HS273" s="17"/>
      <c r="HT273" s="17"/>
      <c r="HU273" s="20"/>
      <c r="HV273" s="15"/>
      <c r="HW273" s="15"/>
      <c r="HX273" s="15"/>
      <c r="HY273" s="18"/>
      <c r="HZ273" s="17"/>
      <c r="IA273" s="17"/>
      <c r="IB273" s="24"/>
      <c r="IC273" s="15"/>
      <c r="ID273" s="15"/>
      <c r="IE273" s="15"/>
      <c r="IF273" s="15"/>
      <c r="IG273" s="15"/>
      <c r="IH273" s="15"/>
      <c r="II273" s="15"/>
      <c r="IJ273" s="15"/>
      <c r="IK273" s="15"/>
      <c r="IL273" s="15"/>
      <c r="IM273" s="15"/>
      <c r="IN273" s="15"/>
      <c r="IO273" s="15"/>
      <c r="IP273" s="15"/>
      <c r="IQ273" s="15"/>
      <c r="IR273" s="16"/>
      <c r="IS273" s="17"/>
      <c r="IT273" s="17"/>
      <c r="IU273" s="17"/>
      <c r="IV273" s="17"/>
      <c r="IW273" s="17"/>
      <c r="IX273" s="17"/>
      <c r="IY273" s="17"/>
      <c r="IZ273" s="17"/>
      <c r="JA273" s="17"/>
      <c r="JB273" s="17"/>
      <c r="JC273" s="17"/>
      <c r="JD273" s="17"/>
      <c r="JE273" s="17"/>
      <c r="JF273" s="17"/>
      <c r="JG273" s="17"/>
      <c r="JH273" s="17"/>
      <c r="JI273" s="17"/>
      <c r="JJ273" s="17"/>
      <c r="JK273" s="17"/>
      <c r="JL273" s="17"/>
      <c r="JM273" s="17"/>
      <c r="JN273" s="17"/>
      <c r="JO273" s="17"/>
      <c r="JP273" s="17"/>
      <c r="JQ273" s="17"/>
      <c r="JR273" s="20"/>
      <c r="JS273" s="15"/>
      <c r="JT273" s="15"/>
      <c r="JU273" s="15"/>
      <c r="JV273" s="15"/>
      <c r="JW273" s="15"/>
      <c r="JX273" s="15"/>
      <c r="JY273" s="29"/>
      <c r="JZ273" s="17"/>
      <c r="KA273" s="17"/>
      <c r="KB273" s="29"/>
      <c r="KC273" s="15"/>
      <c r="KD273" s="15"/>
      <c r="KE273" s="15"/>
      <c r="KF273" s="15"/>
      <c r="KG273" s="15"/>
      <c r="KH273" s="15"/>
      <c r="KI273" s="18"/>
      <c r="KJ273" s="25"/>
      <c r="KK273" s="17"/>
      <c r="KL273" s="17"/>
      <c r="KM273" s="17"/>
      <c r="KN273" s="17"/>
      <c r="KO273" s="25"/>
      <c r="KP273" s="15"/>
      <c r="KQ273" s="15"/>
      <c r="KR273" s="15"/>
      <c r="KS273" s="15"/>
      <c r="KT273" s="15"/>
      <c r="KU273" s="15"/>
      <c r="KV273" s="15"/>
      <c r="KW273" s="21"/>
      <c r="KX273" s="17"/>
      <c r="KY273" s="17"/>
      <c r="KZ273" s="17"/>
      <c r="LA273" s="17"/>
      <c r="LB273" s="17"/>
      <c r="LC273" s="19"/>
      <c r="LD273" s="15"/>
      <c r="LE273" s="19"/>
      <c r="LF273" s="17"/>
      <c r="LG273" s="17"/>
      <c r="LH273" s="17"/>
      <c r="LI273" s="18"/>
      <c r="LJ273" s="15"/>
      <c r="LK273" s="15"/>
      <c r="LL273" s="15"/>
      <c r="LM273" s="15"/>
      <c r="LN273" s="15"/>
      <c r="LO273" s="29"/>
      <c r="LP273" s="17"/>
      <c r="LQ273" s="17"/>
      <c r="LR273" s="17"/>
      <c r="LS273" s="17"/>
      <c r="LT273" s="17"/>
      <c r="LU273" s="17"/>
      <c r="LV273" s="29"/>
      <c r="LW273" s="15"/>
      <c r="LX273" s="15"/>
      <c r="LY273" s="18"/>
      <c r="LZ273" s="17"/>
      <c r="MA273" s="17"/>
      <c r="MB273" s="17"/>
      <c r="MC273" s="17"/>
      <c r="MD273" s="17"/>
      <c r="ME273" s="17"/>
      <c r="MF273" s="17"/>
      <c r="MG273" s="29"/>
      <c r="MH273" s="25"/>
      <c r="MI273" s="18"/>
      <c r="MJ273" s="15"/>
      <c r="MK273" s="15"/>
      <c r="ML273" s="15"/>
      <c r="MM273" s="15"/>
      <c r="MN273" s="15"/>
      <c r="MO273" s="15"/>
      <c r="MP273" s="24"/>
      <c r="MQ273" s="17"/>
      <c r="MR273" s="17"/>
      <c r="MS273" s="17"/>
      <c r="MT273" s="17"/>
      <c r="MU273" s="17"/>
      <c r="MV273" s="17"/>
      <c r="MW273" s="17"/>
      <c r="MX273" s="25"/>
      <c r="MY273" s="15"/>
      <c r="MZ273" s="15"/>
      <c r="NA273" s="15"/>
      <c r="NB273" s="15"/>
      <c r="NC273" s="15"/>
      <c r="ND273" s="15"/>
      <c r="NE273" s="15"/>
      <c r="NF273" s="29"/>
      <c r="NG273" s="17"/>
      <c r="NH273" s="17"/>
      <c r="NI273" s="17"/>
      <c r="NJ273" s="17"/>
      <c r="NK273" s="17"/>
      <c r="NL273" s="17"/>
      <c r="NM273" s="17"/>
      <c r="NN273" s="17"/>
      <c r="NO273" s="17"/>
      <c r="NP273" s="24"/>
      <c r="NQ273" s="15"/>
      <c r="NR273" s="15"/>
      <c r="NS273" s="15"/>
      <c r="NT273" s="15"/>
      <c r="NU273" s="15"/>
      <c r="NV273" s="19"/>
      <c r="NW273" s="17"/>
      <c r="NX273" s="17"/>
      <c r="NY273" s="17"/>
      <c r="NZ273" s="17"/>
      <c r="OA273" s="17"/>
      <c r="OB273" s="17"/>
      <c r="OC273" s="23"/>
      <c r="OD273" s="15"/>
      <c r="OE273" s="15"/>
      <c r="OF273" s="18"/>
      <c r="OG273" s="25"/>
      <c r="OH273" s="17"/>
      <c r="OI273" s="17"/>
      <c r="OJ273" s="17"/>
      <c r="OK273" s="17"/>
      <c r="OL273" s="17"/>
      <c r="OM273" s="17"/>
      <c r="ON273" s="17"/>
      <c r="OO273" s="17"/>
      <c r="OP273" s="17"/>
      <c r="OQ273" s="17"/>
      <c r="OR273" s="33"/>
      <c r="OS273" s="15"/>
      <c r="OT273" s="15"/>
      <c r="OU273" s="15"/>
      <c r="OV273" s="15"/>
      <c r="OW273" s="15"/>
      <c r="OX273" s="20"/>
      <c r="OY273" s="23"/>
      <c r="OZ273" s="17"/>
      <c r="PA273" s="17"/>
      <c r="PB273" s="17"/>
      <c r="PC273" s="16"/>
      <c r="PD273" s="15"/>
      <c r="PE273" s="15"/>
      <c r="PF273" s="15"/>
      <c r="PG273" s="15"/>
      <c r="PH273" s="15"/>
      <c r="PI273" s="15"/>
      <c r="PJ273" s="17"/>
      <c r="PK273" s="17"/>
      <c r="PL273" s="17"/>
      <c r="PM273" s="17"/>
      <c r="PN273" s="17"/>
      <c r="PO273" s="18"/>
      <c r="PP273" s="15"/>
      <c r="PQ273" s="15"/>
      <c r="PR273" s="15"/>
      <c r="PS273" s="15"/>
      <c r="PT273" s="15"/>
      <c r="PU273" s="15"/>
      <c r="PV273" s="19"/>
      <c r="PW273" s="17"/>
      <c r="PX273" s="17"/>
      <c r="PY273" s="23"/>
      <c r="PZ273" s="15"/>
      <c r="QA273" s="15"/>
      <c r="QB273" s="15"/>
      <c r="QC273" s="15"/>
      <c r="QD273" s="15"/>
      <c r="QE273" s="15"/>
      <c r="QF273" s="15"/>
      <c r="QG273" s="23"/>
      <c r="QH273" s="17"/>
      <c r="QI273" s="17"/>
      <c r="QJ273" s="17"/>
      <c r="QK273" s="17"/>
      <c r="QL273" s="17"/>
      <c r="QM273" s="17"/>
      <c r="QN273" s="17"/>
      <c r="QO273" s="17"/>
      <c r="QP273" s="17"/>
      <c r="QQ273" s="17"/>
      <c r="QR273" s="17"/>
      <c r="QS273" s="17"/>
      <c r="QT273" s="17"/>
      <c r="QU273" s="29"/>
      <c r="QV273" s="15"/>
      <c r="QW273" s="15"/>
      <c r="QX273" s="15"/>
      <c r="QY273" s="15"/>
      <c r="QZ273" s="15"/>
      <c r="RA273" s="15"/>
      <c r="RB273" s="15"/>
      <c r="RC273" s="17"/>
      <c r="RD273" s="17"/>
      <c r="RE273" s="17"/>
      <c r="RF273" s="24"/>
      <c r="RG273" s="15"/>
      <c r="RH273" s="15"/>
      <c r="RI273" s="15"/>
      <c r="RJ273" s="15"/>
      <c r="RK273" s="15"/>
      <c r="RL273" s="29"/>
      <c r="RM273" s="17"/>
      <c r="RN273" s="17"/>
      <c r="RO273" s="17"/>
      <c r="RP273" s="17"/>
      <c r="RQ273" s="16"/>
      <c r="RR273" s="15"/>
      <c r="RS273" s="15"/>
      <c r="RT273" s="15"/>
      <c r="RU273" s="15"/>
      <c r="RV273" s="15"/>
      <c r="RW273" s="15"/>
      <c r="RX273" s="15"/>
      <c r="RY273" s="23"/>
      <c r="RZ273" s="17"/>
      <c r="SA273" s="17"/>
      <c r="SB273" s="17"/>
      <c r="SC273" s="17"/>
      <c r="SD273" s="17"/>
      <c r="SE273" s="20"/>
      <c r="SF273" s="15"/>
      <c r="SG273" s="15"/>
      <c r="SH273" s="15"/>
      <c r="SI273" s="15"/>
      <c r="SJ273" s="15"/>
      <c r="SK273" s="15"/>
      <c r="SL273" s="24"/>
      <c r="SM273" s="17"/>
      <c r="SN273" s="17"/>
      <c r="SO273" s="17"/>
      <c r="SP273" s="17"/>
      <c r="SQ273" s="17"/>
      <c r="SR273" s="40"/>
      <c r="SS273" s="15"/>
      <c r="ST273" s="20"/>
      <c r="SU273" s="17"/>
      <c r="SV273" s="17"/>
      <c r="SW273" s="17"/>
      <c r="SX273" s="17"/>
      <c r="SY273" s="17"/>
      <c r="SZ273" s="17"/>
      <c r="TA273" s="17"/>
      <c r="TB273" s="17"/>
      <c r="TC273" s="17"/>
      <c r="TD273" s="17"/>
      <c r="TE273" s="17"/>
      <c r="TF273" s="17"/>
      <c r="TG273" s="17"/>
      <c r="TH273" s="17"/>
      <c r="TI273" s="17"/>
      <c r="TJ273" s="17"/>
      <c r="TK273" s="17"/>
      <c r="TL273" s="17"/>
      <c r="TM273" s="17"/>
      <c r="TN273" s="17"/>
      <c r="TO273" s="17"/>
      <c r="TP273" s="17"/>
      <c r="TQ273" s="17"/>
      <c r="TR273" s="17"/>
      <c r="TS273" s="15"/>
      <c r="TT273" s="15"/>
    </row>
    <row r="274" spans="1:540" ht="9.6" customHeight="1">
      <c r="A274" s="15"/>
      <c r="B274" s="15"/>
      <c r="C274" s="15"/>
      <c r="D274" s="15"/>
      <c r="E274" s="15"/>
      <c r="F274" s="15"/>
      <c r="G274" s="15"/>
      <c r="H274" s="15"/>
      <c r="I274" s="15"/>
      <c r="J274" s="15"/>
      <c r="K274" s="15"/>
      <c r="L274" s="15"/>
      <c r="M274" s="15"/>
      <c r="N274" s="15"/>
      <c r="O274" s="15"/>
      <c r="P274" s="15"/>
      <c r="Q274" s="15"/>
      <c r="R274" s="15"/>
      <c r="S274" s="15"/>
      <c r="T274" s="15"/>
      <c r="U274" s="15"/>
      <c r="V274" s="29"/>
      <c r="W274" s="17"/>
      <c r="X274" s="17"/>
      <c r="Y274" s="17"/>
      <c r="Z274" s="17"/>
      <c r="AA274" s="17"/>
      <c r="AB274" s="17"/>
      <c r="AC274" s="24"/>
      <c r="AD274" s="15"/>
      <c r="AE274" s="20"/>
      <c r="AF274" s="25"/>
      <c r="AG274" s="17"/>
      <c r="AH274" s="17"/>
      <c r="AI274" s="17"/>
      <c r="AJ274" s="17"/>
      <c r="AK274" s="17"/>
      <c r="AL274" s="23"/>
      <c r="AM274" s="15"/>
      <c r="AN274" s="15"/>
      <c r="AO274" s="15"/>
      <c r="AP274" s="15"/>
      <c r="AQ274" s="20"/>
      <c r="AR274" s="25"/>
      <c r="AS274" s="17"/>
      <c r="AT274" s="17"/>
      <c r="AU274" s="17"/>
      <c r="AV274" s="17"/>
      <c r="AW274" s="17"/>
      <c r="AX274" s="25"/>
      <c r="AY274" s="20"/>
      <c r="AZ274" s="15"/>
      <c r="BA274" s="15"/>
      <c r="BB274" s="15"/>
      <c r="BC274" s="15"/>
      <c r="BD274" s="23"/>
      <c r="BE274" s="17"/>
      <c r="BF274" s="19"/>
      <c r="BG274" s="15"/>
      <c r="BH274" s="15"/>
      <c r="BI274" s="27"/>
      <c r="BJ274" s="17"/>
      <c r="BK274" s="17"/>
      <c r="BL274" s="17"/>
      <c r="BM274" s="17"/>
      <c r="BN274" s="17"/>
      <c r="BO274" s="19"/>
      <c r="BP274" s="15"/>
      <c r="BQ274" s="15"/>
      <c r="BR274" s="15"/>
      <c r="BS274" s="15"/>
      <c r="BT274" s="15"/>
      <c r="BU274" s="19"/>
      <c r="BV274" s="17"/>
      <c r="BW274" s="17"/>
      <c r="BX274" s="29"/>
      <c r="BY274" s="15"/>
      <c r="BZ274" s="15"/>
      <c r="CA274" s="15"/>
      <c r="CB274" s="15"/>
      <c r="CC274" s="15"/>
      <c r="CD274" s="20"/>
      <c r="CE274" s="19"/>
      <c r="CF274" s="15"/>
      <c r="CG274" s="17"/>
      <c r="CH274" s="17"/>
      <c r="CI274" s="17"/>
      <c r="CJ274" s="17"/>
      <c r="CK274" s="17"/>
      <c r="CL274" s="17"/>
      <c r="CM274" s="23"/>
      <c r="CN274" s="20"/>
      <c r="CO274" s="15"/>
      <c r="CP274" s="15"/>
      <c r="CQ274" s="15"/>
      <c r="CR274" s="15"/>
      <c r="CS274" s="15"/>
      <c r="CT274" s="20"/>
      <c r="CU274" s="23"/>
      <c r="CV274" s="17"/>
      <c r="CW274" s="17"/>
      <c r="CX274" s="17"/>
      <c r="CY274" s="17"/>
      <c r="CZ274" s="17"/>
      <c r="DA274" s="17"/>
      <c r="DB274" s="20"/>
      <c r="DC274" s="15"/>
      <c r="DD274" s="15"/>
      <c r="DE274" s="15"/>
      <c r="DF274" s="15"/>
      <c r="DG274" s="15"/>
      <c r="DH274" s="15"/>
      <c r="DI274" s="15"/>
      <c r="DJ274" s="18"/>
      <c r="DK274" s="25"/>
      <c r="DL274" s="17"/>
      <c r="DM274" s="17"/>
      <c r="DN274" s="17"/>
      <c r="DO274" s="17"/>
      <c r="DP274" s="16"/>
      <c r="DQ274" s="15"/>
      <c r="DR274" s="15"/>
      <c r="DS274" s="15"/>
      <c r="DT274" s="15"/>
      <c r="DU274" s="15"/>
      <c r="DV274" s="20"/>
      <c r="DW274" s="23"/>
      <c r="DX274" s="17"/>
      <c r="DY274" s="17"/>
      <c r="DZ274" s="15"/>
      <c r="EA274" s="15"/>
      <c r="EB274" s="15"/>
      <c r="EC274" s="15"/>
      <c r="ED274" s="15"/>
      <c r="EE274" s="15"/>
      <c r="EF274" s="15"/>
      <c r="EG274" s="15"/>
      <c r="EH274" s="15"/>
      <c r="EI274" s="15"/>
      <c r="EJ274" s="29"/>
      <c r="EK274" s="17"/>
      <c r="EL274" s="17"/>
      <c r="EM274" s="17"/>
      <c r="EN274" s="17"/>
      <c r="EO274" s="17"/>
      <c r="EP274" s="21"/>
      <c r="EQ274" s="15"/>
      <c r="ER274" s="15"/>
      <c r="ES274" s="15"/>
      <c r="ET274" s="29"/>
      <c r="EU274" s="17"/>
      <c r="EV274" s="17"/>
      <c r="EW274" s="17"/>
      <c r="EX274" s="17"/>
      <c r="EY274" s="17"/>
      <c r="EZ274" s="35"/>
      <c r="FA274" s="15"/>
      <c r="FB274" s="15"/>
      <c r="FC274" s="15"/>
      <c r="FD274" s="19"/>
      <c r="FE274" s="17"/>
      <c r="FF274" s="17"/>
      <c r="FG274" s="17"/>
      <c r="FH274" s="17"/>
      <c r="FI274" s="17"/>
      <c r="FJ274" s="17"/>
      <c r="FK274" s="28"/>
      <c r="FL274" s="15"/>
      <c r="FM274" s="15"/>
      <c r="FN274" s="33"/>
      <c r="FO274" s="17"/>
      <c r="FP274" s="17"/>
      <c r="FQ274" s="17"/>
      <c r="FR274" s="17"/>
      <c r="FS274" s="17"/>
      <c r="FT274" s="34"/>
      <c r="FU274" s="20"/>
      <c r="FV274" s="15"/>
      <c r="FW274" s="15"/>
      <c r="FX274" s="15"/>
      <c r="FY274" s="15"/>
      <c r="FZ274" s="15"/>
      <c r="GA274" s="15"/>
      <c r="GB274" s="15"/>
      <c r="GC274" s="15"/>
      <c r="GD274" s="15"/>
      <c r="GE274" s="15"/>
      <c r="GF274" s="15"/>
      <c r="GG274" s="15"/>
      <c r="GH274" s="17"/>
      <c r="GI274" s="17"/>
      <c r="GJ274" s="17"/>
      <c r="GK274" s="17"/>
      <c r="GL274" s="17"/>
      <c r="GM274" s="17"/>
      <c r="GN274" s="23"/>
      <c r="GO274" s="15"/>
      <c r="GP274" s="15"/>
      <c r="GQ274" s="24"/>
      <c r="GR274" s="17"/>
      <c r="GS274" s="17"/>
      <c r="GT274" s="17"/>
      <c r="GU274" s="17"/>
      <c r="GV274" s="17"/>
      <c r="GW274" s="24"/>
      <c r="GX274" s="15"/>
      <c r="GY274" s="15"/>
      <c r="GZ274" s="15"/>
      <c r="HA274" s="15"/>
      <c r="HB274" s="17"/>
      <c r="HC274" s="17"/>
      <c r="HD274" s="17"/>
      <c r="HE274" s="17"/>
      <c r="HF274" s="17"/>
      <c r="HG274" s="17"/>
      <c r="HH274" s="23"/>
      <c r="HI274" s="15"/>
      <c r="HJ274" s="15"/>
      <c r="HK274" s="15"/>
      <c r="HL274" s="15"/>
      <c r="HM274" s="15"/>
      <c r="HN274" s="25"/>
      <c r="HO274" s="17"/>
      <c r="HP274" s="17"/>
      <c r="HQ274" s="17"/>
      <c r="HR274" s="17"/>
      <c r="HS274" s="17"/>
      <c r="HT274" s="17"/>
      <c r="HU274" s="20"/>
      <c r="HV274" s="15"/>
      <c r="HW274" s="15"/>
      <c r="HX274" s="15"/>
      <c r="HY274" s="15"/>
      <c r="HZ274" s="33"/>
      <c r="IA274" s="17"/>
      <c r="IB274" s="24"/>
      <c r="IC274" s="15"/>
      <c r="ID274" s="15"/>
      <c r="IE274" s="15"/>
      <c r="IF274" s="15"/>
      <c r="IG274" s="15"/>
      <c r="IH274" s="15"/>
      <c r="II274" s="15"/>
      <c r="IJ274" s="15"/>
      <c r="IK274" s="15"/>
      <c r="IL274" s="15"/>
      <c r="IM274" s="15"/>
      <c r="IN274" s="15"/>
      <c r="IO274" s="15"/>
      <c r="IP274" s="15"/>
      <c r="IQ274" s="15"/>
      <c r="IR274" s="16"/>
      <c r="IS274" s="17"/>
      <c r="IT274" s="17"/>
      <c r="IU274" s="17"/>
      <c r="IV274" s="17"/>
      <c r="IW274" s="17"/>
      <c r="IX274" s="17"/>
      <c r="IY274" s="17"/>
      <c r="IZ274" s="17"/>
      <c r="JA274" s="17"/>
      <c r="JB274" s="17"/>
      <c r="JC274" s="17"/>
      <c r="JD274" s="17"/>
      <c r="JE274" s="17"/>
      <c r="JF274" s="17"/>
      <c r="JG274" s="17"/>
      <c r="JH274" s="17"/>
      <c r="JI274" s="17"/>
      <c r="JJ274" s="17"/>
      <c r="JK274" s="17"/>
      <c r="JL274" s="17"/>
      <c r="JM274" s="17"/>
      <c r="JN274" s="17"/>
      <c r="JO274" s="17"/>
      <c r="JP274" s="17"/>
      <c r="JQ274" s="17"/>
      <c r="JR274" s="20"/>
      <c r="JS274" s="15"/>
      <c r="JT274" s="15"/>
      <c r="JU274" s="15"/>
      <c r="JV274" s="15"/>
      <c r="JW274" s="15"/>
      <c r="JX274" s="15"/>
      <c r="JY274" s="29"/>
      <c r="JZ274" s="17"/>
      <c r="KA274" s="17"/>
      <c r="KB274" s="29"/>
      <c r="KC274" s="15"/>
      <c r="KD274" s="15"/>
      <c r="KE274" s="15"/>
      <c r="KF274" s="15"/>
      <c r="KG274" s="15"/>
      <c r="KH274" s="15"/>
      <c r="KI274" s="18"/>
      <c r="KJ274" s="25"/>
      <c r="KK274" s="17"/>
      <c r="KL274" s="17"/>
      <c r="KM274" s="17"/>
      <c r="KN274" s="17"/>
      <c r="KO274" s="25"/>
      <c r="KP274" s="15"/>
      <c r="KQ274" s="15"/>
      <c r="KR274" s="15"/>
      <c r="KS274" s="15"/>
      <c r="KT274" s="15"/>
      <c r="KU274" s="15"/>
      <c r="KV274" s="15"/>
      <c r="KW274" s="21"/>
      <c r="KX274" s="17"/>
      <c r="KY274" s="17"/>
      <c r="KZ274" s="17"/>
      <c r="LA274" s="17"/>
      <c r="LB274" s="17"/>
      <c r="LC274" s="29"/>
      <c r="LD274" s="15"/>
      <c r="LE274" s="24"/>
      <c r="LF274" s="17"/>
      <c r="LG274" s="17"/>
      <c r="LH274" s="16"/>
      <c r="LI274" s="15"/>
      <c r="LJ274" s="15"/>
      <c r="LK274" s="15"/>
      <c r="LL274" s="15"/>
      <c r="LM274" s="15"/>
      <c r="LN274" s="15"/>
      <c r="LO274" s="29"/>
      <c r="LP274" s="17"/>
      <c r="LQ274" s="17"/>
      <c r="LR274" s="17"/>
      <c r="LS274" s="17"/>
      <c r="LT274" s="17"/>
      <c r="LU274" s="17"/>
      <c r="LV274" s="17"/>
      <c r="LW274" s="20"/>
      <c r="LX274" s="15"/>
      <c r="LY274" s="18"/>
      <c r="LZ274" s="17"/>
      <c r="MA274" s="17"/>
      <c r="MB274" s="17"/>
      <c r="MC274" s="17"/>
      <c r="MD274" s="17"/>
      <c r="ME274" s="17"/>
      <c r="MF274" s="17"/>
      <c r="MG274" s="20"/>
      <c r="MH274" s="25"/>
      <c r="MI274" s="24"/>
      <c r="MJ274" s="15"/>
      <c r="MK274" s="15"/>
      <c r="ML274" s="15"/>
      <c r="MM274" s="15"/>
      <c r="MN274" s="15"/>
      <c r="MO274" s="15"/>
      <c r="MP274" s="18"/>
      <c r="MQ274" s="17"/>
      <c r="MR274" s="17"/>
      <c r="MS274" s="17"/>
      <c r="MT274" s="17"/>
      <c r="MU274" s="17"/>
      <c r="MV274" s="17"/>
      <c r="MW274" s="17"/>
      <c r="MX274" s="25"/>
      <c r="MY274" s="15"/>
      <c r="MZ274" s="15"/>
      <c r="NA274" s="15"/>
      <c r="NB274" s="15"/>
      <c r="NC274" s="15"/>
      <c r="ND274" s="15"/>
      <c r="NE274" s="15"/>
      <c r="NF274" s="29"/>
      <c r="NG274" s="17"/>
      <c r="NH274" s="17"/>
      <c r="NI274" s="17"/>
      <c r="NJ274" s="17"/>
      <c r="NK274" s="17"/>
      <c r="NL274" s="17"/>
      <c r="NM274" s="17"/>
      <c r="NN274" s="17"/>
      <c r="NO274" s="23"/>
      <c r="NP274" s="20"/>
      <c r="NQ274" s="15"/>
      <c r="NR274" s="15"/>
      <c r="NS274" s="15"/>
      <c r="NT274" s="15"/>
      <c r="NU274" s="15"/>
      <c r="NV274" s="19"/>
      <c r="NW274" s="17"/>
      <c r="NX274" s="17"/>
      <c r="NY274" s="17"/>
      <c r="NZ274" s="17"/>
      <c r="OA274" s="17"/>
      <c r="OB274" s="17"/>
      <c r="OC274" s="17"/>
      <c r="OD274" s="18"/>
      <c r="OE274" s="15"/>
      <c r="OF274" s="20"/>
      <c r="OG274" s="25"/>
      <c r="OH274" s="17"/>
      <c r="OI274" s="17"/>
      <c r="OJ274" s="17"/>
      <c r="OK274" s="17"/>
      <c r="OL274" s="17"/>
      <c r="OM274" s="17"/>
      <c r="ON274" s="17"/>
      <c r="OO274" s="17"/>
      <c r="OP274" s="17"/>
      <c r="OQ274" s="17"/>
      <c r="OR274" s="19"/>
      <c r="OS274" s="15"/>
      <c r="OT274" s="15"/>
      <c r="OU274" s="15"/>
      <c r="OV274" s="15"/>
      <c r="OW274" s="15"/>
      <c r="OX274" s="20"/>
      <c r="OY274" s="23"/>
      <c r="OZ274" s="17"/>
      <c r="PA274" s="17"/>
      <c r="PB274" s="17"/>
      <c r="PC274" s="16"/>
      <c r="PD274" s="15"/>
      <c r="PE274" s="15"/>
      <c r="PF274" s="15"/>
      <c r="PG274" s="15"/>
      <c r="PH274" s="15"/>
      <c r="PI274" s="15"/>
      <c r="PJ274" s="33"/>
      <c r="PK274" s="17"/>
      <c r="PL274" s="17"/>
      <c r="PM274" s="17"/>
      <c r="PN274" s="17"/>
      <c r="PO274" s="18"/>
      <c r="PP274" s="15"/>
      <c r="PQ274" s="15"/>
      <c r="PR274" s="15"/>
      <c r="PS274" s="15"/>
      <c r="PT274" s="15"/>
      <c r="PU274" s="15"/>
      <c r="PV274" s="19"/>
      <c r="PW274" s="17"/>
      <c r="PX274" s="17"/>
      <c r="PY274" s="23"/>
      <c r="PZ274" s="15"/>
      <c r="QA274" s="15"/>
      <c r="QB274" s="15"/>
      <c r="QC274" s="15"/>
      <c r="QD274" s="15"/>
      <c r="QE274" s="15"/>
      <c r="QF274" s="15"/>
      <c r="QG274" s="23"/>
      <c r="QH274" s="17"/>
      <c r="QI274" s="17"/>
      <c r="QJ274" s="17"/>
      <c r="QK274" s="17"/>
      <c r="QL274" s="17"/>
      <c r="QM274" s="17"/>
      <c r="QN274" s="17"/>
      <c r="QO274" s="17"/>
      <c r="QP274" s="17"/>
      <c r="QQ274" s="17"/>
      <c r="QR274" s="17"/>
      <c r="QS274" s="17"/>
      <c r="QT274" s="17"/>
      <c r="QU274" s="29"/>
      <c r="QV274" s="15"/>
      <c r="QW274" s="15"/>
      <c r="QX274" s="15"/>
      <c r="QY274" s="15"/>
      <c r="QZ274" s="15"/>
      <c r="RA274" s="15"/>
      <c r="RB274" s="15"/>
      <c r="RC274" s="17"/>
      <c r="RD274" s="17"/>
      <c r="RE274" s="17"/>
      <c r="RF274" s="35"/>
      <c r="RG274" s="15"/>
      <c r="RH274" s="15"/>
      <c r="RI274" s="15"/>
      <c r="RJ274" s="15"/>
      <c r="RK274" s="15"/>
      <c r="RL274" s="18"/>
      <c r="RM274" s="25"/>
      <c r="RN274" s="17"/>
      <c r="RO274" s="17"/>
      <c r="RP274" s="17"/>
      <c r="RQ274" s="16"/>
      <c r="RR274" s="15"/>
      <c r="RS274" s="15"/>
      <c r="RT274" s="15"/>
      <c r="RU274" s="15"/>
      <c r="RV274" s="15"/>
      <c r="RW274" s="15"/>
      <c r="RX274" s="15"/>
      <c r="RY274" s="23"/>
      <c r="RZ274" s="17"/>
      <c r="SA274" s="17"/>
      <c r="SB274" s="17"/>
      <c r="SC274" s="17"/>
      <c r="SD274" s="17"/>
      <c r="SE274" s="20"/>
      <c r="SF274" s="15"/>
      <c r="SG274" s="15"/>
      <c r="SH274" s="15"/>
      <c r="SI274" s="15"/>
      <c r="SJ274" s="15"/>
      <c r="SK274" s="15"/>
      <c r="SL274" s="24"/>
      <c r="SM274" s="17"/>
      <c r="SN274" s="17"/>
      <c r="SO274" s="17"/>
      <c r="SP274" s="17"/>
      <c r="SQ274" s="17"/>
      <c r="SR274" s="23"/>
      <c r="SS274" s="15"/>
      <c r="ST274" s="20"/>
      <c r="SU274" s="17"/>
      <c r="SV274" s="17"/>
      <c r="SW274" s="17"/>
      <c r="SX274" s="17"/>
      <c r="SY274" s="17"/>
      <c r="SZ274" s="17"/>
      <c r="TA274" s="17"/>
      <c r="TB274" s="17"/>
      <c r="TC274" s="17"/>
      <c r="TD274" s="17"/>
      <c r="TE274" s="17"/>
      <c r="TF274" s="17"/>
      <c r="TG274" s="17"/>
      <c r="TH274" s="17"/>
      <c r="TI274" s="17"/>
      <c r="TJ274" s="17"/>
      <c r="TK274" s="17"/>
      <c r="TL274" s="17"/>
      <c r="TM274" s="17"/>
      <c r="TN274" s="17"/>
      <c r="TO274" s="17"/>
      <c r="TP274" s="17"/>
      <c r="TQ274" s="17"/>
      <c r="TR274" s="17"/>
      <c r="TS274" s="15"/>
      <c r="TT274" s="15"/>
    </row>
    <row r="275" spans="1:540" ht="9.6" customHeight="1">
      <c r="A275" s="15"/>
      <c r="B275" s="15"/>
      <c r="C275" s="15"/>
      <c r="D275" s="15"/>
      <c r="E275" s="15"/>
      <c r="F275" s="15"/>
      <c r="G275" s="15"/>
      <c r="H275" s="15"/>
      <c r="I275" s="15"/>
      <c r="J275" s="15"/>
      <c r="K275" s="15"/>
      <c r="L275" s="15"/>
      <c r="M275" s="15"/>
      <c r="N275" s="15"/>
      <c r="O275" s="15"/>
      <c r="P275" s="15"/>
      <c r="Q275" s="15"/>
      <c r="R275" s="15"/>
      <c r="S275" s="15"/>
      <c r="T275" s="15"/>
      <c r="U275" s="15"/>
      <c r="V275" s="29"/>
      <c r="W275" s="17"/>
      <c r="X275" s="17"/>
      <c r="Y275" s="17"/>
      <c r="Z275" s="17"/>
      <c r="AA275" s="17"/>
      <c r="AB275" s="17"/>
      <c r="AC275" s="24"/>
      <c r="AD275" s="15"/>
      <c r="AE275" s="20"/>
      <c r="AF275" s="25"/>
      <c r="AG275" s="17"/>
      <c r="AH275" s="17"/>
      <c r="AI275" s="17"/>
      <c r="AJ275" s="17"/>
      <c r="AK275" s="17"/>
      <c r="AL275" s="23"/>
      <c r="AM275" s="20"/>
      <c r="AN275" s="15"/>
      <c r="AO275" s="15"/>
      <c r="AP275" s="15"/>
      <c r="AQ275" s="20"/>
      <c r="AR275" s="25"/>
      <c r="AS275" s="17"/>
      <c r="AT275" s="17"/>
      <c r="AU275" s="17"/>
      <c r="AV275" s="17"/>
      <c r="AW275" s="17"/>
      <c r="AX275" s="25"/>
      <c r="AY275" s="20"/>
      <c r="AZ275" s="15"/>
      <c r="BA275" s="15"/>
      <c r="BB275" s="15"/>
      <c r="BC275" s="15"/>
      <c r="BD275" s="19"/>
      <c r="BE275" s="17"/>
      <c r="BF275" s="18"/>
      <c r="BG275" s="15"/>
      <c r="BH275" s="20"/>
      <c r="BI275" s="17"/>
      <c r="BJ275" s="17"/>
      <c r="BK275" s="17"/>
      <c r="BL275" s="17"/>
      <c r="BM275" s="17"/>
      <c r="BN275" s="17"/>
      <c r="BO275" s="19"/>
      <c r="BP275" s="15"/>
      <c r="BQ275" s="15"/>
      <c r="BR275" s="15"/>
      <c r="BS275" s="15"/>
      <c r="BT275" s="15"/>
      <c r="BU275" s="15"/>
      <c r="BV275" s="25"/>
      <c r="BW275" s="17"/>
      <c r="BX275" s="29"/>
      <c r="BY275" s="15"/>
      <c r="BZ275" s="15"/>
      <c r="CA275" s="15"/>
      <c r="CB275" s="15"/>
      <c r="CC275" s="15"/>
      <c r="CD275" s="20"/>
      <c r="CE275" s="23"/>
      <c r="CF275" s="20"/>
      <c r="CG275" s="25"/>
      <c r="CH275" s="17"/>
      <c r="CI275" s="17"/>
      <c r="CJ275" s="17"/>
      <c r="CK275" s="17"/>
      <c r="CL275" s="17"/>
      <c r="CM275" s="17"/>
      <c r="CN275" s="18"/>
      <c r="CO275" s="15"/>
      <c r="CP275" s="15"/>
      <c r="CQ275" s="15"/>
      <c r="CR275" s="15"/>
      <c r="CS275" s="15"/>
      <c r="CT275" s="20"/>
      <c r="CU275" s="23"/>
      <c r="CV275" s="17"/>
      <c r="CW275" s="17"/>
      <c r="CX275" s="17"/>
      <c r="CY275" s="17"/>
      <c r="CZ275" s="17"/>
      <c r="DA275" s="17"/>
      <c r="DB275" s="20"/>
      <c r="DC275" s="15"/>
      <c r="DD275" s="15"/>
      <c r="DE275" s="15"/>
      <c r="DF275" s="15"/>
      <c r="DG275" s="15"/>
      <c r="DH275" s="15"/>
      <c r="DI275" s="15"/>
      <c r="DJ275" s="29"/>
      <c r="DK275" s="17"/>
      <c r="DL275" s="17"/>
      <c r="DM275" s="17"/>
      <c r="DN275" s="17"/>
      <c r="DO275" s="17"/>
      <c r="DP275" s="16"/>
      <c r="DQ275" s="15"/>
      <c r="DR275" s="15"/>
      <c r="DS275" s="15"/>
      <c r="DT275" s="15"/>
      <c r="DU275" s="15"/>
      <c r="DV275" s="15"/>
      <c r="DW275" s="24"/>
      <c r="DX275" s="17"/>
      <c r="DY275" s="17"/>
      <c r="DZ275" s="15"/>
      <c r="EA275" s="15"/>
      <c r="EB275" s="15"/>
      <c r="EC275" s="15"/>
      <c r="ED275" s="15"/>
      <c r="EE275" s="15"/>
      <c r="EF275" s="15"/>
      <c r="EG275" s="15"/>
      <c r="EH275" s="15"/>
      <c r="EI275" s="20"/>
      <c r="EJ275" s="25"/>
      <c r="EK275" s="17"/>
      <c r="EL275" s="17"/>
      <c r="EM275" s="17"/>
      <c r="EN275" s="17"/>
      <c r="EO275" s="17"/>
      <c r="EP275" s="21"/>
      <c r="EQ275" s="15"/>
      <c r="ER275" s="15"/>
      <c r="ES275" s="15"/>
      <c r="ET275" s="29"/>
      <c r="EU275" s="17"/>
      <c r="EV275" s="17"/>
      <c r="EW275" s="17"/>
      <c r="EX275" s="17"/>
      <c r="EY275" s="17"/>
      <c r="EZ275" s="23"/>
      <c r="FA275" s="15"/>
      <c r="FB275" s="15"/>
      <c r="FC275" s="15"/>
      <c r="FD275" s="19"/>
      <c r="FE275" s="17"/>
      <c r="FF275" s="17"/>
      <c r="FG275" s="17"/>
      <c r="FH275" s="17"/>
      <c r="FI275" s="17"/>
      <c r="FJ275" s="17"/>
      <c r="FK275" s="28"/>
      <c r="FL275" s="15"/>
      <c r="FM275" s="15"/>
      <c r="FN275" s="33"/>
      <c r="FO275" s="17"/>
      <c r="FP275" s="17"/>
      <c r="FQ275" s="17"/>
      <c r="FR275" s="17"/>
      <c r="FS275" s="17"/>
      <c r="FT275" s="17"/>
      <c r="FU275" s="20"/>
      <c r="FV275" s="15"/>
      <c r="FW275" s="15"/>
      <c r="FX275" s="15"/>
      <c r="FY275" s="15"/>
      <c r="FZ275" s="15"/>
      <c r="GA275" s="15"/>
      <c r="GB275" s="15"/>
      <c r="GC275" s="15"/>
      <c r="GD275" s="15"/>
      <c r="GE275" s="15"/>
      <c r="GF275" s="15"/>
      <c r="GG275" s="15"/>
      <c r="GH275" s="17"/>
      <c r="GI275" s="17"/>
      <c r="GJ275" s="17"/>
      <c r="GK275" s="17"/>
      <c r="GL275" s="17"/>
      <c r="GM275" s="17"/>
      <c r="GN275" s="23"/>
      <c r="GO275" s="15"/>
      <c r="GP275" s="15"/>
      <c r="GQ275" s="24"/>
      <c r="GR275" s="17"/>
      <c r="GS275" s="17"/>
      <c r="GT275" s="17"/>
      <c r="GU275" s="17"/>
      <c r="GV275" s="17"/>
      <c r="GW275" s="25"/>
      <c r="GX275" s="15"/>
      <c r="GY275" s="15"/>
      <c r="GZ275" s="15"/>
      <c r="HA275" s="15"/>
      <c r="HB275" s="17"/>
      <c r="HC275" s="17"/>
      <c r="HD275" s="17"/>
      <c r="HE275" s="17"/>
      <c r="HF275" s="17"/>
      <c r="HG275" s="17"/>
      <c r="HH275" s="23"/>
      <c r="HI275" s="15"/>
      <c r="HJ275" s="15"/>
      <c r="HK275" s="15"/>
      <c r="HL275" s="15"/>
      <c r="HM275" s="15"/>
      <c r="HN275" s="25"/>
      <c r="HO275" s="17"/>
      <c r="HP275" s="17"/>
      <c r="HQ275" s="17"/>
      <c r="HR275" s="17"/>
      <c r="HS275" s="17"/>
      <c r="HT275" s="17"/>
      <c r="HU275" s="20"/>
      <c r="HV275" s="15"/>
      <c r="HW275" s="15"/>
      <c r="HX275" s="15"/>
      <c r="HY275" s="15"/>
      <c r="HZ275" s="19"/>
      <c r="IA275" s="17"/>
      <c r="IB275" s="24"/>
      <c r="IC275" s="15"/>
      <c r="ID275" s="15"/>
      <c r="IE275" s="15"/>
      <c r="IF275" s="15"/>
      <c r="IG275" s="15"/>
      <c r="IH275" s="15"/>
      <c r="II275" s="15"/>
      <c r="IJ275" s="15"/>
      <c r="IK275" s="15"/>
      <c r="IL275" s="15"/>
      <c r="IM275" s="15"/>
      <c r="IN275" s="15"/>
      <c r="IO275" s="15"/>
      <c r="IP275" s="15"/>
      <c r="IQ275" s="15"/>
      <c r="IR275" s="16"/>
      <c r="IS275" s="17"/>
      <c r="IT275" s="17"/>
      <c r="IU275" s="17"/>
      <c r="IV275" s="17"/>
      <c r="IW275" s="17"/>
      <c r="IX275" s="17"/>
      <c r="IY275" s="17"/>
      <c r="IZ275" s="17"/>
      <c r="JA275" s="17"/>
      <c r="JB275" s="17"/>
      <c r="JC275" s="17"/>
      <c r="JD275" s="17"/>
      <c r="JE275" s="17"/>
      <c r="JF275" s="17"/>
      <c r="JG275" s="17"/>
      <c r="JH275" s="17"/>
      <c r="JI275" s="17"/>
      <c r="JJ275" s="17"/>
      <c r="JK275" s="17"/>
      <c r="JL275" s="17"/>
      <c r="JM275" s="17"/>
      <c r="JN275" s="17"/>
      <c r="JO275" s="17"/>
      <c r="JP275" s="17"/>
      <c r="JQ275" s="17"/>
      <c r="JR275" s="20"/>
      <c r="JS275" s="15"/>
      <c r="JT275" s="15"/>
      <c r="JU275" s="15"/>
      <c r="JV275" s="15"/>
      <c r="JW275" s="15"/>
      <c r="JX275" s="15"/>
      <c r="JY275" s="29"/>
      <c r="JZ275" s="17"/>
      <c r="KA275" s="17"/>
      <c r="KB275" s="29"/>
      <c r="KC275" s="15"/>
      <c r="KD275" s="15"/>
      <c r="KE275" s="15"/>
      <c r="KF275" s="15"/>
      <c r="KG275" s="15"/>
      <c r="KH275" s="15"/>
      <c r="KI275" s="18"/>
      <c r="KJ275" s="25"/>
      <c r="KK275" s="17"/>
      <c r="KL275" s="17"/>
      <c r="KM275" s="17"/>
      <c r="KN275" s="17"/>
      <c r="KO275" s="25"/>
      <c r="KP275" s="15"/>
      <c r="KQ275" s="15"/>
      <c r="KR275" s="15"/>
      <c r="KS275" s="15"/>
      <c r="KT275" s="15"/>
      <c r="KU275" s="15"/>
      <c r="KV275" s="15"/>
      <c r="KW275" s="21"/>
      <c r="KX275" s="17"/>
      <c r="KY275" s="17"/>
      <c r="KZ275" s="17"/>
      <c r="LA275" s="29"/>
      <c r="LB275" s="23"/>
      <c r="LC275" s="25"/>
      <c r="LD275" s="19"/>
      <c r="LE275" s="16"/>
      <c r="LF275" s="17"/>
      <c r="LG275" s="17"/>
      <c r="LH275" s="24"/>
      <c r="LI275" s="15"/>
      <c r="LJ275" s="15"/>
      <c r="LK275" s="15"/>
      <c r="LL275" s="15"/>
      <c r="LM275" s="15"/>
      <c r="LN275" s="15"/>
      <c r="LO275" s="29"/>
      <c r="LP275" s="17"/>
      <c r="LQ275" s="17"/>
      <c r="LR275" s="17"/>
      <c r="LS275" s="17"/>
      <c r="LT275" s="17"/>
      <c r="LU275" s="17"/>
      <c r="LV275" s="17"/>
      <c r="LW275" s="24"/>
      <c r="LX275" s="15"/>
      <c r="LY275" s="18"/>
      <c r="LZ275" s="17"/>
      <c r="MA275" s="17"/>
      <c r="MB275" s="17"/>
      <c r="MC275" s="17"/>
      <c r="MD275" s="17"/>
      <c r="ME275" s="17"/>
      <c r="MF275" s="23"/>
      <c r="MG275" s="15"/>
      <c r="MH275" s="16"/>
      <c r="MI275" s="16"/>
      <c r="MJ275" s="15"/>
      <c r="MK275" s="15"/>
      <c r="ML275" s="15"/>
      <c r="MM275" s="15"/>
      <c r="MN275" s="15"/>
      <c r="MO275" s="15"/>
      <c r="MP275" s="15"/>
      <c r="MQ275" s="23"/>
      <c r="MR275" s="17"/>
      <c r="MS275" s="17"/>
      <c r="MT275" s="17"/>
      <c r="MU275" s="17"/>
      <c r="MV275" s="17"/>
      <c r="MW275" s="17"/>
      <c r="MX275" s="25"/>
      <c r="MY275" s="15"/>
      <c r="MZ275" s="15"/>
      <c r="NA275" s="15"/>
      <c r="NB275" s="15"/>
      <c r="NC275" s="15"/>
      <c r="ND275" s="15"/>
      <c r="NE275" s="15"/>
      <c r="NF275" s="29"/>
      <c r="NG275" s="17"/>
      <c r="NH275" s="17"/>
      <c r="NI275" s="17"/>
      <c r="NJ275" s="17"/>
      <c r="NK275" s="17"/>
      <c r="NL275" s="17"/>
      <c r="NM275" s="17"/>
      <c r="NN275" s="17"/>
      <c r="NO275" s="29"/>
      <c r="NP275" s="15"/>
      <c r="NQ275" s="15"/>
      <c r="NR275" s="15"/>
      <c r="NS275" s="15"/>
      <c r="NT275" s="15"/>
      <c r="NU275" s="15"/>
      <c r="NV275" s="19"/>
      <c r="NW275" s="17"/>
      <c r="NX275" s="17"/>
      <c r="NY275" s="17"/>
      <c r="NZ275" s="17"/>
      <c r="OA275" s="17"/>
      <c r="OB275" s="17"/>
      <c r="OC275" s="17"/>
      <c r="OD275" s="29"/>
      <c r="OE275" s="15"/>
      <c r="OF275" s="20"/>
      <c r="OG275" s="25"/>
      <c r="OH275" s="17"/>
      <c r="OI275" s="17"/>
      <c r="OJ275" s="17"/>
      <c r="OK275" s="17"/>
      <c r="OL275" s="17"/>
      <c r="OM275" s="17"/>
      <c r="ON275" s="17"/>
      <c r="OO275" s="17"/>
      <c r="OP275" s="17"/>
      <c r="OQ275" s="23"/>
      <c r="OR275" s="20"/>
      <c r="OS275" s="15"/>
      <c r="OT275" s="15"/>
      <c r="OU275" s="15"/>
      <c r="OV275" s="15"/>
      <c r="OW275" s="15"/>
      <c r="OX275" s="20"/>
      <c r="OY275" s="23"/>
      <c r="OZ275" s="17"/>
      <c r="PA275" s="17"/>
      <c r="PB275" s="17"/>
      <c r="PC275" s="16"/>
      <c r="PD275" s="15"/>
      <c r="PE275" s="15"/>
      <c r="PF275" s="15"/>
      <c r="PG275" s="15"/>
      <c r="PH275" s="15"/>
      <c r="PI275" s="15"/>
      <c r="PJ275" s="20"/>
      <c r="PK275" s="17"/>
      <c r="PL275" s="17"/>
      <c r="PM275" s="17"/>
      <c r="PN275" s="17"/>
      <c r="PO275" s="18"/>
      <c r="PP275" s="15"/>
      <c r="PQ275" s="15"/>
      <c r="PR275" s="15"/>
      <c r="PS275" s="15"/>
      <c r="PT275" s="15"/>
      <c r="PU275" s="15"/>
      <c r="PV275" s="19"/>
      <c r="PW275" s="17"/>
      <c r="PX275" s="17"/>
      <c r="PY275" s="23"/>
      <c r="PZ275" s="15"/>
      <c r="QA275" s="15"/>
      <c r="QB275" s="15"/>
      <c r="QC275" s="15"/>
      <c r="QD275" s="15"/>
      <c r="QE275" s="15"/>
      <c r="QF275" s="20"/>
      <c r="QG275" s="23"/>
      <c r="QH275" s="17"/>
      <c r="QI275" s="17"/>
      <c r="QJ275" s="17"/>
      <c r="QK275" s="17"/>
      <c r="QL275" s="17"/>
      <c r="QM275" s="17"/>
      <c r="QN275" s="17"/>
      <c r="QO275" s="17"/>
      <c r="QP275" s="17"/>
      <c r="QQ275" s="17"/>
      <c r="QR275" s="17"/>
      <c r="QS275" s="17"/>
      <c r="QT275" s="17"/>
      <c r="QU275" s="29"/>
      <c r="QV275" s="15"/>
      <c r="QW275" s="15"/>
      <c r="QX275" s="15"/>
      <c r="QY275" s="15"/>
      <c r="QZ275" s="15"/>
      <c r="RA275" s="15"/>
      <c r="RB275" s="15"/>
      <c r="RC275" s="17"/>
      <c r="RD275" s="17"/>
      <c r="RE275" s="17"/>
      <c r="RF275" s="35"/>
      <c r="RG275" s="15"/>
      <c r="RH275" s="15"/>
      <c r="RI275" s="15"/>
      <c r="RJ275" s="15"/>
      <c r="RK275" s="15"/>
      <c r="RL275" s="15"/>
      <c r="RM275" s="16"/>
      <c r="RN275" s="17"/>
      <c r="RO275" s="17"/>
      <c r="RP275" s="17"/>
      <c r="RQ275" s="16"/>
      <c r="RR275" s="15"/>
      <c r="RS275" s="15"/>
      <c r="RT275" s="15"/>
      <c r="RU275" s="15"/>
      <c r="RV275" s="15"/>
      <c r="RW275" s="15"/>
      <c r="RX275" s="15"/>
      <c r="RY275" s="23"/>
      <c r="RZ275" s="17"/>
      <c r="SA275" s="17"/>
      <c r="SB275" s="17"/>
      <c r="SC275" s="17"/>
      <c r="SD275" s="17"/>
      <c r="SE275" s="20"/>
      <c r="SF275" s="15"/>
      <c r="SG275" s="15"/>
      <c r="SH275" s="15"/>
      <c r="SI275" s="15"/>
      <c r="SJ275" s="15"/>
      <c r="SK275" s="15"/>
      <c r="SL275" s="24"/>
      <c r="SM275" s="17"/>
      <c r="SN275" s="17"/>
      <c r="SO275" s="17"/>
      <c r="SP275" s="33"/>
      <c r="SQ275" s="29"/>
      <c r="SR275" s="17"/>
      <c r="SS275" s="24"/>
      <c r="ST275" s="24"/>
      <c r="SU275" s="17"/>
      <c r="SV275" s="17"/>
      <c r="SW275" s="17"/>
      <c r="SX275" s="17"/>
      <c r="SY275" s="17"/>
      <c r="SZ275" s="17"/>
      <c r="TA275" s="17"/>
      <c r="TB275" s="17"/>
      <c r="TC275" s="17"/>
      <c r="TD275" s="17"/>
      <c r="TE275" s="17"/>
      <c r="TF275" s="17"/>
      <c r="TG275" s="17"/>
      <c r="TH275" s="17"/>
      <c r="TI275" s="17"/>
      <c r="TJ275" s="17"/>
      <c r="TK275" s="17"/>
      <c r="TL275" s="17"/>
      <c r="TM275" s="17"/>
      <c r="TN275" s="17"/>
      <c r="TO275" s="17"/>
      <c r="TP275" s="17"/>
      <c r="TQ275" s="17"/>
      <c r="TR275" s="17"/>
      <c r="TS275" s="15"/>
      <c r="TT275" s="15"/>
    </row>
    <row r="276" spans="1:540" ht="9.6" customHeight="1">
      <c r="A276" s="15"/>
      <c r="B276" s="15"/>
      <c r="C276" s="15"/>
      <c r="D276" s="15"/>
      <c r="E276" s="15"/>
      <c r="F276" s="15"/>
      <c r="G276" s="15"/>
      <c r="H276" s="15"/>
      <c r="I276" s="15"/>
      <c r="J276" s="15"/>
      <c r="K276" s="15"/>
      <c r="L276" s="15"/>
      <c r="M276" s="15"/>
      <c r="N276" s="15"/>
      <c r="O276" s="15"/>
      <c r="P276" s="15"/>
      <c r="Q276" s="15"/>
      <c r="R276" s="15"/>
      <c r="S276" s="15"/>
      <c r="T276" s="15"/>
      <c r="U276" s="15"/>
      <c r="V276" s="29"/>
      <c r="W276" s="17"/>
      <c r="X276" s="17"/>
      <c r="Y276" s="17"/>
      <c r="Z276" s="17"/>
      <c r="AA276" s="17"/>
      <c r="AB276" s="17"/>
      <c r="AC276" s="24"/>
      <c r="AD276" s="15"/>
      <c r="AE276" s="20"/>
      <c r="AF276" s="25"/>
      <c r="AG276" s="17"/>
      <c r="AH276" s="17"/>
      <c r="AI276" s="17"/>
      <c r="AJ276" s="17"/>
      <c r="AK276" s="17"/>
      <c r="AL276" s="23"/>
      <c r="AM276" s="15"/>
      <c r="AN276" s="15"/>
      <c r="AO276" s="15"/>
      <c r="AP276" s="15"/>
      <c r="AQ276" s="20"/>
      <c r="AR276" s="25"/>
      <c r="AS276" s="17"/>
      <c r="AT276" s="17"/>
      <c r="AU276" s="17"/>
      <c r="AV276" s="17"/>
      <c r="AW276" s="17"/>
      <c r="AX276" s="25"/>
      <c r="AY276" s="20"/>
      <c r="AZ276" s="15"/>
      <c r="BA276" s="15"/>
      <c r="BB276" s="29"/>
      <c r="BC276" s="40"/>
      <c r="BD276" s="15"/>
      <c r="BE276" s="19"/>
      <c r="BF276" s="15"/>
      <c r="BG276" s="15"/>
      <c r="BH276" s="24"/>
      <c r="BI276" s="17"/>
      <c r="BJ276" s="17"/>
      <c r="BK276" s="17"/>
      <c r="BL276" s="17"/>
      <c r="BM276" s="17"/>
      <c r="BN276" s="17"/>
      <c r="BO276" s="19"/>
      <c r="BP276" s="15"/>
      <c r="BQ276" s="15"/>
      <c r="BR276" s="15"/>
      <c r="BS276" s="15"/>
      <c r="BT276" s="15"/>
      <c r="BU276" s="15"/>
      <c r="BV276" s="29"/>
      <c r="BW276" s="17"/>
      <c r="BX276" s="29"/>
      <c r="BY276" s="15"/>
      <c r="BZ276" s="15"/>
      <c r="CA276" s="15"/>
      <c r="CB276" s="15"/>
      <c r="CC276" s="15"/>
      <c r="CD276" s="19"/>
      <c r="CE276" s="17"/>
      <c r="CF276" s="18"/>
      <c r="CG276" s="27"/>
      <c r="CH276" s="17"/>
      <c r="CI276" s="17"/>
      <c r="CJ276" s="17"/>
      <c r="CK276" s="17"/>
      <c r="CL276" s="17"/>
      <c r="CM276" s="17"/>
      <c r="CN276" s="19"/>
      <c r="CO276" s="15"/>
      <c r="CP276" s="15"/>
      <c r="CQ276" s="15"/>
      <c r="CR276" s="15"/>
      <c r="CS276" s="15"/>
      <c r="CT276" s="20"/>
      <c r="CU276" s="23"/>
      <c r="CV276" s="17"/>
      <c r="CW276" s="17"/>
      <c r="CX276" s="17"/>
      <c r="CY276" s="17"/>
      <c r="CZ276" s="17"/>
      <c r="DA276" s="17"/>
      <c r="DB276" s="20"/>
      <c r="DC276" s="15"/>
      <c r="DD276" s="15"/>
      <c r="DE276" s="15"/>
      <c r="DF276" s="15"/>
      <c r="DG276" s="15"/>
      <c r="DH276" s="15"/>
      <c r="DI276" s="15"/>
      <c r="DJ276" s="25"/>
      <c r="DK276" s="17"/>
      <c r="DL276" s="17"/>
      <c r="DM276" s="17"/>
      <c r="DN276" s="17"/>
      <c r="DO276" s="17"/>
      <c r="DP276" s="16"/>
      <c r="DQ276" s="15"/>
      <c r="DR276" s="15"/>
      <c r="DS276" s="15"/>
      <c r="DT276" s="15"/>
      <c r="DU276" s="15"/>
      <c r="DV276" s="15"/>
      <c r="DW276" s="18"/>
      <c r="DX276" s="17"/>
      <c r="DY276" s="17"/>
      <c r="DZ276" s="15"/>
      <c r="EA276" s="15"/>
      <c r="EB276" s="15"/>
      <c r="EC276" s="15"/>
      <c r="ED276" s="15"/>
      <c r="EE276" s="15"/>
      <c r="EF276" s="15"/>
      <c r="EG276" s="15"/>
      <c r="EH276" s="15"/>
      <c r="EI276" s="24"/>
      <c r="EJ276" s="17"/>
      <c r="EK276" s="17"/>
      <c r="EL276" s="17"/>
      <c r="EM276" s="17"/>
      <c r="EN276" s="17"/>
      <c r="EO276" s="17"/>
      <c r="EP276" s="21"/>
      <c r="EQ276" s="15"/>
      <c r="ER276" s="15"/>
      <c r="ES276" s="15"/>
      <c r="ET276" s="29"/>
      <c r="EU276" s="17"/>
      <c r="EV276" s="17"/>
      <c r="EW276" s="17"/>
      <c r="EX276" s="17"/>
      <c r="EY276" s="17"/>
      <c r="EZ276" s="17"/>
      <c r="FA276" s="18"/>
      <c r="FB276" s="15"/>
      <c r="FC276" s="15"/>
      <c r="FD276" s="19"/>
      <c r="FE276" s="17"/>
      <c r="FF276" s="17"/>
      <c r="FG276" s="17"/>
      <c r="FH276" s="17"/>
      <c r="FI276" s="17"/>
      <c r="FJ276" s="17"/>
      <c r="FK276" s="28"/>
      <c r="FL276" s="15"/>
      <c r="FM276" s="15"/>
      <c r="FN276" s="33"/>
      <c r="FO276" s="17"/>
      <c r="FP276" s="17"/>
      <c r="FQ276" s="17"/>
      <c r="FR276" s="17"/>
      <c r="FS276" s="17"/>
      <c r="FT276" s="23"/>
      <c r="FU276" s="15"/>
      <c r="FV276" s="15"/>
      <c r="FW276" s="15"/>
      <c r="FX276" s="15"/>
      <c r="FY276" s="15"/>
      <c r="FZ276" s="15"/>
      <c r="GA276" s="15"/>
      <c r="GB276" s="15"/>
      <c r="GC276" s="15"/>
      <c r="GD276" s="15"/>
      <c r="GE276" s="15"/>
      <c r="GF276" s="15"/>
      <c r="GG276" s="15"/>
      <c r="GH276" s="17"/>
      <c r="GI276" s="17"/>
      <c r="GJ276" s="17"/>
      <c r="GK276" s="17"/>
      <c r="GL276" s="17"/>
      <c r="GM276" s="17"/>
      <c r="GN276" s="23"/>
      <c r="GO276" s="15"/>
      <c r="GP276" s="15"/>
      <c r="GQ276" s="24"/>
      <c r="GR276" s="17"/>
      <c r="GS276" s="17"/>
      <c r="GT276" s="17"/>
      <c r="GU276" s="17"/>
      <c r="GV276" s="17"/>
      <c r="GW276" s="17"/>
      <c r="GX276" s="18"/>
      <c r="GY276" s="15"/>
      <c r="GZ276" s="15"/>
      <c r="HA276" s="15"/>
      <c r="HB276" s="17"/>
      <c r="HC276" s="17"/>
      <c r="HD276" s="17"/>
      <c r="HE276" s="17"/>
      <c r="HF276" s="17"/>
      <c r="HG276" s="17"/>
      <c r="HH276" s="23"/>
      <c r="HI276" s="15"/>
      <c r="HJ276" s="15"/>
      <c r="HK276" s="15"/>
      <c r="HL276" s="15"/>
      <c r="HM276" s="15"/>
      <c r="HN276" s="25"/>
      <c r="HO276" s="17"/>
      <c r="HP276" s="17"/>
      <c r="HQ276" s="17"/>
      <c r="HR276" s="17"/>
      <c r="HS276" s="17"/>
      <c r="HT276" s="17"/>
      <c r="HU276" s="20"/>
      <c r="HV276" s="15"/>
      <c r="HW276" s="15"/>
      <c r="HX276" s="29"/>
      <c r="HY276" s="16"/>
      <c r="HZ276" s="15"/>
      <c r="IA276" s="19"/>
      <c r="IB276" s="20"/>
      <c r="IC276" s="15"/>
      <c r="ID276" s="15"/>
      <c r="IE276" s="15"/>
      <c r="IF276" s="15"/>
      <c r="IG276" s="15"/>
      <c r="IH276" s="15"/>
      <c r="II276" s="15"/>
      <c r="IJ276" s="15"/>
      <c r="IK276" s="15"/>
      <c r="IL276" s="15"/>
      <c r="IM276" s="15"/>
      <c r="IN276" s="15"/>
      <c r="IO276" s="15"/>
      <c r="IP276" s="15"/>
      <c r="IQ276" s="15"/>
      <c r="IR276" s="16"/>
      <c r="IS276" s="17"/>
      <c r="IT276" s="17"/>
      <c r="IU276" s="17"/>
      <c r="IV276" s="17"/>
      <c r="IW276" s="17"/>
      <c r="IX276" s="17"/>
      <c r="IY276" s="17"/>
      <c r="IZ276" s="17"/>
      <c r="JA276" s="17"/>
      <c r="JB276" s="17"/>
      <c r="JC276" s="17"/>
      <c r="JD276" s="17"/>
      <c r="JE276" s="17"/>
      <c r="JF276" s="17"/>
      <c r="JG276" s="17"/>
      <c r="JH276" s="17"/>
      <c r="JI276" s="17"/>
      <c r="JJ276" s="17"/>
      <c r="JK276" s="17"/>
      <c r="JL276" s="17"/>
      <c r="JM276" s="17"/>
      <c r="JN276" s="17"/>
      <c r="JO276" s="17"/>
      <c r="JP276" s="17"/>
      <c r="JQ276" s="17"/>
      <c r="JR276" s="20"/>
      <c r="JS276" s="15"/>
      <c r="JT276" s="15"/>
      <c r="JU276" s="15"/>
      <c r="JV276" s="15"/>
      <c r="JW276" s="15"/>
      <c r="JX276" s="15"/>
      <c r="JY276" s="29"/>
      <c r="JZ276" s="17"/>
      <c r="KA276" s="17"/>
      <c r="KB276" s="29"/>
      <c r="KC276" s="15"/>
      <c r="KD276" s="15"/>
      <c r="KE276" s="15"/>
      <c r="KF276" s="15"/>
      <c r="KG276" s="15"/>
      <c r="KH276" s="15"/>
      <c r="KI276" s="19"/>
      <c r="KJ276" s="17"/>
      <c r="KK276" s="17"/>
      <c r="KL276" s="17"/>
      <c r="KM276" s="17"/>
      <c r="KN276" s="17"/>
      <c r="KO276" s="25"/>
      <c r="KP276" s="15"/>
      <c r="KQ276" s="15"/>
      <c r="KR276" s="15"/>
      <c r="KS276" s="15"/>
      <c r="KT276" s="15"/>
      <c r="KU276" s="15"/>
      <c r="KV276" s="15"/>
      <c r="KW276" s="21"/>
      <c r="KX276" s="17"/>
      <c r="KY276" s="17"/>
      <c r="KZ276" s="23"/>
      <c r="LA276" s="15"/>
      <c r="LB276" s="19"/>
      <c r="LC276" s="17"/>
      <c r="LD276" s="17"/>
      <c r="LE276" s="17"/>
      <c r="LF276" s="17"/>
      <c r="LG276" s="25"/>
      <c r="LH276" s="18"/>
      <c r="LI276" s="15"/>
      <c r="LJ276" s="15"/>
      <c r="LK276" s="15"/>
      <c r="LL276" s="15"/>
      <c r="LM276" s="15"/>
      <c r="LN276" s="15"/>
      <c r="LO276" s="29"/>
      <c r="LP276" s="17"/>
      <c r="LQ276" s="17"/>
      <c r="LR276" s="17"/>
      <c r="LS276" s="17"/>
      <c r="LT276" s="17"/>
      <c r="LU276" s="17"/>
      <c r="LV276" s="17"/>
      <c r="LW276" s="16"/>
      <c r="LX276" s="15"/>
      <c r="LY276" s="19"/>
      <c r="LZ276" s="17"/>
      <c r="MA276" s="17"/>
      <c r="MB276" s="17"/>
      <c r="MC276" s="17"/>
      <c r="MD276" s="17"/>
      <c r="ME276" s="17"/>
      <c r="MF276" s="16"/>
      <c r="MG276" s="15"/>
      <c r="MH276" s="29"/>
      <c r="MI276" s="23"/>
      <c r="MJ276" s="15"/>
      <c r="MK276" s="15"/>
      <c r="ML276" s="15"/>
      <c r="MM276" s="15"/>
      <c r="MN276" s="15"/>
      <c r="MO276" s="15"/>
      <c r="MP276" s="15"/>
      <c r="MQ276" s="29"/>
      <c r="MR276" s="17"/>
      <c r="MS276" s="17"/>
      <c r="MT276" s="17"/>
      <c r="MU276" s="17"/>
      <c r="MV276" s="17"/>
      <c r="MW276" s="17"/>
      <c r="MX276" s="25"/>
      <c r="MY276" s="15"/>
      <c r="MZ276" s="15"/>
      <c r="NA276" s="15"/>
      <c r="NB276" s="15"/>
      <c r="NC276" s="15"/>
      <c r="ND276" s="15"/>
      <c r="NE276" s="15"/>
      <c r="NF276" s="29"/>
      <c r="NG276" s="17"/>
      <c r="NH276" s="17"/>
      <c r="NI276" s="17"/>
      <c r="NJ276" s="17"/>
      <c r="NK276" s="17"/>
      <c r="NL276" s="17"/>
      <c r="NM276" s="17"/>
      <c r="NN276" s="17"/>
      <c r="NO276" s="19"/>
      <c r="NP276" s="15"/>
      <c r="NQ276" s="15"/>
      <c r="NR276" s="15"/>
      <c r="NS276" s="15"/>
      <c r="NT276" s="15"/>
      <c r="NU276" s="15"/>
      <c r="NV276" s="19"/>
      <c r="NW276" s="17"/>
      <c r="NX276" s="17"/>
      <c r="NY276" s="17"/>
      <c r="NZ276" s="17"/>
      <c r="OA276" s="17"/>
      <c r="OB276" s="17"/>
      <c r="OC276" s="17"/>
      <c r="OD276" s="25"/>
      <c r="OE276" s="15"/>
      <c r="OF276" s="19"/>
      <c r="OG276" s="17"/>
      <c r="OH276" s="17"/>
      <c r="OI276" s="17"/>
      <c r="OJ276" s="17"/>
      <c r="OK276" s="17"/>
      <c r="OL276" s="17"/>
      <c r="OM276" s="17"/>
      <c r="ON276" s="17"/>
      <c r="OO276" s="17"/>
      <c r="OP276" s="17"/>
      <c r="OQ276" s="29"/>
      <c r="OR276" s="15"/>
      <c r="OS276" s="15"/>
      <c r="OT276" s="15"/>
      <c r="OU276" s="15"/>
      <c r="OV276" s="15"/>
      <c r="OW276" s="15"/>
      <c r="OX276" s="20"/>
      <c r="OY276" s="23"/>
      <c r="OZ276" s="17"/>
      <c r="PA276" s="17"/>
      <c r="PB276" s="17"/>
      <c r="PC276" s="16"/>
      <c r="PD276" s="15"/>
      <c r="PE276" s="15"/>
      <c r="PF276" s="15"/>
      <c r="PG276" s="15"/>
      <c r="PH276" s="15"/>
      <c r="PI276" s="15"/>
      <c r="PJ276" s="15"/>
      <c r="PK276" s="25"/>
      <c r="PL276" s="17"/>
      <c r="PM276" s="17"/>
      <c r="PN276" s="17"/>
      <c r="PO276" s="18"/>
      <c r="PP276" s="15"/>
      <c r="PQ276" s="15"/>
      <c r="PR276" s="15"/>
      <c r="PS276" s="15"/>
      <c r="PT276" s="15"/>
      <c r="PU276" s="15"/>
      <c r="PV276" s="19"/>
      <c r="PW276" s="17"/>
      <c r="PX276" s="17"/>
      <c r="PY276" s="23"/>
      <c r="PZ276" s="15"/>
      <c r="QA276" s="15"/>
      <c r="QB276" s="15"/>
      <c r="QC276" s="15"/>
      <c r="QD276" s="15"/>
      <c r="QE276" s="15"/>
      <c r="QF276" s="19"/>
      <c r="QG276" s="17"/>
      <c r="QH276" s="17"/>
      <c r="QI276" s="17"/>
      <c r="QJ276" s="17"/>
      <c r="QK276" s="17"/>
      <c r="QL276" s="17"/>
      <c r="QM276" s="17"/>
      <c r="QN276" s="17"/>
      <c r="QO276" s="17"/>
      <c r="QP276" s="17"/>
      <c r="QQ276" s="17"/>
      <c r="QR276" s="17"/>
      <c r="QS276" s="17"/>
      <c r="QT276" s="17"/>
      <c r="QU276" s="29"/>
      <c r="QV276" s="15"/>
      <c r="QW276" s="15"/>
      <c r="QX276" s="15"/>
      <c r="QY276" s="15"/>
      <c r="QZ276" s="15"/>
      <c r="RA276" s="15"/>
      <c r="RB276" s="15"/>
      <c r="RC276" s="17"/>
      <c r="RD276" s="17"/>
      <c r="RE276" s="17"/>
      <c r="RF276" s="35"/>
      <c r="RG276" s="15"/>
      <c r="RH276" s="15"/>
      <c r="RI276" s="15"/>
      <c r="RJ276" s="15"/>
      <c r="RK276" s="15"/>
      <c r="RL276" s="15"/>
      <c r="RM276" s="24"/>
      <c r="RN276" s="17"/>
      <c r="RO276" s="17"/>
      <c r="RP276" s="17"/>
      <c r="RQ276" s="16"/>
      <c r="RR276" s="15"/>
      <c r="RS276" s="15"/>
      <c r="RT276" s="15"/>
      <c r="RU276" s="15"/>
      <c r="RV276" s="15"/>
      <c r="RW276" s="15"/>
      <c r="RX276" s="15"/>
      <c r="RY276" s="23"/>
      <c r="RZ276" s="17"/>
      <c r="SA276" s="17"/>
      <c r="SB276" s="17"/>
      <c r="SC276" s="17"/>
      <c r="SD276" s="17"/>
      <c r="SE276" s="20"/>
      <c r="SF276" s="15"/>
      <c r="SG276" s="15"/>
      <c r="SH276" s="15"/>
      <c r="SI276" s="15"/>
      <c r="SJ276" s="15"/>
      <c r="SK276" s="15"/>
      <c r="SL276" s="24"/>
      <c r="SM276" s="17"/>
      <c r="SN276" s="17"/>
      <c r="SO276" s="17"/>
      <c r="SP276" s="20"/>
      <c r="SQ276" s="20"/>
      <c r="SR276" s="17"/>
      <c r="SS276" s="17"/>
      <c r="ST276" s="17"/>
      <c r="SU276" s="17"/>
      <c r="SV276" s="17"/>
      <c r="SW276" s="17"/>
      <c r="SX276" s="17"/>
      <c r="SY276" s="17"/>
      <c r="SZ276" s="17"/>
      <c r="TA276" s="17"/>
      <c r="TB276" s="17"/>
      <c r="TC276" s="17"/>
      <c r="TD276" s="17"/>
      <c r="TE276" s="17"/>
      <c r="TF276" s="17"/>
      <c r="TG276" s="17"/>
      <c r="TH276" s="17"/>
      <c r="TI276" s="17"/>
      <c r="TJ276" s="17"/>
      <c r="TK276" s="17"/>
      <c r="TL276" s="17"/>
      <c r="TM276" s="17"/>
      <c r="TN276" s="17"/>
      <c r="TO276" s="17"/>
      <c r="TP276" s="17"/>
      <c r="TQ276" s="17"/>
      <c r="TR276" s="17"/>
      <c r="TS276" s="15"/>
      <c r="TT276" s="15"/>
    </row>
    <row r="277" spans="1:540" ht="9.6" customHeight="1">
      <c r="A277" s="15"/>
      <c r="B277" s="15"/>
      <c r="C277" s="15"/>
      <c r="D277" s="15"/>
      <c r="E277" s="15"/>
      <c r="F277" s="15"/>
      <c r="G277" s="15"/>
      <c r="H277" s="15"/>
      <c r="I277" s="15"/>
      <c r="J277" s="15"/>
      <c r="K277" s="15"/>
      <c r="L277" s="15"/>
      <c r="M277" s="15"/>
      <c r="N277" s="15"/>
      <c r="O277" s="15"/>
      <c r="P277" s="15"/>
      <c r="Q277" s="15"/>
      <c r="R277" s="15"/>
      <c r="S277" s="15"/>
      <c r="T277" s="15"/>
      <c r="U277" s="15"/>
      <c r="V277" s="29"/>
      <c r="W277" s="17"/>
      <c r="X277" s="17"/>
      <c r="Y277" s="17"/>
      <c r="Z277" s="17"/>
      <c r="AA277" s="17"/>
      <c r="AB277" s="17"/>
      <c r="AC277" s="24"/>
      <c r="AD277" s="15"/>
      <c r="AE277" s="20"/>
      <c r="AF277" s="25"/>
      <c r="AG277" s="17"/>
      <c r="AH277" s="17"/>
      <c r="AI277" s="17"/>
      <c r="AJ277" s="17"/>
      <c r="AK277" s="17"/>
      <c r="AL277" s="19"/>
      <c r="AM277" s="15"/>
      <c r="AN277" s="15"/>
      <c r="AO277" s="15"/>
      <c r="AP277" s="15"/>
      <c r="AQ277" s="20"/>
      <c r="AR277" s="25"/>
      <c r="AS277" s="17"/>
      <c r="AT277" s="17"/>
      <c r="AU277" s="17"/>
      <c r="AV277" s="17"/>
      <c r="AW277" s="17"/>
      <c r="AX277" s="25"/>
      <c r="AY277" s="20"/>
      <c r="AZ277" s="15"/>
      <c r="BA277" s="18"/>
      <c r="BB277" s="17"/>
      <c r="BC277" s="44"/>
      <c r="BD277" s="15"/>
      <c r="BE277" s="15"/>
      <c r="BF277" s="15"/>
      <c r="BG277" s="15"/>
      <c r="BH277" s="16"/>
      <c r="BI277" s="17"/>
      <c r="BJ277" s="17"/>
      <c r="BK277" s="17"/>
      <c r="BL277" s="17"/>
      <c r="BM277" s="17"/>
      <c r="BN277" s="17"/>
      <c r="BO277" s="19"/>
      <c r="BP277" s="15"/>
      <c r="BQ277" s="15"/>
      <c r="BR277" s="15"/>
      <c r="BS277" s="15"/>
      <c r="BT277" s="15"/>
      <c r="BU277" s="15"/>
      <c r="BV277" s="18"/>
      <c r="BW277" s="23"/>
      <c r="BX277" s="18"/>
      <c r="BY277" s="15"/>
      <c r="BZ277" s="15"/>
      <c r="CA277" s="15"/>
      <c r="CB277" s="15"/>
      <c r="CC277" s="15"/>
      <c r="CD277" s="24"/>
      <c r="CE277" s="17"/>
      <c r="CF277" s="18"/>
      <c r="CG277" s="24"/>
      <c r="CH277" s="17"/>
      <c r="CI277" s="17"/>
      <c r="CJ277" s="17"/>
      <c r="CK277" s="17"/>
      <c r="CL277" s="17"/>
      <c r="CM277" s="17"/>
      <c r="CN277" s="29"/>
      <c r="CO277" s="15"/>
      <c r="CP277" s="15"/>
      <c r="CQ277" s="15"/>
      <c r="CR277" s="15"/>
      <c r="CS277" s="15"/>
      <c r="CT277" s="20"/>
      <c r="CU277" s="23"/>
      <c r="CV277" s="17"/>
      <c r="CW277" s="17"/>
      <c r="CX277" s="17"/>
      <c r="CY277" s="17"/>
      <c r="CZ277" s="17"/>
      <c r="DA277" s="17"/>
      <c r="DB277" s="20"/>
      <c r="DC277" s="15"/>
      <c r="DD277" s="15"/>
      <c r="DE277" s="15"/>
      <c r="DF277" s="15"/>
      <c r="DG277" s="15"/>
      <c r="DH277" s="15"/>
      <c r="DI277" s="20"/>
      <c r="DJ277" s="17"/>
      <c r="DK277" s="17"/>
      <c r="DL277" s="17"/>
      <c r="DM277" s="17"/>
      <c r="DN277" s="17"/>
      <c r="DO277" s="17"/>
      <c r="DP277" s="16"/>
      <c r="DQ277" s="15"/>
      <c r="DR277" s="15"/>
      <c r="DS277" s="15"/>
      <c r="DT277" s="15"/>
      <c r="DU277" s="15"/>
      <c r="DV277" s="15"/>
      <c r="DW277" s="15"/>
      <c r="DX277" s="16"/>
      <c r="DY277" s="16"/>
      <c r="DZ277" s="15"/>
      <c r="EA277" s="15"/>
      <c r="EB277" s="15"/>
      <c r="EC277" s="15"/>
      <c r="ED277" s="15"/>
      <c r="EE277" s="15"/>
      <c r="EF277" s="15"/>
      <c r="EG277" s="15"/>
      <c r="EH277" s="15"/>
      <c r="EI277" s="29"/>
      <c r="EJ277" s="17"/>
      <c r="EK277" s="17"/>
      <c r="EL277" s="17"/>
      <c r="EM277" s="17"/>
      <c r="EN277" s="17"/>
      <c r="EO277" s="17"/>
      <c r="EP277" s="21"/>
      <c r="EQ277" s="15"/>
      <c r="ER277" s="15"/>
      <c r="ES277" s="15"/>
      <c r="ET277" s="29"/>
      <c r="EU277" s="17"/>
      <c r="EV277" s="17"/>
      <c r="EW277" s="17"/>
      <c r="EX277" s="17"/>
      <c r="EY277" s="17"/>
      <c r="EZ277" s="17"/>
      <c r="FA277" s="24"/>
      <c r="FB277" s="15"/>
      <c r="FC277" s="15"/>
      <c r="FD277" s="19"/>
      <c r="FE277" s="17"/>
      <c r="FF277" s="17"/>
      <c r="FG277" s="17"/>
      <c r="FH277" s="17"/>
      <c r="FI277" s="17"/>
      <c r="FJ277" s="17"/>
      <c r="FK277" s="28"/>
      <c r="FL277" s="15"/>
      <c r="FM277" s="15"/>
      <c r="FN277" s="33"/>
      <c r="FO277" s="17"/>
      <c r="FP277" s="17"/>
      <c r="FQ277" s="17"/>
      <c r="FR277" s="17"/>
      <c r="FS277" s="17"/>
      <c r="FT277" s="29"/>
      <c r="FU277" s="15"/>
      <c r="FV277" s="15"/>
      <c r="FW277" s="15"/>
      <c r="FX277" s="15"/>
      <c r="FY277" s="15"/>
      <c r="FZ277" s="15"/>
      <c r="GA277" s="15"/>
      <c r="GB277" s="15"/>
      <c r="GC277" s="15"/>
      <c r="GD277" s="15"/>
      <c r="GE277" s="15"/>
      <c r="GF277" s="15"/>
      <c r="GG277" s="15"/>
      <c r="GH277" s="17"/>
      <c r="GI277" s="17"/>
      <c r="GJ277" s="17"/>
      <c r="GK277" s="17"/>
      <c r="GL277" s="17"/>
      <c r="GM277" s="17"/>
      <c r="GN277" s="23"/>
      <c r="GO277" s="15"/>
      <c r="GP277" s="15"/>
      <c r="GQ277" s="24"/>
      <c r="GR277" s="17"/>
      <c r="GS277" s="17"/>
      <c r="GT277" s="17"/>
      <c r="GU277" s="17"/>
      <c r="GV277" s="17"/>
      <c r="GW277" s="17"/>
      <c r="GX277" s="40"/>
      <c r="GY277" s="15"/>
      <c r="GZ277" s="15"/>
      <c r="HA277" s="15"/>
      <c r="HB277" s="17"/>
      <c r="HC277" s="17"/>
      <c r="HD277" s="17"/>
      <c r="HE277" s="17"/>
      <c r="HF277" s="17"/>
      <c r="HG277" s="17"/>
      <c r="HH277" s="23"/>
      <c r="HI277" s="15"/>
      <c r="HJ277" s="15"/>
      <c r="HK277" s="15"/>
      <c r="HL277" s="15"/>
      <c r="HM277" s="15"/>
      <c r="HN277" s="25"/>
      <c r="HO277" s="17"/>
      <c r="HP277" s="17"/>
      <c r="HQ277" s="17"/>
      <c r="HR277" s="17"/>
      <c r="HS277" s="17"/>
      <c r="HT277" s="17"/>
      <c r="HU277" s="20"/>
      <c r="HV277" s="15"/>
      <c r="HW277" s="18"/>
      <c r="HX277" s="25"/>
      <c r="HY277" s="17"/>
      <c r="HZ277" s="15"/>
      <c r="IA277" s="15"/>
      <c r="IB277" s="15"/>
      <c r="IC277" s="15"/>
      <c r="ID277" s="15"/>
      <c r="IE277" s="15"/>
      <c r="IF277" s="15"/>
      <c r="IG277" s="15"/>
      <c r="IH277" s="15"/>
      <c r="II277" s="15"/>
      <c r="IJ277" s="15"/>
      <c r="IK277" s="15"/>
      <c r="IL277" s="15"/>
      <c r="IM277" s="15"/>
      <c r="IN277" s="15"/>
      <c r="IO277" s="15"/>
      <c r="IP277" s="15"/>
      <c r="IQ277" s="15"/>
      <c r="IR277" s="16"/>
      <c r="IS277" s="17"/>
      <c r="IT277" s="17"/>
      <c r="IU277" s="17"/>
      <c r="IV277" s="17"/>
      <c r="IW277" s="17"/>
      <c r="IX277" s="17"/>
      <c r="IY277" s="17"/>
      <c r="IZ277" s="17"/>
      <c r="JA277" s="17"/>
      <c r="JB277" s="17"/>
      <c r="JC277" s="17"/>
      <c r="JD277" s="17"/>
      <c r="JE277" s="17"/>
      <c r="JF277" s="17"/>
      <c r="JG277" s="17"/>
      <c r="JH277" s="17"/>
      <c r="JI277" s="17"/>
      <c r="JJ277" s="17"/>
      <c r="JK277" s="17"/>
      <c r="JL277" s="17"/>
      <c r="JM277" s="17"/>
      <c r="JN277" s="17"/>
      <c r="JO277" s="17"/>
      <c r="JP277" s="17"/>
      <c r="JQ277" s="17"/>
      <c r="JR277" s="20"/>
      <c r="JS277" s="15"/>
      <c r="JT277" s="15"/>
      <c r="JU277" s="15"/>
      <c r="JV277" s="15"/>
      <c r="JW277" s="15"/>
      <c r="JX277" s="15"/>
      <c r="JY277" s="29"/>
      <c r="JZ277" s="17"/>
      <c r="KA277" s="17"/>
      <c r="KB277" s="29"/>
      <c r="KC277" s="15"/>
      <c r="KD277" s="15"/>
      <c r="KE277" s="15"/>
      <c r="KF277" s="15"/>
      <c r="KG277" s="15"/>
      <c r="KH277" s="20"/>
      <c r="KI277" s="23"/>
      <c r="KJ277" s="17"/>
      <c r="KK277" s="17"/>
      <c r="KL277" s="17"/>
      <c r="KM277" s="17"/>
      <c r="KN277" s="17"/>
      <c r="KO277" s="25"/>
      <c r="KP277" s="15"/>
      <c r="KQ277" s="15"/>
      <c r="KR277" s="15"/>
      <c r="KS277" s="15"/>
      <c r="KT277" s="15"/>
      <c r="KU277" s="15"/>
      <c r="KV277" s="15"/>
      <c r="KW277" s="21"/>
      <c r="KX277" s="17"/>
      <c r="KY277" s="17"/>
      <c r="KZ277" s="24"/>
      <c r="LA277" s="15"/>
      <c r="LB277" s="19"/>
      <c r="LC277" s="17"/>
      <c r="LD277" s="17"/>
      <c r="LE277" s="17"/>
      <c r="LF277" s="17"/>
      <c r="LG277" s="16"/>
      <c r="LH277" s="15"/>
      <c r="LI277" s="15"/>
      <c r="LJ277" s="15"/>
      <c r="LK277" s="15"/>
      <c r="LL277" s="15"/>
      <c r="LM277" s="15"/>
      <c r="LN277" s="15"/>
      <c r="LO277" s="29"/>
      <c r="LP277" s="17"/>
      <c r="LQ277" s="17"/>
      <c r="LR277" s="17"/>
      <c r="LS277" s="17"/>
      <c r="LT277" s="17"/>
      <c r="LU277" s="17"/>
      <c r="LV277" s="17"/>
      <c r="LW277" s="17"/>
      <c r="LX277" s="23"/>
      <c r="LY277" s="17"/>
      <c r="LZ277" s="17"/>
      <c r="MA277" s="17"/>
      <c r="MB277" s="17"/>
      <c r="MC277" s="17"/>
      <c r="MD277" s="17"/>
      <c r="ME277" s="17"/>
      <c r="MF277" s="24"/>
      <c r="MG277" s="15"/>
      <c r="MH277" s="25"/>
      <c r="MI277" s="34"/>
      <c r="MJ277" s="18"/>
      <c r="MK277" s="15"/>
      <c r="ML277" s="15"/>
      <c r="MM277" s="15"/>
      <c r="MN277" s="15"/>
      <c r="MO277" s="15"/>
      <c r="MP277" s="15"/>
      <c r="MQ277" s="24"/>
      <c r="MR277" s="17"/>
      <c r="MS277" s="17"/>
      <c r="MT277" s="17"/>
      <c r="MU277" s="17"/>
      <c r="MV277" s="17"/>
      <c r="MW277" s="17"/>
      <c r="MX277" s="25"/>
      <c r="MY277" s="15"/>
      <c r="MZ277" s="15"/>
      <c r="NA277" s="15"/>
      <c r="NB277" s="15"/>
      <c r="NC277" s="15"/>
      <c r="ND277" s="15"/>
      <c r="NE277" s="15"/>
      <c r="NF277" s="29"/>
      <c r="NG277" s="17"/>
      <c r="NH277" s="17"/>
      <c r="NI277" s="17"/>
      <c r="NJ277" s="17"/>
      <c r="NK277" s="17"/>
      <c r="NL277" s="17"/>
      <c r="NM277" s="17"/>
      <c r="NN277" s="25"/>
      <c r="NO277" s="15"/>
      <c r="NP277" s="15"/>
      <c r="NQ277" s="15"/>
      <c r="NR277" s="15"/>
      <c r="NS277" s="15"/>
      <c r="NT277" s="15"/>
      <c r="NU277" s="15"/>
      <c r="NV277" s="19"/>
      <c r="NW277" s="17"/>
      <c r="NX277" s="17"/>
      <c r="NY277" s="17"/>
      <c r="NZ277" s="17"/>
      <c r="OA277" s="17"/>
      <c r="OB277" s="17"/>
      <c r="OC277" s="17"/>
      <c r="OD277" s="17"/>
      <c r="OE277" s="23"/>
      <c r="OF277" s="25"/>
      <c r="OG277" s="17"/>
      <c r="OH277" s="17"/>
      <c r="OI277" s="17"/>
      <c r="OJ277" s="17"/>
      <c r="OK277" s="17"/>
      <c r="OL277" s="17"/>
      <c r="OM277" s="17"/>
      <c r="ON277" s="17"/>
      <c r="OO277" s="17"/>
      <c r="OP277" s="17"/>
      <c r="OQ277" s="35"/>
      <c r="OR277" s="15"/>
      <c r="OS277" s="15"/>
      <c r="OT277" s="15"/>
      <c r="OU277" s="15"/>
      <c r="OV277" s="15"/>
      <c r="OW277" s="15"/>
      <c r="OX277" s="20"/>
      <c r="OY277" s="23"/>
      <c r="OZ277" s="17"/>
      <c r="PA277" s="17"/>
      <c r="PB277" s="17"/>
      <c r="PC277" s="16"/>
      <c r="PD277" s="15"/>
      <c r="PE277" s="15"/>
      <c r="PF277" s="15"/>
      <c r="PG277" s="15"/>
      <c r="PH277" s="15"/>
      <c r="PI277" s="15"/>
      <c r="PJ277" s="15"/>
      <c r="PK277" s="30"/>
      <c r="PL277" s="17"/>
      <c r="PM277" s="17"/>
      <c r="PN277" s="17"/>
      <c r="PO277" s="18"/>
      <c r="PP277" s="15"/>
      <c r="PQ277" s="15"/>
      <c r="PR277" s="15"/>
      <c r="PS277" s="15"/>
      <c r="PT277" s="15"/>
      <c r="PU277" s="15"/>
      <c r="PV277" s="19"/>
      <c r="PW277" s="17"/>
      <c r="PX277" s="17"/>
      <c r="PY277" s="23"/>
      <c r="PZ277" s="15"/>
      <c r="QA277" s="15"/>
      <c r="QB277" s="15"/>
      <c r="QC277" s="15"/>
      <c r="QD277" s="15"/>
      <c r="QE277" s="15"/>
      <c r="QF277" s="33"/>
      <c r="QG277" s="17"/>
      <c r="QH277" s="17"/>
      <c r="QI277" s="17"/>
      <c r="QJ277" s="17"/>
      <c r="QK277" s="17"/>
      <c r="QL277" s="17"/>
      <c r="QM277" s="17"/>
      <c r="QN277" s="17"/>
      <c r="QO277" s="17"/>
      <c r="QP277" s="17"/>
      <c r="QQ277" s="17"/>
      <c r="QR277" s="17"/>
      <c r="QS277" s="17"/>
      <c r="QT277" s="17"/>
      <c r="QU277" s="29"/>
      <c r="QV277" s="15"/>
      <c r="QW277" s="15"/>
      <c r="QX277" s="15"/>
      <c r="QY277" s="15"/>
      <c r="QZ277" s="15"/>
      <c r="RA277" s="15"/>
      <c r="RB277" s="15"/>
      <c r="RC277" s="17"/>
      <c r="RD277" s="17"/>
      <c r="RE277" s="17"/>
      <c r="RF277" s="35"/>
      <c r="RG277" s="15"/>
      <c r="RH277" s="15"/>
      <c r="RI277" s="15"/>
      <c r="RJ277" s="15"/>
      <c r="RK277" s="15"/>
      <c r="RL277" s="15"/>
      <c r="RM277" s="19"/>
      <c r="RN277" s="17"/>
      <c r="RO277" s="17"/>
      <c r="RP277" s="17"/>
      <c r="RQ277" s="16"/>
      <c r="RR277" s="15"/>
      <c r="RS277" s="15"/>
      <c r="RT277" s="15"/>
      <c r="RU277" s="15"/>
      <c r="RV277" s="15"/>
      <c r="RW277" s="15"/>
      <c r="RX277" s="15"/>
      <c r="RY277" s="23"/>
      <c r="RZ277" s="17"/>
      <c r="SA277" s="17"/>
      <c r="SB277" s="17"/>
      <c r="SC277" s="17"/>
      <c r="SD277" s="17"/>
      <c r="SE277" s="20"/>
      <c r="SF277" s="15"/>
      <c r="SG277" s="15"/>
      <c r="SH277" s="15"/>
      <c r="SI277" s="15"/>
      <c r="SJ277" s="15"/>
      <c r="SK277" s="15"/>
      <c r="SL277" s="24"/>
      <c r="SM277" s="17"/>
      <c r="SN277" s="17"/>
      <c r="SO277" s="29"/>
      <c r="SP277" s="15"/>
      <c r="SQ277" s="18"/>
      <c r="SR277" s="17"/>
      <c r="SS277" s="17"/>
      <c r="ST277" s="17"/>
      <c r="SU277" s="17"/>
      <c r="SV277" s="17"/>
      <c r="SW277" s="17"/>
      <c r="SX277" s="17"/>
      <c r="SY277" s="17"/>
      <c r="SZ277" s="17"/>
      <c r="TA277" s="17"/>
      <c r="TB277" s="17"/>
      <c r="TC277" s="17"/>
      <c r="TD277" s="17"/>
      <c r="TE277" s="17"/>
      <c r="TF277" s="17"/>
      <c r="TG277" s="17"/>
      <c r="TH277" s="17"/>
      <c r="TI277" s="17"/>
      <c r="TJ277" s="17"/>
      <c r="TK277" s="17"/>
      <c r="TL277" s="17"/>
      <c r="TM277" s="17"/>
      <c r="TN277" s="17"/>
      <c r="TO277" s="17"/>
      <c r="TP277" s="17"/>
      <c r="TQ277" s="17"/>
      <c r="TR277" s="17"/>
      <c r="TS277" s="15"/>
      <c r="TT277" s="15"/>
    </row>
    <row r="278" spans="1:540" ht="9.6" customHeight="1">
      <c r="A278" s="15"/>
      <c r="B278" s="15"/>
      <c r="C278" s="15"/>
      <c r="D278" s="15"/>
      <c r="E278" s="15"/>
      <c r="F278" s="15"/>
      <c r="G278" s="15"/>
      <c r="H278" s="15"/>
      <c r="I278" s="15"/>
      <c r="J278" s="15"/>
      <c r="K278" s="15"/>
      <c r="L278" s="15"/>
      <c r="M278" s="15"/>
      <c r="N278" s="15"/>
      <c r="O278" s="15"/>
      <c r="P278" s="15"/>
      <c r="Q278" s="15"/>
      <c r="R278" s="15"/>
      <c r="S278" s="15"/>
      <c r="T278" s="15"/>
      <c r="U278" s="15"/>
      <c r="V278" s="29"/>
      <c r="W278" s="17"/>
      <c r="X278" s="17"/>
      <c r="Y278" s="17"/>
      <c r="Z278" s="17"/>
      <c r="AA278" s="17"/>
      <c r="AB278" s="17"/>
      <c r="AC278" s="24"/>
      <c r="AD278" s="15"/>
      <c r="AE278" s="15"/>
      <c r="AF278" s="25"/>
      <c r="AG278" s="17"/>
      <c r="AH278" s="17"/>
      <c r="AI278" s="17"/>
      <c r="AJ278" s="17"/>
      <c r="AK278" s="33"/>
      <c r="AL278" s="15"/>
      <c r="AM278" s="15"/>
      <c r="AN278" s="15"/>
      <c r="AO278" s="15"/>
      <c r="AP278" s="15"/>
      <c r="AQ278" s="20"/>
      <c r="AR278" s="25"/>
      <c r="AS278" s="17"/>
      <c r="AT278" s="17"/>
      <c r="AU278" s="17"/>
      <c r="AV278" s="17"/>
      <c r="AW278" s="17"/>
      <c r="AX278" s="25"/>
      <c r="AY278" s="20"/>
      <c r="AZ278" s="18"/>
      <c r="BA278" s="30"/>
      <c r="BB278" s="17"/>
      <c r="BC278" s="27"/>
      <c r="BD278" s="15"/>
      <c r="BE278" s="15"/>
      <c r="BF278" s="15"/>
      <c r="BG278" s="20"/>
      <c r="BH278" s="23"/>
      <c r="BI278" s="17"/>
      <c r="BJ278" s="17"/>
      <c r="BK278" s="17"/>
      <c r="BL278" s="17"/>
      <c r="BM278" s="17"/>
      <c r="BN278" s="17"/>
      <c r="BO278" s="19"/>
      <c r="BP278" s="15"/>
      <c r="BQ278" s="15"/>
      <c r="BR278" s="15"/>
      <c r="BS278" s="15"/>
      <c r="BT278" s="15"/>
      <c r="BU278" s="15"/>
      <c r="BV278" s="15"/>
      <c r="BW278" s="15"/>
      <c r="BX278" s="15"/>
      <c r="BY278" s="15"/>
      <c r="BZ278" s="15"/>
      <c r="CA278" s="15"/>
      <c r="CB278" s="15"/>
      <c r="CC278" s="15"/>
      <c r="CD278" s="33"/>
      <c r="CE278" s="25"/>
      <c r="CF278" s="20"/>
      <c r="CG278" s="18"/>
      <c r="CH278" s="17"/>
      <c r="CI278" s="17"/>
      <c r="CJ278" s="17"/>
      <c r="CK278" s="17"/>
      <c r="CL278" s="17"/>
      <c r="CM278" s="17"/>
      <c r="CN278" s="23"/>
      <c r="CO278" s="15"/>
      <c r="CP278" s="15"/>
      <c r="CQ278" s="15"/>
      <c r="CR278" s="15"/>
      <c r="CS278" s="15"/>
      <c r="CT278" s="20"/>
      <c r="CU278" s="23"/>
      <c r="CV278" s="17"/>
      <c r="CW278" s="17"/>
      <c r="CX278" s="17"/>
      <c r="CY278" s="17"/>
      <c r="CZ278" s="17"/>
      <c r="DA278" s="17"/>
      <c r="DB278" s="20"/>
      <c r="DC278" s="15"/>
      <c r="DD278" s="15"/>
      <c r="DE278" s="15"/>
      <c r="DF278" s="15"/>
      <c r="DG278" s="15"/>
      <c r="DH278" s="15"/>
      <c r="DI278" s="19"/>
      <c r="DJ278" s="17"/>
      <c r="DK278" s="17"/>
      <c r="DL278" s="17"/>
      <c r="DM278" s="17"/>
      <c r="DN278" s="17"/>
      <c r="DO278" s="17"/>
      <c r="DP278" s="16"/>
      <c r="DQ278" s="15"/>
      <c r="DR278" s="15"/>
      <c r="DS278" s="15"/>
      <c r="DT278" s="15"/>
      <c r="DU278" s="15"/>
      <c r="DV278" s="15"/>
      <c r="DW278" s="15"/>
      <c r="DX278" s="15"/>
      <c r="DY278" s="15"/>
      <c r="DZ278" s="15"/>
      <c r="EA278" s="15"/>
      <c r="EB278" s="15"/>
      <c r="EC278" s="15"/>
      <c r="ED278" s="15"/>
      <c r="EE278" s="15"/>
      <c r="EF278" s="15"/>
      <c r="EG278" s="15"/>
      <c r="EH278" s="15"/>
      <c r="EI278" s="33"/>
      <c r="EJ278" s="17"/>
      <c r="EK278" s="17"/>
      <c r="EL278" s="17"/>
      <c r="EM278" s="17"/>
      <c r="EN278" s="17"/>
      <c r="EO278" s="17"/>
      <c r="EP278" s="21"/>
      <c r="EQ278" s="15"/>
      <c r="ER278" s="15"/>
      <c r="ES278" s="15"/>
      <c r="ET278" s="29"/>
      <c r="EU278" s="17"/>
      <c r="EV278" s="17"/>
      <c r="EW278" s="17"/>
      <c r="EX278" s="17"/>
      <c r="EY278" s="17"/>
      <c r="EZ278" s="17"/>
      <c r="FA278" s="24"/>
      <c r="FB278" s="15"/>
      <c r="FC278" s="15"/>
      <c r="FD278" s="19"/>
      <c r="FE278" s="17"/>
      <c r="FF278" s="17"/>
      <c r="FG278" s="17"/>
      <c r="FH278" s="17"/>
      <c r="FI278" s="17"/>
      <c r="FJ278" s="17"/>
      <c r="FK278" s="28"/>
      <c r="FL278" s="15"/>
      <c r="FM278" s="15"/>
      <c r="FN278" s="33"/>
      <c r="FO278" s="17"/>
      <c r="FP278" s="17"/>
      <c r="FQ278" s="17"/>
      <c r="FR278" s="17"/>
      <c r="FS278" s="23"/>
      <c r="FT278" s="18"/>
      <c r="FU278" s="15"/>
      <c r="FV278" s="15"/>
      <c r="FW278" s="15"/>
      <c r="FX278" s="15"/>
      <c r="FY278" s="15"/>
      <c r="FZ278" s="15"/>
      <c r="GA278" s="15"/>
      <c r="GB278" s="15"/>
      <c r="GC278" s="15"/>
      <c r="GD278" s="15"/>
      <c r="GE278" s="15"/>
      <c r="GF278" s="15"/>
      <c r="GG278" s="15"/>
      <c r="GH278" s="17"/>
      <c r="GI278" s="17"/>
      <c r="GJ278" s="17"/>
      <c r="GK278" s="17"/>
      <c r="GL278" s="17"/>
      <c r="GM278" s="17"/>
      <c r="GN278" s="23"/>
      <c r="GO278" s="15"/>
      <c r="GP278" s="15"/>
      <c r="GQ278" s="24"/>
      <c r="GR278" s="17"/>
      <c r="GS278" s="17"/>
      <c r="GT278" s="17"/>
      <c r="GU278" s="17"/>
      <c r="GV278" s="17"/>
      <c r="GW278" s="17"/>
      <c r="GX278" s="27"/>
      <c r="GY278" s="15"/>
      <c r="GZ278" s="15"/>
      <c r="HA278" s="15"/>
      <c r="HB278" s="17"/>
      <c r="HC278" s="17"/>
      <c r="HD278" s="17"/>
      <c r="HE278" s="17"/>
      <c r="HF278" s="17"/>
      <c r="HG278" s="17"/>
      <c r="HH278" s="23"/>
      <c r="HI278" s="15"/>
      <c r="HJ278" s="15"/>
      <c r="HK278" s="15"/>
      <c r="HL278" s="15"/>
      <c r="HM278" s="15"/>
      <c r="HN278" s="25"/>
      <c r="HO278" s="17"/>
      <c r="HP278" s="17"/>
      <c r="HQ278" s="17"/>
      <c r="HR278" s="17"/>
      <c r="HS278" s="17"/>
      <c r="HT278" s="17"/>
      <c r="HU278" s="20"/>
      <c r="HV278" s="20"/>
      <c r="HW278" s="16"/>
      <c r="HX278" s="17"/>
      <c r="HY278" s="17"/>
      <c r="HZ278" s="15"/>
      <c r="IA278" s="15"/>
      <c r="IB278" s="15"/>
      <c r="IC278" s="15"/>
      <c r="ID278" s="15"/>
      <c r="IE278" s="15"/>
      <c r="IF278" s="15"/>
      <c r="IG278" s="15"/>
      <c r="IH278" s="15"/>
      <c r="II278" s="15"/>
      <c r="IJ278" s="15"/>
      <c r="IK278" s="15"/>
      <c r="IL278" s="15"/>
      <c r="IM278" s="15"/>
      <c r="IN278" s="15"/>
      <c r="IO278" s="15"/>
      <c r="IP278" s="15"/>
      <c r="IQ278" s="15"/>
      <c r="IR278" s="16"/>
      <c r="IS278" s="17"/>
      <c r="IT278" s="17"/>
      <c r="IU278" s="17"/>
      <c r="IV278" s="17"/>
      <c r="IW278" s="17"/>
      <c r="IX278" s="17"/>
      <c r="IY278" s="17"/>
      <c r="IZ278" s="17"/>
      <c r="JA278" s="17"/>
      <c r="JB278" s="17"/>
      <c r="JC278" s="17"/>
      <c r="JD278" s="17"/>
      <c r="JE278" s="17"/>
      <c r="JF278" s="17"/>
      <c r="JG278" s="17"/>
      <c r="JH278" s="17"/>
      <c r="JI278" s="17"/>
      <c r="JJ278" s="17"/>
      <c r="JK278" s="17"/>
      <c r="JL278" s="17"/>
      <c r="JM278" s="17"/>
      <c r="JN278" s="17"/>
      <c r="JO278" s="17"/>
      <c r="JP278" s="17"/>
      <c r="JQ278" s="17"/>
      <c r="JR278" s="20"/>
      <c r="JS278" s="15"/>
      <c r="JT278" s="15"/>
      <c r="JU278" s="15"/>
      <c r="JV278" s="15"/>
      <c r="JW278" s="15"/>
      <c r="JX278" s="15"/>
      <c r="JY278" s="29"/>
      <c r="JZ278" s="17"/>
      <c r="KA278" s="17"/>
      <c r="KB278" s="24"/>
      <c r="KC278" s="15"/>
      <c r="KD278" s="15"/>
      <c r="KE278" s="15"/>
      <c r="KF278" s="15"/>
      <c r="KG278" s="15"/>
      <c r="KH278" s="33"/>
      <c r="KI278" s="17"/>
      <c r="KJ278" s="17"/>
      <c r="KK278" s="17"/>
      <c r="KL278" s="17"/>
      <c r="KM278" s="17"/>
      <c r="KN278" s="17"/>
      <c r="KO278" s="25"/>
      <c r="KP278" s="15"/>
      <c r="KQ278" s="15"/>
      <c r="KR278" s="15"/>
      <c r="KS278" s="15"/>
      <c r="KT278" s="15"/>
      <c r="KU278" s="15"/>
      <c r="KV278" s="15"/>
      <c r="KW278" s="29"/>
      <c r="KX278" s="17"/>
      <c r="KY278" s="24"/>
      <c r="KZ278" s="15"/>
      <c r="LA278" s="15"/>
      <c r="LB278" s="19"/>
      <c r="LC278" s="17"/>
      <c r="LD278" s="17"/>
      <c r="LE278" s="17"/>
      <c r="LF278" s="17"/>
      <c r="LG278" s="16"/>
      <c r="LH278" s="15"/>
      <c r="LI278" s="15"/>
      <c r="LJ278" s="15"/>
      <c r="LK278" s="15"/>
      <c r="LL278" s="15"/>
      <c r="LM278" s="15"/>
      <c r="LN278" s="15"/>
      <c r="LO278" s="29"/>
      <c r="LP278" s="17"/>
      <c r="LQ278" s="17"/>
      <c r="LR278" s="17"/>
      <c r="LS278" s="17"/>
      <c r="LT278" s="17"/>
      <c r="LU278" s="17"/>
      <c r="LV278" s="17"/>
      <c r="LW278" s="17"/>
      <c r="LX278" s="17"/>
      <c r="LY278" s="17"/>
      <c r="LZ278" s="17"/>
      <c r="MA278" s="17"/>
      <c r="MB278" s="17"/>
      <c r="MC278" s="17"/>
      <c r="MD278" s="17"/>
      <c r="ME278" s="25"/>
      <c r="MF278" s="19"/>
      <c r="MG278" s="15"/>
      <c r="MH278" s="17"/>
      <c r="MI278" s="17"/>
      <c r="MJ278" s="19"/>
      <c r="MK278" s="15"/>
      <c r="ML278" s="15"/>
      <c r="MM278" s="15"/>
      <c r="MN278" s="15"/>
      <c r="MO278" s="15"/>
      <c r="MP278" s="15"/>
      <c r="MQ278" s="19"/>
      <c r="MR278" s="17"/>
      <c r="MS278" s="17"/>
      <c r="MT278" s="17"/>
      <c r="MU278" s="17"/>
      <c r="MV278" s="17"/>
      <c r="MW278" s="17"/>
      <c r="MX278" s="25"/>
      <c r="MY278" s="15"/>
      <c r="MZ278" s="15"/>
      <c r="NA278" s="15"/>
      <c r="NB278" s="15"/>
      <c r="NC278" s="15"/>
      <c r="ND278" s="15"/>
      <c r="NE278" s="15"/>
      <c r="NF278" s="29"/>
      <c r="NG278" s="17"/>
      <c r="NH278" s="17"/>
      <c r="NI278" s="17"/>
      <c r="NJ278" s="17"/>
      <c r="NK278" s="17"/>
      <c r="NL278" s="17"/>
      <c r="NM278" s="17"/>
      <c r="NN278" s="25"/>
      <c r="NO278" s="15"/>
      <c r="NP278" s="15"/>
      <c r="NQ278" s="15"/>
      <c r="NR278" s="15"/>
      <c r="NS278" s="15"/>
      <c r="NT278" s="15"/>
      <c r="NU278" s="15"/>
      <c r="NV278" s="19"/>
      <c r="NW278" s="17"/>
      <c r="NX278" s="17"/>
      <c r="NY278" s="17"/>
      <c r="NZ278" s="17"/>
      <c r="OA278" s="17"/>
      <c r="OB278" s="17"/>
      <c r="OC278" s="17"/>
      <c r="OD278" s="17"/>
      <c r="OE278" s="17"/>
      <c r="OF278" s="17"/>
      <c r="OG278" s="17"/>
      <c r="OH278" s="17"/>
      <c r="OI278" s="17"/>
      <c r="OJ278" s="17"/>
      <c r="OK278" s="17"/>
      <c r="OL278" s="17"/>
      <c r="OM278" s="17"/>
      <c r="ON278" s="17"/>
      <c r="OO278" s="17"/>
      <c r="OP278" s="17"/>
      <c r="OQ278" s="35"/>
      <c r="OR278" s="15"/>
      <c r="OS278" s="15"/>
      <c r="OT278" s="15"/>
      <c r="OU278" s="15"/>
      <c r="OV278" s="15"/>
      <c r="OW278" s="15"/>
      <c r="OX278" s="20"/>
      <c r="OY278" s="23"/>
      <c r="OZ278" s="17"/>
      <c r="PA278" s="17"/>
      <c r="PB278" s="17"/>
      <c r="PC278" s="16"/>
      <c r="PD278" s="15"/>
      <c r="PE278" s="15"/>
      <c r="PF278" s="15"/>
      <c r="PG278" s="15"/>
      <c r="PH278" s="15"/>
      <c r="PI278" s="15"/>
      <c r="PJ278" s="15"/>
      <c r="PK278" s="29"/>
      <c r="PL278" s="17"/>
      <c r="PM278" s="17"/>
      <c r="PN278" s="17"/>
      <c r="PO278" s="18"/>
      <c r="PP278" s="15"/>
      <c r="PQ278" s="15"/>
      <c r="PR278" s="15"/>
      <c r="PS278" s="15"/>
      <c r="PT278" s="15"/>
      <c r="PU278" s="15"/>
      <c r="PV278" s="19"/>
      <c r="PW278" s="17"/>
      <c r="PX278" s="17"/>
      <c r="PY278" s="29"/>
      <c r="PZ278" s="15"/>
      <c r="QA278" s="15"/>
      <c r="QB278" s="15"/>
      <c r="QC278" s="15"/>
      <c r="QD278" s="15"/>
      <c r="QE278" s="29"/>
      <c r="QF278" s="17"/>
      <c r="QG278" s="17"/>
      <c r="QH278" s="17"/>
      <c r="QI278" s="17"/>
      <c r="QJ278" s="17"/>
      <c r="QK278" s="17"/>
      <c r="QL278" s="17"/>
      <c r="QM278" s="17"/>
      <c r="QN278" s="17"/>
      <c r="QO278" s="17"/>
      <c r="QP278" s="17"/>
      <c r="QQ278" s="17"/>
      <c r="QR278" s="17"/>
      <c r="QS278" s="17"/>
      <c r="QT278" s="17"/>
      <c r="QU278" s="29"/>
      <c r="QV278" s="15"/>
      <c r="QW278" s="15"/>
      <c r="QX278" s="15"/>
      <c r="QY278" s="15"/>
      <c r="QZ278" s="15"/>
      <c r="RA278" s="15"/>
      <c r="RB278" s="15"/>
      <c r="RC278" s="17"/>
      <c r="RD278" s="17"/>
      <c r="RE278" s="17"/>
      <c r="RF278" s="35"/>
      <c r="RG278" s="15"/>
      <c r="RH278" s="15"/>
      <c r="RI278" s="15"/>
      <c r="RJ278" s="15"/>
      <c r="RK278" s="15"/>
      <c r="RL278" s="15"/>
      <c r="RM278" s="18"/>
      <c r="RN278" s="17"/>
      <c r="RO278" s="17"/>
      <c r="RP278" s="17"/>
      <c r="RQ278" s="16"/>
      <c r="RR278" s="15"/>
      <c r="RS278" s="15"/>
      <c r="RT278" s="15"/>
      <c r="RU278" s="15"/>
      <c r="RV278" s="15"/>
      <c r="RW278" s="15"/>
      <c r="RX278" s="15"/>
      <c r="RY278" s="23"/>
      <c r="RZ278" s="17"/>
      <c r="SA278" s="17"/>
      <c r="SB278" s="17"/>
      <c r="SC278" s="17"/>
      <c r="SD278" s="17"/>
      <c r="SE278" s="20"/>
      <c r="SF278" s="15"/>
      <c r="SG278" s="15"/>
      <c r="SH278" s="15"/>
      <c r="SI278" s="15"/>
      <c r="SJ278" s="15"/>
      <c r="SK278" s="15"/>
      <c r="SL278" s="24"/>
      <c r="SM278" s="17"/>
      <c r="SN278" s="29"/>
      <c r="SO278" s="20"/>
      <c r="SP278" s="15"/>
      <c r="SQ278" s="18"/>
      <c r="SR278" s="17"/>
      <c r="SS278" s="17"/>
      <c r="ST278" s="17"/>
      <c r="SU278" s="17"/>
      <c r="SV278" s="17"/>
      <c r="SW278" s="17"/>
      <c r="SX278" s="17"/>
      <c r="SY278" s="17"/>
      <c r="SZ278" s="17"/>
      <c r="TA278" s="17"/>
      <c r="TB278" s="17"/>
      <c r="TC278" s="17"/>
      <c r="TD278" s="17"/>
      <c r="TE278" s="17"/>
      <c r="TF278" s="17"/>
      <c r="TG278" s="17"/>
      <c r="TH278" s="17"/>
      <c r="TI278" s="17"/>
      <c r="TJ278" s="17"/>
      <c r="TK278" s="17"/>
      <c r="TL278" s="17"/>
      <c r="TM278" s="17"/>
      <c r="TN278" s="17"/>
      <c r="TO278" s="17"/>
      <c r="TP278" s="17"/>
      <c r="TQ278" s="17"/>
      <c r="TR278" s="17"/>
      <c r="TS278" s="15"/>
      <c r="TT278" s="15"/>
    </row>
    <row r="279" spans="1:540" ht="9.6" customHeight="1">
      <c r="A279" s="15"/>
      <c r="B279" s="15"/>
      <c r="C279" s="15"/>
      <c r="D279" s="15"/>
      <c r="E279" s="15"/>
      <c r="F279" s="15"/>
      <c r="G279" s="15"/>
      <c r="H279" s="15"/>
      <c r="I279" s="15"/>
      <c r="J279" s="15"/>
      <c r="K279" s="15"/>
      <c r="L279" s="15"/>
      <c r="M279" s="15"/>
      <c r="N279" s="15"/>
      <c r="O279" s="15"/>
      <c r="P279" s="15"/>
      <c r="Q279" s="15"/>
      <c r="R279" s="15"/>
      <c r="S279" s="15"/>
      <c r="T279" s="15"/>
      <c r="U279" s="15"/>
      <c r="V279" s="29"/>
      <c r="W279" s="17"/>
      <c r="X279" s="17"/>
      <c r="Y279" s="17"/>
      <c r="Z279" s="17"/>
      <c r="AA279" s="17"/>
      <c r="AB279" s="17"/>
      <c r="AC279" s="19"/>
      <c r="AD279" s="20"/>
      <c r="AE279" s="33"/>
      <c r="AF279" s="17"/>
      <c r="AG279" s="17"/>
      <c r="AH279" s="17"/>
      <c r="AI279" s="22"/>
      <c r="AJ279" s="24"/>
      <c r="AK279" s="15"/>
      <c r="AL279" s="15"/>
      <c r="AM279" s="15"/>
      <c r="AN279" s="15"/>
      <c r="AO279" s="15"/>
      <c r="AP279" s="15"/>
      <c r="AQ279" s="20"/>
      <c r="AR279" s="25"/>
      <c r="AS279" s="17"/>
      <c r="AT279" s="17"/>
      <c r="AU279" s="17"/>
      <c r="AV279" s="17"/>
      <c r="AW279" s="17"/>
      <c r="AX279" s="25"/>
      <c r="AY279" s="20"/>
      <c r="AZ279" s="23"/>
      <c r="BA279" s="17"/>
      <c r="BB279" s="17"/>
      <c r="BC279" s="27"/>
      <c r="BD279" s="15"/>
      <c r="BE279" s="15"/>
      <c r="BF279" s="15"/>
      <c r="BG279" s="20"/>
      <c r="BH279" s="25"/>
      <c r="BI279" s="17"/>
      <c r="BJ279" s="17"/>
      <c r="BK279" s="17"/>
      <c r="BL279" s="17"/>
      <c r="BM279" s="17"/>
      <c r="BN279" s="17"/>
      <c r="BO279" s="19"/>
      <c r="BP279" s="15"/>
      <c r="BQ279" s="15"/>
      <c r="BR279" s="15"/>
      <c r="BS279" s="15"/>
      <c r="BT279" s="15"/>
      <c r="BU279" s="15"/>
      <c r="BV279" s="15"/>
      <c r="BW279" s="15"/>
      <c r="BX279" s="15"/>
      <c r="BY279" s="15"/>
      <c r="BZ279" s="15"/>
      <c r="CA279" s="15"/>
      <c r="CB279" s="15"/>
      <c r="CC279" s="15"/>
      <c r="CD279" s="17"/>
      <c r="CE279" s="16"/>
      <c r="CF279" s="15"/>
      <c r="CG279" s="15"/>
      <c r="CH279" s="22"/>
      <c r="CI279" s="17"/>
      <c r="CJ279" s="17"/>
      <c r="CK279" s="17"/>
      <c r="CL279" s="17"/>
      <c r="CM279" s="17"/>
      <c r="CN279" s="34"/>
      <c r="CO279" s="20"/>
      <c r="CP279" s="15"/>
      <c r="CQ279" s="15"/>
      <c r="CR279" s="15"/>
      <c r="CS279" s="15"/>
      <c r="CT279" s="20"/>
      <c r="CU279" s="23"/>
      <c r="CV279" s="17"/>
      <c r="CW279" s="17"/>
      <c r="CX279" s="17"/>
      <c r="CY279" s="17"/>
      <c r="CZ279" s="17"/>
      <c r="DA279" s="17"/>
      <c r="DB279" s="20"/>
      <c r="DC279" s="15"/>
      <c r="DD279" s="15"/>
      <c r="DE279" s="15"/>
      <c r="DF279" s="15"/>
      <c r="DG279" s="15"/>
      <c r="DH279" s="15"/>
      <c r="DI279" s="35"/>
      <c r="DJ279" s="17"/>
      <c r="DK279" s="17"/>
      <c r="DL279" s="17"/>
      <c r="DM279" s="17"/>
      <c r="DN279" s="17"/>
      <c r="DO279" s="17"/>
      <c r="DP279" s="16"/>
      <c r="DQ279" s="15"/>
      <c r="DR279" s="15"/>
      <c r="DS279" s="15"/>
      <c r="DT279" s="15"/>
      <c r="DU279" s="15"/>
      <c r="DV279" s="15"/>
      <c r="DW279" s="15"/>
      <c r="DX279" s="15"/>
      <c r="DY279" s="15"/>
      <c r="DZ279" s="15"/>
      <c r="EA279" s="15"/>
      <c r="EB279" s="15"/>
      <c r="EC279" s="15"/>
      <c r="ED279" s="15"/>
      <c r="EE279" s="15"/>
      <c r="EF279" s="15"/>
      <c r="EG279" s="15"/>
      <c r="EH279" s="15"/>
      <c r="EI279" s="16"/>
      <c r="EJ279" s="17"/>
      <c r="EK279" s="17"/>
      <c r="EL279" s="17"/>
      <c r="EM279" s="17"/>
      <c r="EN279" s="17"/>
      <c r="EO279" s="17"/>
      <c r="EP279" s="21"/>
      <c r="EQ279" s="15"/>
      <c r="ER279" s="15"/>
      <c r="ES279" s="15"/>
      <c r="ET279" s="29"/>
      <c r="EU279" s="17"/>
      <c r="EV279" s="17"/>
      <c r="EW279" s="17"/>
      <c r="EX279" s="17"/>
      <c r="EY279" s="17"/>
      <c r="EZ279" s="17"/>
      <c r="FA279" s="27"/>
      <c r="FB279" s="15"/>
      <c r="FC279" s="15"/>
      <c r="FD279" s="19"/>
      <c r="FE279" s="17"/>
      <c r="FF279" s="17"/>
      <c r="FG279" s="17"/>
      <c r="FH279" s="17"/>
      <c r="FI279" s="17"/>
      <c r="FJ279" s="17"/>
      <c r="FK279" s="29"/>
      <c r="FL279" s="15"/>
      <c r="FM279" s="24"/>
      <c r="FN279" s="17"/>
      <c r="FO279" s="17"/>
      <c r="FP279" s="17"/>
      <c r="FQ279" s="23"/>
      <c r="FR279" s="27"/>
      <c r="FS279" s="18"/>
      <c r="FT279" s="15"/>
      <c r="FU279" s="15"/>
      <c r="FV279" s="15"/>
      <c r="FW279" s="15"/>
      <c r="FX279" s="15"/>
      <c r="FY279" s="15"/>
      <c r="FZ279" s="15"/>
      <c r="GA279" s="15"/>
      <c r="GB279" s="15"/>
      <c r="GC279" s="15"/>
      <c r="GD279" s="15"/>
      <c r="GE279" s="15"/>
      <c r="GF279" s="15"/>
      <c r="GG279" s="15"/>
      <c r="GH279" s="17"/>
      <c r="GI279" s="17"/>
      <c r="GJ279" s="17"/>
      <c r="GK279" s="17"/>
      <c r="GL279" s="17"/>
      <c r="GM279" s="17"/>
      <c r="GN279" s="23"/>
      <c r="GO279" s="15"/>
      <c r="GP279" s="15"/>
      <c r="GQ279" s="24"/>
      <c r="GR279" s="17"/>
      <c r="GS279" s="17"/>
      <c r="GT279" s="17"/>
      <c r="GU279" s="17"/>
      <c r="GV279" s="17"/>
      <c r="GW279" s="17"/>
      <c r="GX279" s="16"/>
      <c r="GY279" s="15"/>
      <c r="GZ279" s="15"/>
      <c r="HA279" s="15"/>
      <c r="HB279" s="17"/>
      <c r="HC279" s="17"/>
      <c r="HD279" s="17"/>
      <c r="HE279" s="17"/>
      <c r="HF279" s="17"/>
      <c r="HG279" s="17"/>
      <c r="HH279" s="23"/>
      <c r="HI279" s="15"/>
      <c r="HJ279" s="15"/>
      <c r="HK279" s="15"/>
      <c r="HL279" s="15"/>
      <c r="HM279" s="15"/>
      <c r="HN279" s="25"/>
      <c r="HO279" s="17"/>
      <c r="HP279" s="17"/>
      <c r="HQ279" s="17"/>
      <c r="HR279" s="17"/>
      <c r="HS279" s="17"/>
      <c r="HT279" s="17"/>
      <c r="HU279" s="15"/>
      <c r="HV279" s="23"/>
      <c r="HW279" s="17"/>
      <c r="HX279" s="17"/>
      <c r="HY279" s="34"/>
      <c r="HZ279" s="15"/>
      <c r="IA279" s="15"/>
      <c r="IB279" s="15"/>
      <c r="IC279" s="15"/>
      <c r="ID279" s="15"/>
      <c r="IE279" s="15"/>
      <c r="IF279" s="15"/>
      <c r="IG279" s="15"/>
      <c r="IH279" s="15"/>
      <c r="II279" s="15"/>
      <c r="IJ279" s="15"/>
      <c r="IK279" s="15"/>
      <c r="IL279" s="15"/>
      <c r="IM279" s="15"/>
      <c r="IN279" s="15"/>
      <c r="IO279" s="15"/>
      <c r="IP279" s="15"/>
      <c r="IQ279" s="15"/>
      <c r="IR279" s="16"/>
      <c r="IS279" s="17"/>
      <c r="IT279" s="17"/>
      <c r="IU279" s="17"/>
      <c r="IV279" s="17"/>
      <c r="IW279" s="17"/>
      <c r="IX279" s="17"/>
      <c r="IY279" s="17"/>
      <c r="IZ279" s="17"/>
      <c r="JA279" s="17"/>
      <c r="JB279" s="17"/>
      <c r="JC279" s="17"/>
      <c r="JD279" s="17"/>
      <c r="JE279" s="17"/>
      <c r="JF279" s="17"/>
      <c r="JG279" s="17"/>
      <c r="JH279" s="17"/>
      <c r="JI279" s="17"/>
      <c r="JJ279" s="17"/>
      <c r="JK279" s="17"/>
      <c r="JL279" s="17"/>
      <c r="JM279" s="17"/>
      <c r="JN279" s="17"/>
      <c r="JO279" s="17"/>
      <c r="JP279" s="17"/>
      <c r="JQ279" s="17"/>
      <c r="JR279" s="20"/>
      <c r="JS279" s="15"/>
      <c r="JT279" s="15"/>
      <c r="JU279" s="15"/>
      <c r="JV279" s="15"/>
      <c r="JW279" s="15"/>
      <c r="JX279" s="15"/>
      <c r="JY279" s="29"/>
      <c r="JZ279" s="17"/>
      <c r="KA279" s="24"/>
      <c r="KB279" s="20"/>
      <c r="KC279" s="15"/>
      <c r="KD279" s="15"/>
      <c r="KE279" s="18"/>
      <c r="KF279" s="24"/>
      <c r="KG279" s="23"/>
      <c r="KH279" s="17"/>
      <c r="KI279" s="17"/>
      <c r="KJ279" s="17"/>
      <c r="KK279" s="17"/>
      <c r="KL279" s="17"/>
      <c r="KM279" s="17"/>
      <c r="KN279" s="17"/>
      <c r="KO279" s="25"/>
      <c r="KP279" s="15"/>
      <c r="KQ279" s="15"/>
      <c r="KR279" s="15"/>
      <c r="KS279" s="15"/>
      <c r="KT279" s="15"/>
      <c r="KU279" s="15"/>
      <c r="KV279" s="15"/>
      <c r="KW279" s="29"/>
      <c r="KX279" s="23"/>
      <c r="KY279" s="15"/>
      <c r="KZ279" s="15"/>
      <c r="LA279" s="15"/>
      <c r="LB279" s="19"/>
      <c r="LC279" s="17"/>
      <c r="LD279" s="17"/>
      <c r="LE279" s="17"/>
      <c r="LF279" s="17"/>
      <c r="LG279" s="16"/>
      <c r="LH279" s="15"/>
      <c r="LI279" s="15"/>
      <c r="LJ279" s="15"/>
      <c r="LK279" s="15"/>
      <c r="LL279" s="15"/>
      <c r="LM279" s="15"/>
      <c r="LN279" s="15"/>
      <c r="LO279" s="29"/>
      <c r="LP279" s="17"/>
      <c r="LQ279" s="17"/>
      <c r="LR279" s="17"/>
      <c r="LS279" s="17"/>
      <c r="LT279" s="17"/>
      <c r="LU279" s="17"/>
      <c r="LV279" s="17"/>
      <c r="LW279" s="17"/>
      <c r="LX279" s="17"/>
      <c r="LY279" s="17"/>
      <c r="LZ279" s="17"/>
      <c r="MA279" s="17"/>
      <c r="MB279" s="17"/>
      <c r="MC279" s="17"/>
      <c r="MD279" s="17"/>
      <c r="ME279" s="23"/>
      <c r="MF279" s="20"/>
      <c r="MG279" s="19"/>
      <c r="MH279" s="17"/>
      <c r="MI279" s="17"/>
      <c r="MJ279" s="24"/>
      <c r="MK279" s="15"/>
      <c r="ML279" s="15"/>
      <c r="MM279" s="15"/>
      <c r="MN279" s="15"/>
      <c r="MO279" s="15"/>
      <c r="MP279" s="15"/>
      <c r="MQ279" s="20"/>
      <c r="MR279" s="25"/>
      <c r="MS279" s="17"/>
      <c r="MT279" s="17"/>
      <c r="MU279" s="17"/>
      <c r="MV279" s="17"/>
      <c r="MW279" s="17"/>
      <c r="MX279" s="25"/>
      <c r="MY279" s="15"/>
      <c r="MZ279" s="15"/>
      <c r="NA279" s="15"/>
      <c r="NB279" s="15"/>
      <c r="NC279" s="15"/>
      <c r="ND279" s="15"/>
      <c r="NE279" s="15"/>
      <c r="NF279" s="29"/>
      <c r="NG279" s="17"/>
      <c r="NH279" s="17"/>
      <c r="NI279" s="17"/>
      <c r="NJ279" s="17"/>
      <c r="NK279" s="17"/>
      <c r="NL279" s="17"/>
      <c r="NM279" s="17"/>
      <c r="NN279" s="25"/>
      <c r="NO279" s="15"/>
      <c r="NP279" s="15"/>
      <c r="NQ279" s="15"/>
      <c r="NR279" s="15"/>
      <c r="NS279" s="15"/>
      <c r="NT279" s="15"/>
      <c r="NU279" s="15"/>
      <c r="NV279" s="19"/>
      <c r="NW279" s="17"/>
      <c r="NX279" s="17"/>
      <c r="NY279" s="17"/>
      <c r="NZ279" s="17"/>
      <c r="OA279" s="17"/>
      <c r="OB279" s="17"/>
      <c r="OC279" s="17"/>
      <c r="OD279" s="17"/>
      <c r="OE279" s="17"/>
      <c r="OF279" s="17"/>
      <c r="OG279" s="17"/>
      <c r="OH279" s="17"/>
      <c r="OI279" s="17"/>
      <c r="OJ279" s="17"/>
      <c r="OK279" s="17"/>
      <c r="OL279" s="17"/>
      <c r="OM279" s="17"/>
      <c r="ON279" s="17"/>
      <c r="OO279" s="17"/>
      <c r="OP279" s="17"/>
      <c r="OQ279" s="35"/>
      <c r="OR279" s="15"/>
      <c r="OS279" s="15"/>
      <c r="OT279" s="15"/>
      <c r="OU279" s="15"/>
      <c r="OV279" s="15"/>
      <c r="OW279" s="15"/>
      <c r="OX279" s="20"/>
      <c r="OY279" s="23"/>
      <c r="OZ279" s="17"/>
      <c r="PA279" s="17"/>
      <c r="PB279" s="17"/>
      <c r="PC279" s="16"/>
      <c r="PD279" s="15"/>
      <c r="PE279" s="15"/>
      <c r="PF279" s="15"/>
      <c r="PG279" s="15"/>
      <c r="PH279" s="15"/>
      <c r="PI279" s="15"/>
      <c r="PJ279" s="15"/>
      <c r="PK279" s="29"/>
      <c r="PL279" s="17"/>
      <c r="PM279" s="17"/>
      <c r="PN279" s="17"/>
      <c r="PO279" s="18"/>
      <c r="PP279" s="15"/>
      <c r="PQ279" s="15"/>
      <c r="PR279" s="15"/>
      <c r="PS279" s="15"/>
      <c r="PT279" s="15"/>
      <c r="PU279" s="15"/>
      <c r="PV279" s="19"/>
      <c r="PW279" s="17"/>
      <c r="PX279" s="24"/>
      <c r="PY279" s="20"/>
      <c r="PZ279" s="15"/>
      <c r="QA279" s="15"/>
      <c r="QB279" s="20"/>
      <c r="QC279" s="24"/>
      <c r="QD279" s="23"/>
      <c r="QE279" s="17"/>
      <c r="QF279" s="17"/>
      <c r="QG279" s="17"/>
      <c r="QH279" s="17"/>
      <c r="QI279" s="17"/>
      <c r="QJ279" s="17"/>
      <c r="QK279" s="17"/>
      <c r="QL279" s="17"/>
      <c r="QM279" s="17"/>
      <c r="QN279" s="17"/>
      <c r="QO279" s="17"/>
      <c r="QP279" s="17"/>
      <c r="QQ279" s="17"/>
      <c r="QR279" s="17"/>
      <c r="QS279" s="17"/>
      <c r="QT279" s="17"/>
      <c r="QU279" s="29"/>
      <c r="QV279" s="15"/>
      <c r="QW279" s="15"/>
      <c r="QX279" s="15"/>
      <c r="QY279" s="15"/>
      <c r="QZ279" s="15"/>
      <c r="RA279" s="15"/>
      <c r="RB279" s="15"/>
      <c r="RC279" s="17"/>
      <c r="RD279" s="17"/>
      <c r="RE279" s="17"/>
      <c r="RF279" s="35"/>
      <c r="RG279" s="15"/>
      <c r="RH279" s="15"/>
      <c r="RI279" s="15"/>
      <c r="RJ279" s="15"/>
      <c r="RK279" s="15"/>
      <c r="RL279" s="15"/>
      <c r="RM279" s="20"/>
      <c r="RN279" s="25"/>
      <c r="RO279" s="17"/>
      <c r="RP279" s="17"/>
      <c r="RQ279" s="16"/>
      <c r="RR279" s="15"/>
      <c r="RS279" s="15"/>
      <c r="RT279" s="15"/>
      <c r="RU279" s="15"/>
      <c r="RV279" s="15"/>
      <c r="RW279" s="15"/>
      <c r="RX279" s="15"/>
      <c r="RY279" s="23"/>
      <c r="RZ279" s="17"/>
      <c r="SA279" s="17"/>
      <c r="SB279" s="17"/>
      <c r="SC279" s="17"/>
      <c r="SD279" s="17"/>
      <c r="SE279" s="20"/>
      <c r="SF279" s="15"/>
      <c r="SG279" s="15"/>
      <c r="SH279" s="15"/>
      <c r="SI279" s="15"/>
      <c r="SJ279" s="15"/>
      <c r="SK279" s="15"/>
      <c r="SL279" s="24"/>
      <c r="SM279" s="17"/>
      <c r="SN279" s="15"/>
      <c r="SO279" s="15"/>
      <c r="SP279" s="15"/>
      <c r="SQ279" s="18"/>
      <c r="SR279" s="17"/>
      <c r="SS279" s="17"/>
      <c r="ST279" s="17"/>
      <c r="SU279" s="17"/>
      <c r="SV279" s="17"/>
      <c r="SW279" s="17"/>
      <c r="SX279" s="17"/>
      <c r="SY279" s="17"/>
      <c r="SZ279" s="17"/>
      <c r="TA279" s="17"/>
      <c r="TB279" s="17"/>
      <c r="TC279" s="17"/>
      <c r="TD279" s="17"/>
      <c r="TE279" s="17"/>
      <c r="TF279" s="17"/>
      <c r="TG279" s="17"/>
      <c r="TH279" s="17"/>
      <c r="TI279" s="17"/>
      <c r="TJ279" s="17"/>
      <c r="TK279" s="17"/>
      <c r="TL279" s="17"/>
      <c r="TM279" s="17"/>
      <c r="TN279" s="17"/>
      <c r="TO279" s="17"/>
      <c r="TP279" s="17"/>
      <c r="TQ279" s="17"/>
      <c r="TR279" s="17"/>
      <c r="TS279" s="15"/>
      <c r="TT279" s="15"/>
    </row>
    <row r="280" spans="1:540" ht="9.6" customHeight="1">
      <c r="A280" s="15"/>
      <c r="B280" s="15"/>
      <c r="C280" s="15"/>
      <c r="D280" s="15"/>
      <c r="E280" s="15"/>
      <c r="F280" s="15"/>
      <c r="G280" s="15"/>
      <c r="H280" s="15"/>
      <c r="I280" s="15"/>
      <c r="J280" s="15"/>
      <c r="K280" s="15"/>
      <c r="L280" s="15"/>
      <c r="M280" s="15"/>
      <c r="N280" s="15"/>
      <c r="O280" s="15"/>
      <c r="P280" s="15"/>
      <c r="Q280" s="15"/>
      <c r="R280" s="15"/>
      <c r="S280" s="15"/>
      <c r="T280" s="15"/>
      <c r="U280" s="15"/>
      <c r="V280" s="29"/>
      <c r="W280" s="17"/>
      <c r="X280" s="17"/>
      <c r="Y280" s="17"/>
      <c r="Z280" s="17"/>
      <c r="AA280" s="17"/>
      <c r="AB280" s="17"/>
      <c r="AC280" s="19"/>
      <c r="AD280" s="24"/>
      <c r="AE280" s="17"/>
      <c r="AF280" s="17"/>
      <c r="AG280" s="17"/>
      <c r="AH280" s="23"/>
      <c r="AI280" s="19"/>
      <c r="AJ280" s="15"/>
      <c r="AK280" s="15"/>
      <c r="AL280" s="15"/>
      <c r="AM280" s="15"/>
      <c r="AN280" s="15"/>
      <c r="AO280" s="15"/>
      <c r="AP280" s="15"/>
      <c r="AQ280" s="20"/>
      <c r="AR280" s="25"/>
      <c r="AS280" s="17"/>
      <c r="AT280" s="17"/>
      <c r="AU280" s="17"/>
      <c r="AV280" s="17"/>
      <c r="AW280" s="17"/>
      <c r="AX280" s="23"/>
      <c r="AY280" s="20"/>
      <c r="AZ280" s="17"/>
      <c r="BA280" s="17"/>
      <c r="BB280" s="17"/>
      <c r="BC280" s="27"/>
      <c r="BD280" s="15"/>
      <c r="BE280" s="15"/>
      <c r="BF280" s="15"/>
      <c r="BG280" s="20"/>
      <c r="BH280" s="25"/>
      <c r="BI280" s="17"/>
      <c r="BJ280" s="17"/>
      <c r="BK280" s="17"/>
      <c r="BL280" s="17"/>
      <c r="BM280" s="17"/>
      <c r="BN280" s="17"/>
      <c r="BO280" s="19"/>
      <c r="BP280" s="15"/>
      <c r="BQ280" s="15"/>
      <c r="BR280" s="15"/>
      <c r="BS280" s="15"/>
      <c r="BT280" s="15"/>
      <c r="BU280" s="15"/>
      <c r="BV280" s="15"/>
      <c r="BW280" s="15"/>
      <c r="BX280" s="15"/>
      <c r="BY280" s="15"/>
      <c r="BZ280" s="15"/>
      <c r="CA280" s="15"/>
      <c r="CB280" s="15"/>
      <c r="CC280" s="20"/>
      <c r="CD280" s="17"/>
      <c r="CE280" s="40"/>
      <c r="CF280" s="15"/>
      <c r="CG280" s="15"/>
      <c r="CH280" s="23"/>
      <c r="CI280" s="17"/>
      <c r="CJ280" s="17"/>
      <c r="CK280" s="17"/>
      <c r="CL280" s="17"/>
      <c r="CM280" s="17"/>
      <c r="CN280" s="17"/>
      <c r="CO280" s="20"/>
      <c r="CP280" s="15"/>
      <c r="CQ280" s="15"/>
      <c r="CR280" s="15"/>
      <c r="CS280" s="15"/>
      <c r="CT280" s="20"/>
      <c r="CU280" s="23"/>
      <c r="CV280" s="17"/>
      <c r="CW280" s="17"/>
      <c r="CX280" s="17"/>
      <c r="CY280" s="17"/>
      <c r="CZ280" s="17"/>
      <c r="DA280" s="17"/>
      <c r="DB280" s="20"/>
      <c r="DC280" s="15"/>
      <c r="DD280" s="15"/>
      <c r="DE280" s="15"/>
      <c r="DF280" s="15"/>
      <c r="DG280" s="15"/>
      <c r="DH280" s="15"/>
      <c r="DI280" s="35"/>
      <c r="DJ280" s="17"/>
      <c r="DK280" s="17"/>
      <c r="DL280" s="17"/>
      <c r="DM280" s="17"/>
      <c r="DN280" s="17"/>
      <c r="DO280" s="17"/>
      <c r="DP280" s="16"/>
      <c r="DQ280" s="15"/>
      <c r="DR280" s="15"/>
      <c r="DS280" s="15"/>
      <c r="DT280" s="15"/>
      <c r="DU280" s="15"/>
      <c r="DV280" s="15"/>
      <c r="DW280" s="15"/>
      <c r="DX280" s="15"/>
      <c r="DY280" s="15"/>
      <c r="DZ280" s="15"/>
      <c r="EA280" s="15"/>
      <c r="EB280" s="15"/>
      <c r="EC280" s="15"/>
      <c r="ED280" s="15"/>
      <c r="EE280" s="15"/>
      <c r="EF280" s="15"/>
      <c r="EG280" s="15"/>
      <c r="EH280" s="15"/>
      <c r="EI280" s="16"/>
      <c r="EJ280" s="17"/>
      <c r="EK280" s="17"/>
      <c r="EL280" s="17"/>
      <c r="EM280" s="17"/>
      <c r="EN280" s="17"/>
      <c r="EO280" s="17"/>
      <c r="EP280" s="21"/>
      <c r="EQ280" s="15"/>
      <c r="ER280" s="15"/>
      <c r="ES280" s="15"/>
      <c r="ET280" s="29"/>
      <c r="EU280" s="17"/>
      <c r="EV280" s="17"/>
      <c r="EW280" s="17"/>
      <c r="EX280" s="17"/>
      <c r="EY280" s="17"/>
      <c r="EZ280" s="17"/>
      <c r="FA280" s="29"/>
      <c r="FB280" s="15"/>
      <c r="FC280" s="15"/>
      <c r="FD280" s="19"/>
      <c r="FE280" s="17"/>
      <c r="FF280" s="17"/>
      <c r="FG280" s="17"/>
      <c r="FH280" s="17"/>
      <c r="FI280" s="17"/>
      <c r="FJ280" s="17"/>
      <c r="FK280" s="29"/>
      <c r="FL280" s="19"/>
      <c r="FM280" s="17"/>
      <c r="FN280" s="17"/>
      <c r="FO280" s="17"/>
      <c r="FP280" s="23"/>
      <c r="FQ280" s="24"/>
      <c r="FR280" s="15"/>
      <c r="FS280" s="15"/>
      <c r="FT280" s="15"/>
      <c r="FU280" s="15"/>
      <c r="FV280" s="15"/>
      <c r="FW280" s="15"/>
      <c r="FX280" s="15"/>
      <c r="FY280" s="15"/>
      <c r="FZ280" s="15"/>
      <c r="GA280" s="15"/>
      <c r="GB280" s="15"/>
      <c r="GC280" s="15"/>
      <c r="GD280" s="15"/>
      <c r="GE280" s="15"/>
      <c r="GF280" s="15"/>
      <c r="GG280" s="15"/>
      <c r="GH280" s="17"/>
      <c r="GI280" s="17"/>
      <c r="GJ280" s="17"/>
      <c r="GK280" s="17"/>
      <c r="GL280" s="17"/>
      <c r="GM280" s="17"/>
      <c r="GN280" s="23"/>
      <c r="GO280" s="15"/>
      <c r="GP280" s="15"/>
      <c r="GQ280" s="24"/>
      <c r="GR280" s="17"/>
      <c r="GS280" s="17"/>
      <c r="GT280" s="17"/>
      <c r="GU280" s="17"/>
      <c r="GV280" s="17"/>
      <c r="GW280" s="17"/>
      <c r="GX280" s="23"/>
      <c r="GY280" s="15"/>
      <c r="GZ280" s="15"/>
      <c r="HA280" s="15"/>
      <c r="HB280" s="17"/>
      <c r="HC280" s="17"/>
      <c r="HD280" s="17"/>
      <c r="HE280" s="17"/>
      <c r="HF280" s="17"/>
      <c r="HG280" s="17"/>
      <c r="HH280" s="23"/>
      <c r="HI280" s="15"/>
      <c r="HJ280" s="15"/>
      <c r="HK280" s="15"/>
      <c r="HL280" s="15"/>
      <c r="HM280" s="15"/>
      <c r="HN280" s="25"/>
      <c r="HO280" s="17"/>
      <c r="HP280" s="17"/>
      <c r="HQ280" s="17"/>
      <c r="HR280" s="17"/>
      <c r="HS280" s="17"/>
      <c r="HT280" s="17"/>
      <c r="HU280" s="15"/>
      <c r="HV280" s="17"/>
      <c r="HW280" s="17"/>
      <c r="HX280" s="17"/>
      <c r="HY280" s="34"/>
      <c r="HZ280" s="15"/>
      <c r="IA280" s="15"/>
      <c r="IB280" s="15"/>
      <c r="IC280" s="15"/>
      <c r="ID280" s="15"/>
      <c r="IE280" s="15"/>
      <c r="IF280" s="15"/>
      <c r="IG280" s="15"/>
      <c r="IH280" s="15"/>
      <c r="II280" s="15"/>
      <c r="IJ280" s="15"/>
      <c r="IK280" s="15"/>
      <c r="IL280" s="15"/>
      <c r="IM280" s="15"/>
      <c r="IN280" s="15"/>
      <c r="IO280" s="15"/>
      <c r="IP280" s="15"/>
      <c r="IQ280" s="15"/>
      <c r="IR280" s="16"/>
      <c r="IS280" s="17"/>
      <c r="IT280" s="17"/>
      <c r="IU280" s="17"/>
      <c r="IV280" s="17"/>
      <c r="IW280" s="17"/>
      <c r="IX280" s="17"/>
      <c r="IY280" s="17"/>
      <c r="IZ280" s="17"/>
      <c r="JA280" s="17"/>
      <c r="JB280" s="17"/>
      <c r="JC280" s="17"/>
      <c r="JD280" s="17"/>
      <c r="JE280" s="17"/>
      <c r="JF280" s="17"/>
      <c r="JG280" s="17"/>
      <c r="JH280" s="17"/>
      <c r="JI280" s="17"/>
      <c r="JJ280" s="17"/>
      <c r="JK280" s="17"/>
      <c r="JL280" s="17"/>
      <c r="JM280" s="17"/>
      <c r="JN280" s="17"/>
      <c r="JO280" s="17"/>
      <c r="JP280" s="17"/>
      <c r="JQ280" s="17"/>
      <c r="JR280" s="20"/>
      <c r="JS280" s="15"/>
      <c r="JT280" s="15"/>
      <c r="JU280" s="15"/>
      <c r="JV280" s="15"/>
      <c r="JW280" s="15"/>
      <c r="JX280" s="15"/>
      <c r="JY280" s="33"/>
      <c r="JZ280" s="33"/>
      <c r="KA280" s="15"/>
      <c r="KB280" s="15"/>
      <c r="KC280" s="15"/>
      <c r="KD280" s="15"/>
      <c r="KE280" s="24"/>
      <c r="KF280" s="23"/>
      <c r="KG280" s="17"/>
      <c r="KH280" s="17"/>
      <c r="KI280" s="17"/>
      <c r="KJ280" s="17"/>
      <c r="KK280" s="17"/>
      <c r="KL280" s="17"/>
      <c r="KM280" s="17"/>
      <c r="KN280" s="17"/>
      <c r="KO280" s="25"/>
      <c r="KP280" s="15"/>
      <c r="KQ280" s="15"/>
      <c r="KR280" s="15"/>
      <c r="KS280" s="15"/>
      <c r="KT280" s="15"/>
      <c r="KU280" s="15"/>
      <c r="KV280" s="15"/>
      <c r="KW280" s="29"/>
      <c r="KX280" s="25"/>
      <c r="KY280" s="15"/>
      <c r="KZ280" s="15"/>
      <c r="LA280" s="15"/>
      <c r="LB280" s="19"/>
      <c r="LC280" s="17"/>
      <c r="LD280" s="17"/>
      <c r="LE280" s="17"/>
      <c r="LF280" s="17"/>
      <c r="LG280" s="16"/>
      <c r="LH280" s="15"/>
      <c r="LI280" s="15"/>
      <c r="LJ280" s="15"/>
      <c r="LK280" s="15"/>
      <c r="LL280" s="15"/>
      <c r="LM280" s="15"/>
      <c r="LN280" s="15"/>
      <c r="LO280" s="29"/>
      <c r="LP280" s="17"/>
      <c r="LQ280" s="17"/>
      <c r="LR280" s="17"/>
      <c r="LS280" s="17"/>
      <c r="LT280" s="17"/>
      <c r="LU280" s="17"/>
      <c r="LV280" s="17"/>
      <c r="LW280" s="17"/>
      <c r="LX280" s="17"/>
      <c r="LY280" s="17"/>
      <c r="LZ280" s="17"/>
      <c r="MA280" s="17"/>
      <c r="MB280" s="17"/>
      <c r="MC280" s="17"/>
      <c r="MD280" s="17"/>
      <c r="ME280" s="33"/>
      <c r="MF280" s="15"/>
      <c r="MG280" s="29"/>
      <c r="MH280" s="17"/>
      <c r="MI280" s="17"/>
      <c r="MJ280" s="33"/>
      <c r="MK280" s="15"/>
      <c r="ML280" s="15"/>
      <c r="MM280" s="15"/>
      <c r="MN280" s="15"/>
      <c r="MO280" s="15"/>
      <c r="MP280" s="15"/>
      <c r="MQ280" s="15"/>
      <c r="MR280" s="33"/>
      <c r="MS280" s="17"/>
      <c r="MT280" s="17"/>
      <c r="MU280" s="17"/>
      <c r="MV280" s="17"/>
      <c r="MW280" s="17"/>
      <c r="MX280" s="25"/>
      <c r="MY280" s="15"/>
      <c r="MZ280" s="15"/>
      <c r="NA280" s="15"/>
      <c r="NB280" s="15"/>
      <c r="NC280" s="15"/>
      <c r="ND280" s="15"/>
      <c r="NE280" s="15"/>
      <c r="NF280" s="29"/>
      <c r="NG280" s="17"/>
      <c r="NH280" s="17"/>
      <c r="NI280" s="17"/>
      <c r="NJ280" s="17"/>
      <c r="NK280" s="17"/>
      <c r="NL280" s="17"/>
      <c r="NM280" s="17"/>
      <c r="NN280" s="25"/>
      <c r="NO280" s="15"/>
      <c r="NP280" s="15"/>
      <c r="NQ280" s="15"/>
      <c r="NR280" s="15"/>
      <c r="NS280" s="15"/>
      <c r="NT280" s="15"/>
      <c r="NU280" s="15"/>
      <c r="NV280" s="19"/>
      <c r="NW280" s="17"/>
      <c r="NX280" s="17"/>
      <c r="NY280" s="17"/>
      <c r="NZ280" s="17"/>
      <c r="OA280" s="17"/>
      <c r="OB280" s="17"/>
      <c r="OC280" s="17"/>
      <c r="OD280" s="17"/>
      <c r="OE280" s="17"/>
      <c r="OF280" s="17"/>
      <c r="OG280" s="17"/>
      <c r="OH280" s="17"/>
      <c r="OI280" s="17"/>
      <c r="OJ280" s="17"/>
      <c r="OK280" s="17"/>
      <c r="OL280" s="17"/>
      <c r="OM280" s="17"/>
      <c r="ON280" s="17"/>
      <c r="OO280" s="17"/>
      <c r="OP280" s="17"/>
      <c r="OQ280" s="35"/>
      <c r="OR280" s="15"/>
      <c r="OS280" s="15"/>
      <c r="OT280" s="15"/>
      <c r="OU280" s="15"/>
      <c r="OV280" s="15"/>
      <c r="OW280" s="15"/>
      <c r="OX280" s="20"/>
      <c r="OY280" s="23"/>
      <c r="OZ280" s="17"/>
      <c r="PA280" s="17"/>
      <c r="PB280" s="17"/>
      <c r="PC280" s="16"/>
      <c r="PD280" s="15"/>
      <c r="PE280" s="15"/>
      <c r="PF280" s="15"/>
      <c r="PG280" s="15"/>
      <c r="PH280" s="15"/>
      <c r="PI280" s="15"/>
      <c r="PJ280" s="15"/>
      <c r="PK280" s="29"/>
      <c r="PL280" s="17"/>
      <c r="PM280" s="17"/>
      <c r="PN280" s="17"/>
      <c r="PO280" s="18"/>
      <c r="PP280" s="15"/>
      <c r="PQ280" s="15"/>
      <c r="PR280" s="15"/>
      <c r="PS280" s="15"/>
      <c r="PT280" s="15"/>
      <c r="PU280" s="15"/>
      <c r="PV280" s="19"/>
      <c r="PW280" s="25"/>
      <c r="PX280" s="15"/>
      <c r="PY280" s="15"/>
      <c r="PZ280" s="15"/>
      <c r="QA280" s="15"/>
      <c r="QB280" s="18"/>
      <c r="QC280" s="16"/>
      <c r="QD280" s="17"/>
      <c r="QE280" s="17"/>
      <c r="QF280" s="17"/>
      <c r="QG280" s="17"/>
      <c r="QH280" s="17"/>
      <c r="QI280" s="17"/>
      <c r="QJ280" s="17"/>
      <c r="QK280" s="17"/>
      <c r="QL280" s="17"/>
      <c r="QM280" s="17"/>
      <c r="QN280" s="17"/>
      <c r="QO280" s="17"/>
      <c r="QP280" s="17"/>
      <c r="QQ280" s="17"/>
      <c r="QR280" s="17"/>
      <c r="QS280" s="17"/>
      <c r="QT280" s="17"/>
      <c r="QU280" s="29"/>
      <c r="QV280" s="15"/>
      <c r="QW280" s="15"/>
      <c r="QX280" s="15"/>
      <c r="QY280" s="15"/>
      <c r="QZ280" s="15"/>
      <c r="RA280" s="15"/>
      <c r="RB280" s="15"/>
      <c r="RC280" s="17"/>
      <c r="RD280" s="17"/>
      <c r="RE280" s="17"/>
      <c r="RF280" s="35"/>
      <c r="RG280" s="15"/>
      <c r="RH280" s="15"/>
      <c r="RI280" s="15"/>
      <c r="RJ280" s="15"/>
      <c r="RK280" s="15"/>
      <c r="RL280" s="15"/>
      <c r="RM280" s="20"/>
      <c r="RN280" s="25"/>
      <c r="RO280" s="17"/>
      <c r="RP280" s="17"/>
      <c r="RQ280" s="16"/>
      <c r="RR280" s="15"/>
      <c r="RS280" s="15"/>
      <c r="RT280" s="15"/>
      <c r="RU280" s="15"/>
      <c r="RV280" s="15"/>
      <c r="RW280" s="15"/>
      <c r="RX280" s="15"/>
      <c r="RY280" s="23"/>
      <c r="RZ280" s="17"/>
      <c r="SA280" s="17"/>
      <c r="SB280" s="17"/>
      <c r="SC280" s="17"/>
      <c r="SD280" s="17"/>
      <c r="SE280" s="20"/>
      <c r="SF280" s="15"/>
      <c r="SG280" s="15"/>
      <c r="SH280" s="15"/>
      <c r="SI280" s="15"/>
      <c r="SJ280" s="15"/>
      <c r="SK280" s="15"/>
      <c r="SL280" s="24"/>
      <c r="SM280" s="17"/>
      <c r="SN280" s="20"/>
      <c r="SO280" s="15"/>
      <c r="SP280" s="15"/>
      <c r="SQ280" s="18"/>
      <c r="SR280" s="17"/>
      <c r="SS280" s="17"/>
      <c r="ST280" s="17"/>
      <c r="SU280" s="17"/>
      <c r="SV280" s="17"/>
      <c r="SW280" s="17"/>
      <c r="SX280" s="17"/>
      <c r="SY280" s="17"/>
      <c r="SZ280" s="17"/>
      <c r="TA280" s="17"/>
      <c r="TB280" s="17"/>
      <c r="TC280" s="17"/>
      <c r="TD280" s="17"/>
      <c r="TE280" s="17"/>
      <c r="TF280" s="17"/>
      <c r="TG280" s="17"/>
      <c r="TH280" s="17"/>
      <c r="TI280" s="17"/>
      <c r="TJ280" s="17"/>
      <c r="TK280" s="17"/>
      <c r="TL280" s="17"/>
      <c r="TM280" s="17"/>
      <c r="TN280" s="17"/>
      <c r="TO280" s="17"/>
      <c r="TP280" s="17"/>
      <c r="TQ280" s="17"/>
      <c r="TR280" s="17"/>
      <c r="TS280" s="15"/>
      <c r="TT280" s="15"/>
    </row>
    <row r="281" spans="1:540" ht="9.6" customHeight="1">
      <c r="A281" s="15"/>
      <c r="B281" s="15"/>
      <c r="C281" s="15"/>
      <c r="D281" s="15"/>
      <c r="E281" s="15"/>
      <c r="F281" s="15"/>
      <c r="G281" s="15"/>
      <c r="H281" s="15"/>
      <c r="I281" s="15"/>
      <c r="J281" s="15"/>
      <c r="K281" s="15"/>
      <c r="L281" s="15"/>
      <c r="M281" s="15"/>
      <c r="N281" s="15"/>
      <c r="O281" s="15"/>
      <c r="P281" s="15"/>
      <c r="Q281" s="15"/>
      <c r="R281" s="15"/>
      <c r="S281" s="15"/>
      <c r="T281" s="15"/>
      <c r="U281" s="15"/>
      <c r="V281" s="29"/>
      <c r="W281" s="17"/>
      <c r="X281" s="17"/>
      <c r="Y281" s="17"/>
      <c r="Z281" s="17"/>
      <c r="AA281" s="17"/>
      <c r="AB281" s="17"/>
      <c r="AC281" s="19"/>
      <c r="AD281" s="19"/>
      <c r="AE281" s="25"/>
      <c r="AF281" s="17"/>
      <c r="AG281" s="17"/>
      <c r="AH281" s="17"/>
      <c r="AI281" s="17"/>
      <c r="AJ281" s="17"/>
      <c r="AK281" s="19"/>
      <c r="AL281" s="15"/>
      <c r="AM281" s="15"/>
      <c r="AN281" s="15"/>
      <c r="AO281" s="15"/>
      <c r="AP281" s="15"/>
      <c r="AQ281" s="20"/>
      <c r="AR281" s="25"/>
      <c r="AS281" s="17"/>
      <c r="AT281" s="17"/>
      <c r="AU281" s="17"/>
      <c r="AV281" s="17"/>
      <c r="AW281" s="17"/>
      <c r="AX281" s="25"/>
      <c r="AY281" s="20"/>
      <c r="AZ281" s="15"/>
      <c r="BA281" s="23"/>
      <c r="BB281" s="17"/>
      <c r="BC281" s="27"/>
      <c r="BD281" s="15"/>
      <c r="BE281" s="15"/>
      <c r="BF281" s="15"/>
      <c r="BG281" s="20"/>
      <c r="BH281" s="25"/>
      <c r="BI281" s="17"/>
      <c r="BJ281" s="17"/>
      <c r="BK281" s="17"/>
      <c r="BL281" s="17"/>
      <c r="BM281" s="17"/>
      <c r="BN281" s="17"/>
      <c r="BO281" s="19"/>
      <c r="BP281" s="15"/>
      <c r="BQ281" s="15"/>
      <c r="BR281" s="15"/>
      <c r="BS281" s="15"/>
      <c r="BT281" s="15"/>
      <c r="BU281" s="15"/>
      <c r="BV281" s="15"/>
      <c r="BW281" s="15"/>
      <c r="BX281" s="15"/>
      <c r="BY281" s="15"/>
      <c r="BZ281" s="15"/>
      <c r="CA281" s="15"/>
      <c r="CB281" s="15"/>
      <c r="CC281" s="35"/>
      <c r="CD281" s="17"/>
      <c r="CE281" s="19"/>
      <c r="CF281" s="15"/>
      <c r="CG281" s="15"/>
      <c r="CH281" s="29"/>
      <c r="CI281" s="17"/>
      <c r="CJ281" s="17"/>
      <c r="CK281" s="17"/>
      <c r="CL281" s="17"/>
      <c r="CM281" s="17"/>
      <c r="CN281" s="17"/>
      <c r="CO281" s="29"/>
      <c r="CP281" s="15"/>
      <c r="CQ281" s="15"/>
      <c r="CR281" s="15"/>
      <c r="CS281" s="15"/>
      <c r="CT281" s="20"/>
      <c r="CU281" s="23"/>
      <c r="CV281" s="17"/>
      <c r="CW281" s="17"/>
      <c r="CX281" s="17"/>
      <c r="CY281" s="17"/>
      <c r="CZ281" s="17"/>
      <c r="DA281" s="17"/>
      <c r="DB281" s="20"/>
      <c r="DC281" s="15"/>
      <c r="DD281" s="15"/>
      <c r="DE281" s="15"/>
      <c r="DF281" s="15"/>
      <c r="DG281" s="15"/>
      <c r="DH281" s="15"/>
      <c r="DI281" s="35"/>
      <c r="DJ281" s="17"/>
      <c r="DK281" s="17"/>
      <c r="DL281" s="17"/>
      <c r="DM281" s="17"/>
      <c r="DN281" s="17"/>
      <c r="DO281" s="17"/>
      <c r="DP281" s="16"/>
      <c r="DQ281" s="15"/>
      <c r="DR281" s="15"/>
      <c r="DS281" s="15"/>
      <c r="DT281" s="15"/>
      <c r="DU281" s="15"/>
      <c r="DV281" s="15"/>
      <c r="DW281" s="15"/>
      <c r="DX281" s="15"/>
      <c r="DY281" s="15"/>
      <c r="DZ281" s="15"/>
      <c r="EA281" s="15"/>
      <c r="EB281" s="15"/>
      <c r="EC281" s="15"/>
      <c r="ED281" s="15"/>
      <c r="EE281" s="15"/>
      <c r="EF281" s="15"/>
      <c r="EG281" s="15"/>
      <c r="EH281" s="15"/>
      <c r="EI281" s="16"/>
      <c r="EJ281" s="17"/>
      <c r="EK281" s="17"/>
      <c r="EL281" s="17"/>
      <c r="EM281" s="17"/>
      <c r="EN281" s="17"/>
      <c r="EO281" s="17"/>
      <c r="EP281" s="21"/>
      <c r="EQ281" s="15"/>
      <c r="ER281" s="15"/>
      <c r="ES281" s="15"/>
      <c r="ET281" s="29"/>
      <c r="EU281" s="17"/>
      <c r="EV281" s="17"/>
      <c r="EW281" s="17"/>
      <c r="EX281" s="17"/>
      <c r="EY281" s="17"/>
      <c r="EZ281" s="17"/>
      <c r="FA281" s="29"/>
      <c r="FB281" s="15"/>
      <c r="FC281" s="15"/>
      <c r="FD281" s="19"/>
      <c r="FE281" s="17"/>
      <c r="FF281" s="17"/>
      <c r="FG281" s="17"/>
      <c r="FH281" s="17"/>
      <c r="FI281" s="17"/>
      <c r="FJ281" s="17"/>
      <c r="FK281" s="29"/>
      <c r="FL281" s="20"/>
      <c r="FM281" s="23"/>
      <c r="FN281" s="17"/>
      <c r="FO281" s="17"/>
      <c r="FP281" s="17"/>
      <c r="FQ281" s="17"/>
      <c r="FR281" s="17"/>
      <c r="FS281" s="41"/>
      <c r="FT281" s="15"/>
      <c r="FU281" s="15"/>
      <c r="FV281" s="15"/>
      <c r="FW281" s="15"/>
      <c r="FX281" s="15"/>
      <c r="FY281" s="15"/>
      <c r="FZ281" s="15"/>
      <c r="GA281" s="15"/>
      <c r="GB281" s="15"/>
      <c r="GC281" s="15"/>
      <c r="GD281" s="15"/>
      <c r="GE281" s="15"/>
      <c r="GF281" s="15"/>
      <c r="GG281" s="15"/>
      <c r="GH281" s="17"/>
      <c r="GI281" s="17"/>
      <c r="GJ281" s="17"/>
      <c r="GK281" s="17"/>
      <c r="GL281" s="17"/>
      <c r="GM281" s="17"/>
      <c r="GN281" s="23"/>
      <c r="GO281" s="15"/>
      <c r="GP281" s="15"/>
      <c r="GQ281" s="24"/>
      <c r="GR281" s="17"/>
      <c r="GS281" s="17"/>
      <c r="GT281" s="17"/>
      <c r="GU281" s="17"/>
      <c r="GV281" s="17"/>
      <c r="GW281" s="17"/>
      <c r="GX281" s="33"/>
      <c r="GY281" s="15"/>
      <c r="GZ281" s="15"/>
      <c r="HA281" s="15"/>
      <c r="HB281" s="17"/>
      <c r="HC281" s="17"/>
      <c r="HD281" s="17"/>
      <c r="HE281" s="17"/>
      <c r="HF281" s="17"/>
      <c r="HG281" s="17"/>
      <c r="HH281" s="23"/>
      <c r="HI281" s="15"/>
      <c r="HJ281" s="15"/>
      <c r="HK281" s="15"/>
      <c r="HL281" s="15"/>
      <c r="HM281" s="15"/>
      <c r="HN281" s="25"/>
      <c r="HO281" s="17"/>
      <c r="HP281" s="17"/>
      <c r="HQ281" s="17"/>
      <c r="HR281" s="17"/>
      <c r="HS281" s="17"/>
      <c r="HT281" s="17"/>
      <c r="HU281" s="20"/>
      <c r="HV281" s="15"/>
      <c r="HW281" s="16"/>
      <c r="HX281" s="17"/>
      <c r="HY281" s="17"/>
      <c r="HZ281" s="15"/>
      <c r="IA281" s="15"/>
      <c r="IB281" s="15"/>
      <c r="IC281" s="15"/>
      <c r="ID281" s="15"/>
      <c r="IE281" s="15"/>
      <c r="IF281" s="15"/>
      <c r="IG281" s="15"/>
      <c r="IH281" s="15"/>
      <c r="II281" s="15"/>
      <c r="IJ281" s="15"/>
      <c r="IK281" s="15"/>
      <c r="IL281" s="15"/>
      <c r="IM281" s="15"/>
      <c r="IN281" s="15"/>
      <c r="IO281" s="15"/>
      <c r="IP281" s="15"/>
      <c r="IQ281" s="15"/>
      <c r="IR281" s="16"/>
      <c r="IS281" s="17"/>
      <c r="IT281" s="17"/>
      <c r="IU281" s="17"/>
      <c r="IV281" s="17"/>
      <c r="IW281" s="17"/>
      <c r="IX281" s="17"/>
      <c r="IY281" s="17"/>
      <c r="IZ281" s="17"/>
      <c r="JA281" s="17"/>
      <c r="JB281" s="17"/>
      <c r="JC281" s="17"/>
      <c r="JD281" s="17"/>
      <c r="JE281" s="17"/>
      <c r="JF281" s="17"/>
      <c r="JG281" s="17"/>
      <c r="JH281" s="17"/>
      <c r="JI281" s="17"/>
      <c r="JJ281" s="17"/>
      <c r="JK281" s="17"/>
      <c r="JL281" s="17"/>
      <c r="JM281" s="17"/>
      <c r="JN281" s="17"/>
      <c r="JO281" s="17"/>
      <c r="JP281" s="17"/>
      <c r="JQ281" s="17"/>
      <c r="JR281" s="20"/>
      <c r="JS281" s="15"/>
      <c r="JT281" s="15"/>
      <c r="JU281" s="15"/>
      <c r="JV281" s="15"/>
      <c r="JW281" s="15"/>
      <c r="JX281" s="15"/>
      <c r="JY281" s="29"/>
      <c r="JZ281" s="17"/>
      <c r="KA281" s="35"/>
      <c r="KB281" s="15"/>
      <c r="KC281" s="15"/>
      <c r="KD281" s="15"/>
      <c r="KE281" s="15"/>
      <c r="KF281" s="15"/>
      <c r="KG281" s="15"/>
      <c r="KH281" s="37"/>
      <c r="KI281" s="17"/>
      <c r="KJ281" s="17"/>
      <c r="KK281" s="17"/>
      <c r="KL281" s="17"/>
      <c r="KM281" s="17"/>
      <c r="KN281" s="17"/>
      <c r="KO281" s="25"/>
      <c r="KP281" s="15"/>
      <c r="KQ281" s="15"/>
      <c r="KR281" s="15"/>
      <c r="KS281" s="15"/>
      <c r="KT281" s="15"/>
      <c r="KU281" s="15"/>
      <c r="KV281" s="15"/>
      <c r="KW281" s="41"/>
      <c r="KX281" s="17"/>
      <c r="KY281" s="23"/>
      <c r="KZ281" s="20"/>
      <c r="LA281" s="15"/>
      <c r="LB281" s="19"/>
      <c r="LC281" s="17"/>
      <c r="LD281" s="17"/>
      <c r="LE281" s="17"/>
      <c r="LF281" s="17"/>
      <c r="LG281" s="16"/>
      <c r="LH281" s="15"/>
      <c r="LI281" s="15"/>
      <c r="LJ281" s="15"/>
      <c r="LK281" s="15"/>
      <c r="LL281" s="15"/>
      <c r="LM281" s="15"/>
      <c r="LN281" s="15"/>
      <c r="LO281" s="29"/>
      <c r="LP281" s="17"/>
      <c r="LQ281" s="17"/>
      <c r="LR281" s="17"/>
      <c r="LS281" s="17"/>
      <c r="LT281" s="17"/>
      <c r="LU281" s="17"/>
      <c r="LV281" s="17"/>
      <c r="LW281" s="17"/>
      <c r="LX281" s="17"/>
      <c r="LY281" s="17"/>
      <c r="LZ281" s="17"/>
      <c r="MA281" s="17"/>
      <c r="MB281" s="17"/>
      <c r="MC281" s="17"/>
      <c r="MD281" s="17"/>
      <c r="ME281" s="29"/>
      <c r="MF281" s="15"/>
      <c r="MG281" s="25"/>
      <c r="MH281" s="17"/>
      <c r="MI281" s="17"/>
      <c r="MJ281" s="23"/>
      <c r="MK281" s="20"/>
      <c r="ML281" s="15"/>
      <c r="MM281" s="15"/>
      <c r="MN281" s="15"/>
      <c r="MO281" s="15"/>
      <c r="MP281" s="15"/>
      <c r="MQ281" s="15"/>
      <c r="MR281" s="29"/>
      <c r="MS281" s="17"/>
      <c r="MT281" s="17"/>
      <c r="MU281" s="17"/>
      <c r="MV281" s="17"/>
      <c r="MW281" s="17"/>
      <c r="MX281" s="25"/>
      <c r="MY281" s="15"/>
      <c r="MZ281" s="15"/>
      <c r="NA281" s="15"/>
      <c r="NB281" s="15"/>
      <c r="NC281" s="15"/>
      <c r="ND281" s="15"/>
      <c r="NE281" s="15"/>
      <c r="NF281" s="29"/>
      <c r="NG281" s="17"/>
      <c r="NH281" s="17"/>
      <c r="NI281" s="17"/>
      <c r="NJ281" s="17"/>
      <c r="NK281" s="17"/>
      <c r="NL281" s="17"/>
      <c r="NM281" s="17"/>
      <c r="NN281" s="25"/>
      <c r="NO281" s="15"/>
      <c r="NP281" s="15"/>
      <c r="NQ281" s="15"/>
      <c r="NR281" s="15"/>
      <c r="NS281" s="15"/>
      <c r="NT281" s="15"/>
      <c r="NU281" s="15"/>
      <c r="NV281" s="19"/>
      <c r="NW281" s="17"/>
      <c r="NX281" s="17"/>
      <c r="NY281" s="17"/>
      <c r="NZ281" s="17"/>
      <c r="OA281" s="17"/>
      <c r="OB281" s="17"/>
      <c r="OC281" s="17"/>
      <c r="OD281" s="17"/>
      <c r="OE281" s="17"/>
      <c r="OF281" s="17"/>
      <c r="OG281" s="17"/>
      <c r="OH281" s="17"/>
      <c r="OI281" s="17"/>
      <c r="OJ281" s="17"/>
      <c r="OK281" s="17"/>
      <c r="OL281" s="17"/>
      <c r="OM281" s="17"/>
      <c r="ON281" s="17"/>
      <c r="OO281" s="17"/>
      <c r="OP281" s="17"/>
      <c r="OQ281" s="35"/>
      <c r="OR281" s="15"/>
      <c r="OS281" s="15"/>
      <c r="OT281" s="15"/>
      <c r="OU281" s="15"/>
      <c r="OV281" s="15"/>
      <c r="OW281" s="15"/>
      <c r="OX281" s="20"/>
      <c r="OY281" s="23"/>
      <c r="OZ281" s="17"/>
      <c r="PA281" s="17"/>
      <c r="PB281" s="17"/>
      <c r="PC281" s="16"/>
      <c r="PD281" s="15"/>
      <c r="PE281" s="15"/>
      <c r="PF281" s="15"/>
      <c r="PG281" s="15"/>
      <c r="PH281" s="15"/>
      <c r="PI281" s="15"/>
      <c r="PJ281" s="15"/>
      <c r="PK281" s="29"/>
      <c r="PL281" s="17"/>
      <c r="PM281" s="17"/>
      <c r="PN281" s="17"/>
      <c r="PO281" s="18"/>
      <c r="PP281" s="15"/>
      <c r="PQ281" s="15"/>
      <c r="PR281" s="15"/>
      <c r="PS281" s="15"/>
      <c r="PT281" s="15"/>
      <c r="PU281" s="15"/>
      <c r="PV281" s="19"/>
      <c r="PW281" s="17"/>
      <c r="PX281" s="24"/>
      <c r="PY281" s="15"/>
      <c r="PZ281" s="15"/>
      <c r="QA281" s="15"/>
      <c r="QB281" s="15"/>
      <c r="QC281" s="15"/>
      <c r="QD281" s="15"/>
      <c r="QE281" s="29"/>
      <c r="QF281" s="17"/>
      <c r="QG281" s="17"/>
      <c r="QH281" s="17"/>
      <c r="QI281" s="17"/>
      <c r="QJ281" s="17"/>
      <c r="QK281" s="17"/>
      <c r="QL281" s="17"/>
      <c r="QM281" s="17"/>
      <c r="QN281" s="17"/>
      <c r="QO281" s="17"/>
      <c r="QP281" s="17"/>
      <c r="QQ281" s="17"/>
      <c r="QR281" s="17"/>
      <c r="QS281" s="17"/>
      <c r="QT281" s="17"/>
      <c r="QU281" s="29"/>
      <c r="QV281" s="15"/>
      <c r="QW281" s="15"/>
      <c r="QX281" s="15"/>
      <c r="QY281" s="15"/>
      <c r="QZ281" s="15"/>
      <c r="RA281" s="15"/>
      <c r="RB281" s="15"/>
      <c r="RC281" s="17"/>
      <c r="RD281" s="17"/>
      <c r="RE281" s="17"/>
      <c r="RF281" s="35"/>
      <c r="RG281" s="15"/>
      <c r="RH281" s="15"/>
      <c r="RI281" s="15"/>
      <c r="RJ281" s="15"/>
      <c r="RK281" s="15"/>
      <c r="RL281" s="15"/>
      <c r="RM281" s="18"/>
      <c r="RN281" s="17"/>
      <c r="RO281" s="17"/>
      <c r="RP281" s="17"/>
      <c r="RQ281" s="16"/>
      <c r="RR281" s="15"/>
      <c r="RS281" s="15"/>
      <c r="RT281" s="15"/>
      <c r="RU281" s="15"/>
      <c r="RV281" s="15"/>
      <c r="RW281" s="15"/>
      <c r="RX281" s="15"/>
      <c r="RY281" s="23"/>
      <c r="RZ281" s="17"/>
      <c r="SA281" s="17"/>
      <c r="SB281" s="17"/>
      <c r="SC281" s="17"/>
      <c r="SD281" s="17"/>
      <c r="SE281" s="20"/>
      <c r="SF281" s="15"/>
      <c r="SG281" s="15"/>
      <c r="SH281" s="15"/>
      <c r="SI281" s="15"/>
      <c r="SJ281" s="15"/>
      <c r="SK281" s="15"/>
      <c r="SL281" s="24"/>
      <c r="SM281" s="17"/>
      <c r="SN281" s="17"/>
      <c r="SO281" s="19"/>
      <c r="SP281" s="15"/>
      <c r="SQ281" s="18"/>
      <c r="SR281" s="17"/>
      <c r="SS281" s="17"/>
      <c r="ST281" s="17"/>
      <c r="SU281" s="17"/>
      <c r="SV281" s="17"/>
      <c r="SW281" s="17"/>
      <c r="SX281" s="17"/>
      <c r="SY281" s="17"/>
      <c r="SZ281" s="17"/>
      <c r="TA281" s="17"/>
      <c r="TB281" s="17"/>
      <c r="TC281" s="17"/>
      <c r="TD281" s="17"/>
      <c r="TE281" s="17"/>
      <c r="TF281" s="17"/>
      <c r="TG281" s="17"/>
      <c r="TH281" s="17"/>
      <c r="TI281" s="17"/>
      <c r="TJ281" s="17"/>
      <c r="TK281" s="17"/>
      <c r="TL281" s="17"/>
      <c r="TM281" s="17"/>
      <c r="TN281" s="17"/>
      <c r="TO281" s="17"/>
      <c r="TP281" s="17"/>
      <c r="TQ281" s="17"/>
      <c r="TR281" s="17"/>
      <c r="TS281" s="15"/>
      <c r="TT281" s="15"/>
    </row>
    <row r="282" spans="1:540" ht="9.6" customHeight="1">
      <c r="A282" s="15"/>
      <c r="B282" s="15"/>
      <c r="C282" s="15"/>
      <c r="D282" s="15"/>
      <c r="E282" s="15"/>
      <c r="F282" s="15"/>
      <c r="G282" s="15"/>
      <c r="H282" s="15"/>
      <c r="I282" s="15"/>
      <c r="J282" s="15"/>
      <c r="K282" s="15"/>
      <c r="L282" s="15"/>
      <c r="M282" s="15"/>
      <c r="N282" s="15"/>
      <c r="O282" s="15"/>
      <c r="P282" s="15"/>
      <c r="Q282" s="15"/>
      <c r="R282" s="15"/>
      <c r="S282" s="15"/>
      <c r="T282" s="15"/>
      <c r="U282" s="15"/>
      <c r="V282" s="29"/>
      <c r="W282" s="17"/>
      <c r="X282" s="17"/>
      <c r="Y282" s="17"/>
      <c r="Z282" s="17"/>
      <c r="AA282" s="17"/>
      <c r="AB282" s="17"/>
      <c r="AC282" s="24"/>
      <c r="AD282" s="15"/>
      <c r="AE282" s="20"/>
      <c r="AF282" s="25"/>
      <c r="AG282" s="17"/>
      <c r="AH282" s="17"/>
      <c r="AI282" s="17"/>
      <c r="AJ282" s="17"/>
      <c r="AK282" s="17"/>
      <c r="AL282" s="19"/>
      <c r="AM282" s="15"/>
      <c r="AN282" s="15"/>
      <c r="AO282" s="15"/>
      <c r="AP282" s="15"/>
      <c r="AQ282" s="20"/>
      <c r="AR282" s="25"/>
      <c r="AS282" s="17"/>
      <c r="AT282" s="17"/>
      <c r="AU282" s="17"/>
      <c r="AV282" s="17"/>
      <c r="AW282" s="17"/>
      <c r="AX282" s="25"/>
      <c r="AY282" s="20"/>
      <c r="AZ282" s="15"/>
      <c r="BA282" s="18"/>
      <c r="BB282" s="17"/>
      <c r="BC282" s="27"/>
      <c r="BD282" s="15"/>
      <c r="BE282" s="15"/>
      <c r="BF282" s="15"/>
      <c r="BG282" s="20"/>
      <c r="BH282" s="23"/>
      <c r="BI282" s="17"/>
      <c r="BJ282" s="17"/>
      <c r="BK282" s="17"/>
      <c r="BL282" s="17"/>
      <c r="BM282" s="17"/>
      <c r="BN282" s="17"/>
      <c r="BO282" s="19"/>
      <c r="BP282" s="15"/>
      <c r="BQ282" s="15"/>
      <c r="BR282" s="15"/>
      <c r="BS282" s="15"/>
      <c r="BT282" s="15"/>
      <c r="BU282" s="15"/>
      <c r="BV282" s="15"/>
      <c r="BW282" s="15"/>
      <c r="BX282" s="15"/>
      <c r="BY282" s="15"/>
      <c r="BZ282" s="15"/>
      <c r="CA282" s="15"/>
      <c r="CB282" s="15"/>
      <c r="CC282" s="42"/>
      <c r="CD282" s="25"/>
      <c r="CE282" s="20"/>
      <c r="CF282" s="15"/>
      <c r="CG282" s="15"/>
      <c r="CH282" s="19"/>
      <c r="CI282" s="17"/>
      <c r="CJ282" s="17"/>
      <c r="CK282" s="17"/>
      <c r="CL282" s="17"/>
      <c r="CM282" s="17"/>
      <c r="CN282" s="17"/>
      <c r="CO282" s="23"/>
      <c r="CP282" s="15"/>
      <c r="CQ282" s="15"/>
      <c r="CR282" s="15"/>
      <c r="CS282" s="15"/>
      <c r="CT282" s="20"/>
      <c r="CU282" s="23"/>
      <c r="CV282" s="17"/>
      <c r="CW282" s="17"/>
      <c r="CX282" s="17"/>
      <c r="CY282" s="17"/>
      <c r="CZ282" s="17"/>
      <c r="DA282" s="17"/>
      <c r="DB282" s="20"/>
      <c r="DC282" s="15"/>
      <c r="DD282" s="15"/>
      <c r="DE282" s="15"/>
      <c r="DF282" s="15"/>
      <c r="DG282" s="15"/>
      <c r="DH282" s="15"/>
      <c r="DI282" s="19"/>
      <c r="DJ282" s="17"/>
      <c r="DK282" s="17"/>
      <c r="DL282" s="17"/>
      <c r="DM282" s="17"/>
      <c r="DN282" s="17"/>
      <c r="DO282" s="17"/>
      <c r="DP282" s="16"/>
      <c r="DQ282" s="15"/>
      <c r="DR282" s="15"/>
      <c r="DS282" s="15"/>
      <c r="DT282" s="15"/>
      <c r="DU282" s="15"/>
      <c r="DV282" s="15"/>
      <c r="DW282" s="15"/>
      <c r="DX282" s="15"/>
      <c r="DY282" s="15"/>
      <c r="DZ282" s="15"/>
      <c r="EA282" s="15"/>
      <c r="EB282" s="15"/>
      <c r="EC282" s="15"/>
      <c r="ED282" s="15"/>
      <c r="EE282" s="15"/>
      <c r="EF282" s="15"/>
      <c r="EG282" s="15"/>
      <c r="EH282" s="15"/>
      <c r="EI282" s="33"/>
      <c r="EJ282" s="17"/>
      <c r="EK282" s="17"/>
      <c r="EL282" s="17"/>
      <c r="EM282" s="17"/>
      <c r="EN282" s="17"/>
      <c r="EO282" s="17"/>
      <c r="EP282" s="21"/>
      <c r="EQ282" s="15"/>
      <c r="ER282" s="15"/>
      <c r="ES282" s="15"/>
      <c r="ET282" s="29"/>
      <c r="EU282" s="17"/>
      <c r="EV282" s="17"/>
      <c r="EW282" s="17"/>
      <c r="EX282" s="17"/>
      <c r="EY282" s="17"/>
      <c r="EZ282" s="17"/>
      <c r="FA282" s="24"/>
      <c r="FB282" s="15"/>
      <c r="FC282" s="15"/>
      <c r="FD282" s="19"/>
      <c r="FE282" s="17"/>
      <c r="FF282" s="17"/>
      <c r="FG282" s="17"/>
      <c r="FH282" s="17"/>
      <c r="FI282" s="17"/>
      <c r="FJ282" s="17"/>
      <c r="FK282" s="28"/>
      <c r="FL282" s="15"/>
      <c r="FM282" s="15"/>
      <c r="FN282" s="16"/>
      <c r="FO282" s="17"/>
      <c r="FP282" s="17"/>
      <c r="FQ282" s="17"/>
      <c r="FR282" s="17"/>
      <c r="FS282" s="17"/>
      <c r="FT282" s="29"/>
      <c r="FU282" s="15"/>
      <c r="FV282" s="15"/>
      <c r="FW282" s="15"/>
      <c r="FX282" s="15"/>
      <c r="FY282" s="15"/>
      <c r="FZ282" s="15"/>
      <c r="GA282" s="15"/>
      <c r="GB282" s="15"/>
      <c r="GC282" s="15"/>
      <c r="GD282" s="15"/>
      <c r="GE282" s="15"/>
      <c r="GF282" s="15"/>
      <c r="GG282" s="15"/>
      <c r="GH282" s="17"/>
      <c r="GI282" s="17"/>
      <c r="GJ282" s="17"/>
      <c r="GK282" s="17"/>
      <c r="GL282" s="17"/>
      <c r="GM282" s="17"/>
      <c r="GN282" s="23"/>
      <c r="GO282" s="15"/>
      <c r="GP282" s="15"/>
      <c r="GQ282" s="24"/>
      <c r="GR282" s="17"/>
      <c r="GS282" s="17"/>
      <c r="GT282" s="17"/>
      <c r="GU282" s="17"/>
      <c r="GV282" s="17"/>
      <c r="GW282" s="17"/>
      <c r="GX282" s="29"/>
      <c r="GY282" s="15"/>
      <c r="GZ282" s="15"/>
      <c r="HA282" s="15"/>
      <c r="HB282" s="17"/>
      <c r="HC282" s="17"/>
      <c r="HD282" s="17"/>
      <c r="HE282" s="17"/>
      <c r="HF282" s="17"/>
      <c r="HG282" s="17"/>
      <c r="HH282" s="23"/>
      <c r="HI282" s="15"/>
      <c r="HJ282" s="15"/>
      <c r="HK282" s="15"/>
      <c r="HL282" s="15"/>
      <c r="HM282" s="15"/>
      <c r="HN282" s="25"/>
      <c r="HO282" s="17"/>
      <c r="HP282" s="17"/>
      <c r="HQ282" s="17"/>
      <c r="HR282" s="17"/>
      <c r="HS282" s="17"/>
      <c r="HT282" s="17"/>
      <c r="HU282" s="20"/>
      <c r="HV282" s="15"/>
      <c r="HW282" s="20"/>
      <c r="HX282" s="25"/>
      <c r="HY282" s="17"/>
      <c r="HZ282" s="15"/>
      <c r="IA282" s="15"/>
      <c r="IB282" s="15"/>
      <c r="IC282" s="15"/>
      <c r="ID282" s="15"/>
      <c r="IE282" s="15"/>
      <c r="IF282" s="15"/>
      <c r="IG282" s="15"/>
      <c r="IH282" s="15"/>
      <c r="II282" s="15"/>
      <c r="IJ282" s="15"/>
      <c r="IK282" s="15"/>
      <c r="IL282" s="15"/>
      <c r="IM282" s="15"/>
      <c r="IN282" s="15"/>
      <c r="IO282" s="15"/>
      <c r="IP282" s="15"/>
      <c r="IQ282" s="15"/>
      <c r="IR282" s="16"/>
      <c r="IS282" s="17"/>
      <c r="IT282" s="17"/>
      <c r="IU282" s="17"/>
      <c r="IV282" s="17"/>
      <c r="IW282" s="17"/>
      <c r="IX282" s="17"/>
      <c r="IY282" s="17"/>
      <c r="IZ282" s="17"/>
      <c r="JA282" s="17"/>
      <c r="JB282" s="17"/>
      <c r="JC282" s="17"/>
      <c r="JD282" s="17"/>
      <c r="JE282" s="17"/>
      <c r="JF282" s="17"/>
      <c r="JG282" s="17"/>
      <c r="JH282" s="17"/>
      <c r="JI282" s="17"/>
      <c r="JJ282" s="17"/>
      <c r="JK282" s="17"/>
      <c r="JL282" s="17"/>
      <c r="JM282" s="17"/>
      <c r="JN282" s="17"/>
      <c r="JO282" s="17"/>
      <c r="JP282" s="17"/>
      <c r="JQ282" s="17"/>
      <c r="JR282" s="20"/>
      <c r="JS282" s="15"/>
      <c r="JT282" s="15"/>
      <c r="JU282" s="15"/>
      <c r="JV282" s="15"/>
      <c r="JW282" s="15"/>
      <c r="JX282" s="15"/>
      <c r="JY282" s="29"/>
      <c r="JZ282" s="17"/>
      <c r="KA282" s="17"/>
      <c r="KB282" s="24"/>
      <c r="KC282" s="15"/>
      <c r="KD282" s="15"/>
      <c r="KE282" s="15"/>
      <c r="KF282" s="15"/>
      <c r="KG282" s="15"/>
      <c r="KH282" s="15"/>
      <c r="KI282" s="16"/>
      <c r="KJ282" s="17"/>
      <c r="KK282" s="17"/>
      <c r="KL282" s="17"/>
      <c r="KM282" s="17"/>
      <c r="KN282" s="17"/>
      <c r="KO282" s="25"/>
      <c r="KP282" s="15"/>
      <c r="KQ282" s="15"/>
      <c r="KR282" s="15"/>
      <c r="KS282" s="15"/>
      <c r="KT282" s="15"/>
      <c r="KU282" s="15"/>
      <c r="KV282" s="15"/>
      <c r="KW282" s="21"/>
      <c r="KX282" s="17"/>
      <c r="KY282" s="17"/>
      <c r="KZ282" s="29"/>
      <c r="LA282" s="15"/>
      <c r="LB282" s="19"/>
      <c r="LC282" s="17"/>
      <c r="LD282" s="17"/>
      <c r="LE282" s="17"/>
      <c r="LF282" s="17"/>
      <c r="LG282" s="16"/>
      <c r="LH282" s="15"/>
      <c r="LI282" s="15"/>
      <c r="LJ282" s="15"/>
      <c r="LK282" s="15"/>
      <c r="LL282" s="15"/>
      <c r="LM282" s="15"/>
      <c r="LN282" s="15"/>
      <c r="LO282" s="29"/>
      <c r="LP282" s="17"/>
      <c r="LQ282" s="17"/>
      <c r="LR282" s="17"/>
      <c r="LS282" s="17"/>
      <c r="LT282" s="17"/>
      <c r="LU282" s="17"/>
      <c r="LV282" s="17"/>
      <c r="LW282" s="17"/>
      <c r="LX282" s="17"/>
      <c r="LY282" s="17"/>
      <c r="LZ282" s="17"/>
      <c r="MA282" s="17"/>
      <c r="MB282" s="17"/>
      <c r="MC282" s="17"/>
      <c r="MD282" s="17"/>
      <c r="ME282" s="15"/>
      <c r="MF282" s="18"/>
      <c r="MG282" s="17"/>
      <c r="MH282" s="17"/>
      <c r="MI282" s="17"/>
      <c r="MJ282" s="17"/>
      <c r="MK282" s="18"/>
      <c r="ML282" s="15"/>
      <c r="MM282" s="15"/>
      <c r="MN282" s="15"/>
      <c r="MO282" s="15"/>
      <c r="MP282" s="15"/>
      <c r="MQ282" s="15"/>
      <c r="MR282" s="19"/>
      <c r="MS282" s="17"/>
      <c r="MT282" s="17"/>
      <c r="MU282" s="17"/>
      <c r="MV282" s="17"/>
      <c r="MW282" s="17"/>
      <c r="MX282" s="25"/>
      <c r="MY282" s="15"/>
      <c r="MZ282" s="15"/>
      <c r="NA282" s="15"/>
      <c r="NB282" s="15"/>
      <c r="NC282" s="15"/>
      <c r="ND282" s="15"/>
      <c r="NE282" s="15"/>
      <c r="NF282" s="29"/>
      <c r="NG282" s="17"/>
      <c r="NH282" s="17"/>
      <c r="NI282" s="17"/>
      <c r="NJ282" s="17"/>
      <c r="NK282" s="17"/>
      <c r="NL282" s="17"/>
      <c r="NM282" s="17"/>
      <c r="NN282" s="25"/>
      <c r="NO282" s="15"/>
      <c r="NP282" s="15"/>
      <c r="NQ282" s="15"/>
      <c r="NR282" s="15"/>
      <c r="NS282" s="15"/>
      <c r="NT282" s="15"/>
      <c r="NU282" s="15"/>
      <c r="NV282" s="19"/>
      <c r="NW282" s="17"/>
      <c r="NX282" s="17"/>
      <c r="NY282" s="17"/>
      <c r="NZ282" s="17"/>
      <c r="OA282" s="17"/>
      <c r="OB282" s="17"/>
      <c r="OC282" s="17"/>
      <c r="OD282" s="17"/>
      <c r="OE282" s="17"/>
      <c r="OF282" s="17"/>
      <c r="OG282" s="17"/>
      <c r="OH282" s="17"/>
      <c r="OI282" s="17"/>
      <c r="OJ282" s="17"/>
      <c r="OK282" s="17"/>
      <c r="OL282" s="17"/>
      <c r="OM282" s="17"/>
      <c r="ON282" s="17"/>
      <c r="OO282" s="17"/>
      <c r="OP282" s="17"/>
      <c r="OQ282" s="19"/>
      <c r="OR282" s="15"/>
      <c r="OS282" s="15"/>
      <c r="OT282" s="15"/>
      <c r="OU282" s="15"/>
      <c r="OV282" s="15"/>
      <c r="OW282" s="15"/>
      <c r="OX282" s="20"/>
      <c r="OY282" s="23"/>
      <c r="OZ282" s="17"/>
      <c r="PA282" s="17"/>
      <c r="PB282" s="17"/>
      <c r="PC282" s="16"/>
      <c r="PD282" s="15"/>
      <c r="PE282" s="15"/>
      <c r="PF282" s="15"/>
      <c r="PG282" s="15"/>
      <c r="PH282" s="15"/>
      <c r="PI282" s="15"/>
      <c r="PJ282" s="15"/>
      <c r="PK282" s="29"/>
      <c r="PL282" s="17"/>
      <c r="PM282" s="17"/>
      <c r="PN282" s="17"/>
      <c r="PO282" s="18"/>
      <c r="PP282" s="15"/>
      <c r="PQ282" s="15"/>
      <c r="PR282" s="15"/>
      <c r="PS282" s="15"/>
      <c r="PT282" s="15"/>
      <c r="PU282" s="15"/>
      <c r="PV282" s="19"/>
      <c r="PW282" s="17"/>
      <c r="PX282" s="17"/>
      <c r="PY282" s="29"/>
      <c r="PZ282" s="15"/>
      <c r="QA282" s="15"/>
      <c r="QB282" s="15"/>
      <c r="QC282" s="15"/>
      <c r="QD282" s="15"/>
      <c r="QE282" s="15"/>
      <c r="QF282" s="29"/>
      <c r="QG282" s="17"/>
      <c r="QH282" s="17"/>
      <c r="QI282" s="17"/>
      <c r="QJ282" s="17"/>
      <c r="QK282" s="17"/>
      <c r="QL282" s="17"/>
      <c r="QM282" s="17"/>
      <c r="QN282" s="17"/>
      <c r="QO282" s="17"/>
      <c r="QP282" s="17"/>
      <c r="QQ282" s="17"/>
      <c r="QR282" s="17"/>
      <c r="QS282" s="17"/>
      <c r="QT282" s="17"/>
      <c r="QU282" s="29"/>
      <c r="QV282" s="15"/>
      <c r="QW282" s="15"/>
      <c r="QX282" s="15"/>
      <c r="QY282" s="15"/>
      <c r="QZ282" s="15"/>
      <c r="RA282" s="15"/>
      <c r="RB282" s="15"/>
      <c r="RC282" s="17"/>
      <c r="RD282" s="17"/>
      <c r="RE282" s="17"/>
      <c r="RF282" s="35"/>
      <c r="RG282" s="15"/>
      <c r="RH282" s="15"/>
      <c r="RI282" s="15"/>
      <c r="RJ282" s="15"/>
      <c r="RK282" s="15"/>
      <c r="RL282" s="15"/>
      <c r="RM282" s="19"/>
      <c r="RN282" s="17"/>
      <c r="RO282" s="17"/>
      <c r="RP282" s="17"/>
      <c r="RQ282" s="16"/>
      <c r="RR282" s="15"/>
      <c r="RS282" s="15"/>
      <c r="RT282" s="15"/>
      <c r="RU282" s="15"/>
      <c r="RV282" s="15"/>
      <c r="RW282" s="15"/>
      <c r="RX282" s="15"/>
      <c r="RY282" s="23"/>
      <c r="RZ282" s="17"/>
      <c r="SA282" s="17"/>
      <c r="SB282" s="17"/>
      <c r="SC282" s="17"/>
      <c r="SD282" s="17"/>
      <c r="SE282" s="20"/>
      <c r="SF282" s="15"/>
      <c r="SG282" s="15"/>
      <c r="SH282" s="15"/>
      <c r="SI282" s="15"/>
      <c r="SJ282" s="15"/>
      <c r="SK282" s="15"/>
      <c r="SL282" s="24"/>
      <c r="SM282" s="17"/>
      <c r="SN282" s="17"/>
      <c r="SO282" s="23"/>
      <c r="SP282" s="15"/>
      <c r="SQ282" s="18"/>
      <c r="SR282" s="17"/>
      <c r="SS282" s="17"/>
      <c r="ST282" s="17"/>
      <c r="SU282" s="17"/>
      <c r="SV282" s="17"/>
      <c r="SW282" s="17"/>
      <c r="SX282" s="17"/>
      <c r="SY282" s="17"/>
      <c r="SZ282" s="17"/>
      <c r="TA282" s="17"/>
      <c r="TB282" s="17"/>
      <c r="TC282" s="17"/>
      <c r="TD282" s="17"/>
      <c r="TE282" s="17"/>
      <c r="TF282" s="17"/>
      <c r="TG282" s="17"/>
      <c r="TH282" s="17"/>
      <c r="TI282" s="17"/>
      <c r="TJ282" s="17"/>
      <c r="TK282" s="17"/>
      <c r="TL282" s="17"/>
      <c r="TM282" s="17"/>
      <c r="TN282" s="17"/>
      <c r="TO282" s="17"/>
      <c r="TP282" s="17"/>
      <c r="TQ282" s="17"/>
      <c r="TR282" s="17"/>
      <c r="TS282" s="15"/>
      <c r="TT282" s="15"/>
    </row>
    <row r="283" spans="1:540" ht="9.6" customHeight="1">
      <c r="A283" s="15"/>
      <c r="B283" s="15"/>
      <c r="C283" s="15"/>
      <c r="D283" s="15"/>
      <c r="E283" s="15"/>
      <c r="F283" s="15"/>
      <c r="G283" s="15"/>
      <c r="H283" s="15"/>
      <c r="I283" s="15"/>
      <c r="J283" s="15"/>
      <c r="K283" s="15"/>
      <c r="L283" s="15"/>
      <c r="M283" s="15"/>
      <c r="N283" s="15"/>
      <c r="O283" s="15"/>
      <c r="P283" s="15"/>
      <c r="Q283" s="15"/>
      <c r="R283" s="15"/>
      <c r="S283" s="15"/>
      <c r="T283" s="15"/>
      <c r="U283" s="15"/>
      <c r="V283" s="29"/>
      <c r="W283" s="17"/>
      <c r="X283" s="17"/>
      <c r="Y283" s="17"/>
      <c r="Z283" s="17"/>
      <c r="AA283" s="17"/>
      <c r="AB283" s="17"/>
      <c r="AC283" s="24"/>
      <c r="AD283" s="15"/>
      <c r="AE283" s="15"/>
      <c r="AF283" s="23"/>
      <c r="AG283" s="17"/>
      <c r="AH283" s="17"/>
      <c r="AI283" s="17"/>
      <c r="AJ283" s="17"/>
      <c r="AK283" s="17"/>
      <c r="AL283" s="33"/>
      <c r="AM283" s="15"/>
      <c r="AN283" s="15"/>
      <c r="AO283" s="15"/>
      <c r="AP283" s="15"/>
      <c r="AQ283" s="20"/>
      <c r="AR283" s="25"/>
      <c r="AS283" s="17"/>
      <c r="AT283" s="17"/>
      <c r="AU283" s="17"/>
      <c r="AV283" s="17"/>
      <c r="AW283" s="17"/>
      <c r="AX283" s="25"/>
      <c r="AY283" s="20"/>
      <c r="AZ283" s="15"/>
      <c r="BA283" s="15"/>
      <c r="BB283" s="16"/>
      <c r="BC283" s="24"/>
      <c r="BD283" s="15"/>
      <c r="BE283" s="18"/>
      <c r="BF283" s="20"/>
      <c r="BG283" s="15"/>
      <c r="BH283" s="23"/>
      <c r="BI283" s="17"/>
      <c r="BJ283" s="17"/>
      <c r="BK283" s="17"/>
      <c r="BL283" s="17"/>
      <c r="BM283" s="17"/>
      <c r="BN283" s="17"/>
      <c r="BO283" s="19"/>
      <c r="BP283" s="15"/>
      <c r="BQ283" s="15"/>
      <c r="BR283" s="15"/>
      <c r="BS283" s="15"/>
      <c r="BT283" s="15"/>
      <c r="BU283" s="15"/>
      <c r="BV283" s="15"/>
      <c r="BW283" s="15"/>
      <c r="BX283" s="15"/>
      <c r="BY283" s="15"/>
      <c r="BZ283" s="15"/>
      <c r="CA283" s="15"/>
      <c r="CB283" s="15"/>
      <c r="CC283" s="17"/>
      <c r="CD283" s="16"/>
      <c r="CE283" s="15"/>
      <c r="CF283" s="18"/>
      <c r="CG283" s="18"/>
      <c r="CH283" s="19"/>
      <c r="CI283" s="17"/>
      <c r="CJ283" s="17"/>
      <c r="CK283" s="17"/>
      <c r="CL283" s="17"/>
      <c r="CM283" s="17"/>
      <c r="CN283" s="17"/>
      <c r="CO283" s="17"/>
      <c r="CP283" s="15"/>
      <c r="CQ283" s="15"/>
      <c r="CR283" s="15"/>
      <c r="CS283" s="15"/>
      <c r="CT283" s="20"/>
      <c r="CU283" s="23"/>
      <c r="CV283" s="17"/>
      <c r="CW283" s="17"/>
      <c r="CX283" s="17"/>
      <c r="CY283" s="17"/>
      <c r="CZ283" s="17"/>
      <c r="DA283" s="17"/>
      <c r="DB283" s="20"/>
      <c r="DC283" s="15"/>
      <c r="DD283" s="15"/>
      <c r="DE283" s="15"/>
      <c r="DF283" s="15"/>
      <c r="DG283" s="19"/>
      <c r="DH283" s="24"/>
      <c r="DI283" s="20"/>
      <c r="DJ283" s="17"/>
      <c r="DK283" s="17"/>
      <c r="DL283" s="17"/>
      <c r="DM283" s="17"/>
      <c r="DN283" s="17"/>
      <c r="DO283" s="17"/>
      <c r="DP283" s="16"/>
      <c r="DQ283" s="15"/>
      <c r="DR283" s="15"/>
      <c r="DS283" s="15"/>
      <c r="DT283" s="15"/>
      <c r="DU283" s="15"/>
      <c r="DV283" s="15"/>
      <c r="DW283" s="15"/>
      <c r="DX283" s="15"/>
      <c r="DY283" s="15"/>
      <c r="DZ283" s="15"/>
      <c r="EA283" s="15"/>
      <c r="EB283" s="15"/>
      <c r="EC283" s="15"/>
      <c r="ED283" s="15"/>
      <c r="EE283" s="15"/>
      <c r="EF283" s="15"/>
      <c r="EG283" s="15"/>
      <c r="EH283" s="15"/>
      <c r="EI283" s="29"/>
      <c r="EJ283" s="17"/>
      <c r="EK283" s="17"/>
      <c r="EL283" s="17"/>
      <c r="EM283" s="17"/>
      <c r="EN283" s="17"/>
      <c r="EO283" s="17"/>
      <c r="EP283" s="21"/>
      <c r="EQ283" s="15"/>
      <c r="ER283" s="15"/>
      <c r="ES283" s="15"/>
      <c r="ET283" s="29"/>
      <c r="EU283" s="17"/>
      <c r="EV283" s="17"/>
      <c r="EW283" s="17"/>
      <c r="EX283" s="17"/>
      <c r="EY283" s="17"/>
      <c r="EZ283" s="17"/>
      <c r="FA283" s="19"/>
      <c r="FB283" s="15"/>
      <c r="FC283" s="15"/>
      <c r="FD283" s="19"/>
      <c r="FE283" s="17"/>
      <c r="FF283" s="17"/>
      <c r="FG283" s="17"/>
      <c r="FH283" s="17"/>
      <c r="FI283" s="17"/>
      <c r="FJ283" s="17"/>
      <c r="FK283" s="28"/>
      <c r="FL283" s="15"/>
      <c r="FM283" s="15"/>
      <c r="FN283" s="29"/>
      <c r="FO283" s="17"/>
      <c r="FP283" s="17"/>
      <c r="FQ283" s="17"/>
      <c r="FR283" s="17"/>
      <c r="FS283" s="17"/>
      <c r="FT283" s="22"/>
      <c r="FU283" s="20"/>
      <c r="FV283" s="15"/>
      <c r="FW283" s="15"/>
      <c r="FX283" s="15"/>
      <c r="FY283" s="15"/>
      <c r="FZ283" s="15"/>
      <c r="GA283" s="15"/>
      <c r="GB283" s="15"/>
      <c r="GC283" s="15"/>
      <c r="GD283" s="15"/>
      <c r="GE283" s="15"/>
      <c r="GF283" s="15"/>
      <c r="GG283" s="15"/>
      <c r="GH283" s="17"/>
      <c r="GI283" s="17"/>
      <c r="GJ283" s="17"/>
      <c r="GK283" s="17"/>
      <c r="GL283" s="17"/>
      <c r="GM283" s="17"/>
      <c r="GN283" s="23"/>
      <c r="GO283" s="15"/>
      <c r="GP283" s="15"/>
      <c r="GQ283" s="24"/>
      <c r="GR283" s="17"/>
      <c r="GS283" s="17"/>
      <c r="GT283" s="17"/>
      <c r="GU283" s="17"/>
      <c r="GV283" s="17"/>
      <c r="GW283" s="17"/>
      <c r="GX283" s="24"/>
      <c r="GY283" s="15"/>
      <c r="GZ283" s="15"/>
      <c r="HA283" s="15"/>
      <c r="HB283" s="17"/>
      <c r="HC283" s="17"/>
      <c r="HD283" s="17"/>
      <c r="HE283" s="17"/>
      <c r="HF283" s="17"/>
      <c r="HG283" s="17"/>
      <c r="HH283" s="23"/>
      <c r="HI283" s="15"/>
      <c r="HJ283" s="15"/>
      <c r="HK283" s="15"/>
      <c r="HL283" s="15"/>
      <c r="HM283" s="15"/>
      <c r="HN283" s="25"/>
      <c r="HO283" s="17"/>
      <c r="HP283" s="17"/>
      <c r="HQ283" s="17"/>
      <c r="HR283" s="17"/>
      <c r="HS283" s="17"/>
      <c r="HT283" s="17"/>
      <c r="HU283" s="20"/>
      <c r="HV283" s="15"/>
      <c r="HW283" s="15"/>
      <c r="HX283" s="33"/>
      <c r="HY283" s="16"/>
      <c r="HZ283" s="15"/>
      <c r="IA283" s="20"/>
      <c r="IB283" s="20"/>
      <c r="IC283" s="15"/>
      <c r="ID283" s="15"/>
      <c r="IE283" s="15"/>
      <c r="IF283" s="15"/>
      <c r="IG283" s="15"/>
      <c r="IH283" s="15"/>
      <c r="II283" s="15"/>
      <c r="IJ283" s="15"/>
      <c r="IK283" s="15"/>
      <c r="IL283" s="15"/>
      <c r="IM283" s="15"/>
      <c r="IN283" s="15"/>
      <c r="IO283" s="15"/>
      <c r="IP283" s="15"/>
      <c r="IQ283" s="15"/>
      <c r="IR283" s="16"/>
      <c r="IS283" s="17"/>
      <c r="IT283" s="17"/>
      <c r="IU283" s="17"/>
      <c r="IV283" s="17"/>
      <c r="IW283" s="17"/>
      <c r="IX283" s="17"/>
      <c r="IY283" s="17"/>
      <c r="IZ283" s="17"/>
      <c r="JA283" s="17"/>
      <c r="JB283" s="17"/>
      <c r="JC283" s="17"/>
      <c r="JD283" s="17"/>
      <c r="JE283" s="17"/>
      <c r="JF283" s="17"/>
      <c r="JG283" s="17"/>
      <c r="JH283" s="17"/>
      <c r="JI283" s="17"/>
      <c r="JJ283" s="17"/>
      <c r="JK283" s="17"/>
      <c r="JL283" s="17"/>
      <c r="JM283" s="17"/>
      <c r="JN283" s="17"/>
      <c r="JO283" s="17"/>
      <c r="JP283" s="17"/>
      <c r="JQ283" s="17"/>
      <c r="JR283" s="20"/>
      <c r="JS283" s="15"/>
      <c r="JT283" s="15"/>
      <c r="JU283" s="15"/>
      <c r="JV283" s="15"/>
      <c r="JW283" s="15"/>
      <c r="JX283" s="15"/>
      <c r="JY283" s="29"/>
      <c r="JZ283" s="17"/>
      <c r="KA283" s="17"/>
      <c r="KB283" s="29"/>
      <c r="KC283" s="15"/>
      <c r="KD283" s="15"/>
      <c r="KE283" s="15"/>
      <c r="KF283" s="15"/>
      <c r="KG283" s="15"/>
      <c r="KH283" s="15"/>
      <c r="KI283" s="19"/>
      <c r="KJ283" s="17"/>
      <c r="KK283" s="17"/>
      <c r="KL283" s="17"/>
      <c r="KM283" s="17"/>
      <c r="KN283" s="17"/>
      <c r="KO283" s="25"/>
      <c r="KP283" s="15"/>
      <c r="KQ283" s="15"/>
      <c r="KR283" s="15"/>
      <c r="KS283" s="15"/>
      <c r="KT283" s="15"/>
      <c r="KU283" s="15"/>
      <c r="KV283" s="15"/>
      <c r="KW283" s="21"/>
      <c r="KX283" s="17"/>
      <c r="KY283" s="17"/>
      <c r="KZ283" s="23"/>
      <c r="LA283" s="15"/>
      <c r="LB283" s="18"/>
      <c r="LC283" s="17"/>
      <c r="LD283" s="17"/>
      <c r="LE283" s="17"/>
      <c r="LF283" s="17"/>
      <c r="LG283" s="16"/>
      <c r="LH283" s="15"/>
      <c r="LI283" s="15"/>
      <c r="LJ283" s="15"/>
      <c r="LK283" s="15"/>
      <c r="LL283" s="15"/>
      <c r="LM283" s="15"/>
      <c r="LN283" s="15"/>
      <c r="LO283" s="29"/>
      <c r="LP283" s="17"/>
      <c r="LQ283" s="17"/>
      <c r="LR283" s="17"/>
      <c r="LS283" s="17"/>
      <c r="LT283" s="17"/>
      <c r="LU283" s="17"/>
      <c r="LV283" s="17"/>
      <c r="LW283" s="17"/>
      <c r="LX283" s="17"/>
      <c r="LY283" s="17"/>
      <c r="LZ283" s="17"/>
      <c r="MA283" s="17"/>
      <c r="MB283" s="17"/>
      <c r="MC283" s="17"/>
      <c r="MD283" s="25"/>
      <c r="ME283" s="15"/>
      <c r="MF283" s="24"/>
      <c r="MG283" s="17"/>
      <c r="MH283" s="23"/>
      <c r="MI283" s="25"/>
      <c r="MJ283" s="25"/>
      <c r="MK283" s="19"/>
      <c r="ML283" s="15"/>
      <c r="MM283" s="15"/>
      <c r="MN283" s="15"/>
      <c r="MO283" s="15"/>
      <c r="MP283" s="15"/>
      <c r="MQ283" s="15"/>
      <c r="MR283" s="18"/>
      <c r="MS283" s="17"/>
      <c r="MT283" s="17"/>
      <c r="MU283" s="17"/>
      <c r="MV283" s="17"/>
      <c r="MW283" s="17"/>
      <c r="MX283" s="25"/>
      <c r="MY283" s="15"/>
      <c r="MZ283" s="15"/>
      <c r="NA283" s="15"/>
      <c r="NB283" s="15"/>
      <c r="NC283" s="15"/>
      <c r="ND283" s="15"/>
      <c r="NE283" s="15"/>
      <c r="NF283" s="29"/>
      <c r="NG283" s="17"/>
      <c r="NH283" s="17"/>
      <c r="NI283" s="17"/>
      <c r="NJ283" s="17"/>
      <c r="NK283" s="17"/>
      <c r="NL283" s="23"/>
      <c r="NM283" s="29"/>
      <c r="NN283" s="17"/>
      <c r="NO283" s="15"/>
      <c r="NP283" s="15"/>
      <c r="NQ283" s="15"/>
      <c r="NR283" s="15"/>
      <c r="NS283" s="15"/>
      <c r="NT283" s="15"/>
      <c r="NU283" s="15"/>
      <c r="NV283" s="19"/>
      <c r="NW283" s="17"/>
      <c r="NX283" s="17"/>
      <c r="NY283" s="17"/>
      <c r="NZ283" s="17"/>
      <c r="OA283" s="17"/>
      <c r="OB283" s="17"/>
      <c r="OC283" s="17"/>
      <c r="OD283" s="17"/>
      <c r="OE283" s="17"/>
      <c r="OF283" s="17"/>
      <c r="OG283" s="17"/>
      <c r="OH283" s="17"/>
      <c r="OI283" s="17"/>
      <c r="OJ283" s="17"/>
      <c r="OK283" s="17"/>
      <c r="OL283" s="17"/>
      <c r="OM283" s="17"/>
      <c r="ON283" s="17"/>
      <c r="OO283" s="17"/>
      <c r="OP283" s="17"/>
      <c r="OQ283" s="24"/>
      <c r="OR283" s="15"/>
      <c r="OS283" s="15"/>
      <c r="OT283" s="15"/>
      <c r="OU283" s="15"/>
      <c r="OV283" s="15"/>
      <c r="OW283" s="15"/>
      <c r="OX283" s="20"/>
      <c r="OY283" s="23"/>
      <c r="OZ283" s="17"/>
      <c r="PA283" s="17"/>
      <c r="PB283" s="17"/>
      <c r="PC283" s="16"/>
      <c r="PD283" s="15"/>
      <c r="PE283" s="15"/>
      <c r="PF283" s="15"/>
      <c r="PG283" s="15"/>
      <c r="PH283" s="15"/>
      <c r="PI283" s="15"/>
      <c r="PJ283" s="15"/>
      <c r="PK283" s="23"/>
      <c r="PL283" s="17"/>
      <c r="PM283" s="17"/>
      <c r="PN283" s="17"/>
      <c r="PO283" s="18"/>
      <c r="PP283" s="15"/>
      <c r="PQ283" s="15"/>
      <c r="PR283" s="15"/>
      <c r="PS283" s="15"/>
      <c r="PT283" s="15"/>
      <c r="PU283" s="15"/>
      <c r="PV283" s="19"/>
      <c r="PW283" s="17"/>
      <c r="PX283" s="17"/>
      <c r="PY283" s="23"/>
      <c r="PZ283" s="15"/>
      <c r="QA283" s="15"/>
      <c r="QB283" s="15"/>
      <c r="QC283" s="15"/>
      <c r="QD283" s="15"/>
      <c r="QE283" s="15"/>
      <c r="QF283" s="18"/>
      <c r="QG283" s="25"/>
      <c r="QH283" s="17"/>
      <c r="QI283" s="17"/>
      <c r="QJ283" s="17"/>
      <c r="QK283" s="17"/>
      <c r="QL283" s="17"/>
      <c r="QM283" s="17"/>
      <c r="QN283" s="17"/>
      <c r="QO283" s="17"/>
      <c r="QP283" s="17"/>
      <c r="QQ283" s="17"/>
      <c r="QR283" s="17"/>
      <c r="QS283" s="17"/>
      <c r="QT283" s="17"/>
      <c r="QU283" s="29"/>
      <c r="QV283" s="15"/>
      <c r="QW283" s="15"/>
      <c r="QX283" s="15"/>
      <c r="QY283" s="15"/>
      <c r="QZ283" s="15"/>
      <c r="RA283" s="15"/>
      <c r="RB283" s="15"/>
      <c r="RC283" s="17"/>
      <c r="RD283" s="17"/>
      <c r="RE283" s="17"/>
      <c r="RF283" s="35"/>
      <c r="RG283" s="15"/>
      <c r="RH283" s="15"/>
      <c r="RI283" s="15"/>
      <c r="RJ283" s="15"/>
      <c r="RK283" s="15"/>
      <c r="RL283" s="15"/>
      <c r="RM283" s="24"/>
      <c r="RN283" s="17"/>
      <c r="RO283" s="17"/>
      <c r="RP283" s="17"/>
      <c r="RQ283" s="16"/>
      <c r="RR283" s="15"/>
      <c r="RS283" s="15"/>
      <c r="RT283" s="15"/>
      <c r="RU283" s="15"/>
      <c r="RV283" s="15"/>
      <c r="RW283" s="15"/>
      <c r="RX283" s="15"/>
      <c r="RY283" s="23"/>
      <c r="RZ283" s="17"/>
      <c r="SA283" s="17"/>
      <c r="SB283" s="17"/>
      <c r="SC283" s="17"/>
      <c r="SD283" s="17"/>
      <c r="SE283" s="20"/>
      <c r="SF283" s="15"/>
      <c r="SG283" s="15"/>
      <c r="SH283" s="15"/>
      <c r="SI283" s="15"/>
      <c r="SJ283" s="15"/>
      <c r="SK283" s="15"/>
      <c r="SL283" s="24"/>
      <c r="SM283" s="17"/>
      <c r="SN283" s="17"/>
      <c r="SO283" s="17"/>
      <c r="SP283" s="15"/>
      <c r="SQ283" s="20"/>
      <c r="SR283" s="17"/>
      <c r="SS283" s="17"/>
      <c r="ST283" s="17"/>
      <c r="SU283" s="17"/>
      <c r="SV283" s="17"/>
      <c r="SW283" s="17"/>
      <c r="SX283" s="17"/>
      <c r="SY283" s="17"/>
      <c r="SZ283" s="17"/>
      <c r="TA283" s="17"/>
      <c r="TB283" s="17"/>
      <c r="TC283" s="17"/>
      <c r="TD283" s="17"/>
      <c r="TE283" s="17"/>
      <c r="TF283" s="17"/>
      <c r="TG283" s="17"/>
      <c r="TH283" s="17"/>
      <c r="TI283" s="17"/>
      <c r="TJ283" s="17"/>
      <c r="TK283" s="17"/>
      <c r="TL283" s="17"/>
      <c r="TM283" s="17"/>
      <c r="TN283" s="17"/>
      <c r="TO283" s="17"/>
      <c r="TP283" s="17"/>
      <c r="TQ283" s="17"/>
      <c r="TR283" s="17"/>
      <c r="TS283" s="15"/>
      <c r="TT283" s="15"/>
    </row>
    <row r="284" spans="1:540" ht="9.6" customHeight="1">
      <c r="A284" s="15"/>
      <c r="B284" s="15"/>
      <c r="C284" s="15"/>
      <c r="D284" s="15"/>
      <c r="E284" s="15"/>
      <c r="F284" s="15"/>
      <c r="G284" s="15"/>
      <c r="H284" s="15"/>
      <c r="I284" s="15"/>
      <c r="J284" s="15"/>
      <c r="K284" s="15"/>
      <c r="L284" s="15"/>
      <c r="M284" s="15"/>
      <c r="N284" s="15"/>
      <c r="O284" s="15"/>
      <c r="P284" s="15"/>
      <c r="Q284" s="15"/>
      <c r="R284" s="15"/>
      <c r="S284" s="15"/>
      <c r="T284" s="15"/>
      <c r="U284" s="15"/>
      <c r="V284" s="29"/>
      <c r="W284" s="17"/>
      <c r="X284" s="17"/>
      <c r="Y284" s="17"/>
      <c r="Z284" s="17"/>
      <c r="AA284" s="17"/>
      <c r="AB284" s="17"/>
      <c r="AC284" s="24"/>
      <c r="AD284" s="15"/>
      <c r="AE284" s="20"/>
      <c r="AF284" s="25"/>
      <c r="AG284" s="17"/>
      <c r="AH284" s="17"/>
      <c r="AI284" s="17"/>
      <c r="AJ284" s="17"/>
      <c r="AK284" s="17"/>
      <c r="AL284" s="23"/>
      <c r="AM284" s="15"/>
      <c r="AN284" s="15"/>
      <c r="AO284" s="15"/>
      <c r="AP284" s="15"/>
      <c r="AQ284" s="20"/>
      <c r="AR284" s="25"/>
      <c r="AS284" s="17"/>
      <c r="AT284" s="17"/>
      <c r="AU284" s="17"/>
      <c r="AV284" s="17"/>
      <c r="AW284" s="17"/>
      <c r="AX284" s="25"/>
      <c r="AY284" s="20"/>
      <c r="AZ284" s="15"/>
      <c r="BA284" s="15"/>
      <c r="BB284" s="20"/>
      <c r="BC284" s="15"/>
      <c r="BD284" s="15"/>
      <c r="BE284" s="17"/>
      <c r="BF284" s="29"/>
      <c r="BG284" s="15"/>
      <c r="BH284" s="29"/>
      <c r="BI284" s="17"/>
      <c r="BJ284" s="17"/>
      <c r="BK284" s="17"/>
      <c r="BL284" s="17"/>
      <c r="BM284" s="17"/>
      <c r="BN284" s="17"/>
      <c r="BO284" s="19"/>
      <c r="BP284" s="15"/>
      <c r="BQ284" s="15"/>
      <c r="BR284" s="15"/>
      <c r="BS284" s="15"/>
      <c r="BT284" s="15"/>
      <c r="BU284" s="15"/>
      <c r="BV284" s="20"/>
      <c r="BW284" s="29"/>
      <c r="BX284" s="18"/>
      <c r="BY284" s="15"/>
      <c r="BZ284" s="15"/>
      <c r="CA284" s="15"/>
      <c r="CB284" s="18"/>
      <c r="CC284" s="17"/>
      <c r="CD284" s="27"/>
      <c r="CE284" s="24"/>
      <c r="CF284" s="17"/>
      <c r="CG284" s="17"/>
      <c r="CH284" s="17"/>
      <c r="CI284" s="17"/>
      <c r="CJ284" s="17"/>
      <c r="CK284" s="17"/>
      <c r="CL284" s="17"/>
      <c r="CM284" s="17"/>
      <c r="CN284" s="17"/>
      <c r="CO284" s="17"/>
      <c r="CP284" s="18"/>
      <c r="CQ284" s="15"/>
      <c r="CR284" s="15"/>
      <c r="CS284" s="15"/>
      <c r="CT284" s="20"/>
      <c r="CU284" s="23"/>
      <c r="CV284" s="17"/>
      <c r="CW284" s="17"/>
      <c r="CX284" s="17"/>
      <c r="CY284" s="17"/>
      <c r="CZ284" s="17"/>
      <c r="DA284" s="17"/>
      <c r="DB284" s="20"/>
      <c r="DC284" s="15"/>
      <c r="DD284" s="15"/>
      <c r="DE284" s="15"/>
      <c r="DF284" s="15"/>
      <c r="DG284" s="16"/>
      <c r="DH284" s="17"/>
      <c r="DI284" s="15"/>
      <c r="DJ284" s="17"/>
      <c r="DK284" s="17"/>
      <c r="DL284" s="17"/>
      <c r="DM284" s="17"/>
      <c r="DN284" s="17"/>
      <c r="DO284" s="17"/>
      <c r="DP284" s="16"/>
      <c r="DQ284" s="15"/>
      <c r="DR284" s="15"/>
      <c r="DS284" s="15"/>
      <c r="DT284" s="15"/>
      <c r="DU284" s="15"/>
      <c r="DV284" s="15"/>
      <c r="DW284" s="15"/>
      <c r="DX284" s="19"/>
      <c r="DY284" s="27"/>
      <c r="DZ284" s="15"/>
      <c r="EA284" s="15"/>
      <c r="EB284" s="15"/>
      <c r="EC284" s="15"/>
      <c r="ED284" s="15"/>
      <c r="EE284" s="15"/>
      <c r="EF284" s="15"/>
      <c r="EG284" s="15"/>
      <c r="EH284" s="15"/>
      <c r="EI284" s="24"/>
      <c r="EJ284" s="17"/>
      <c r="EK284" s="17"/>
      <c r="EL284" s="17"/>
      <c r="EM284" s="17"/>
      <c r="EN284" s="17"/>
      <c r="EO284" s="17"/>
      <c r="EP284" s="21"/>
      <c r="EQ284" s="15"/>
      <c r="ER284" s="15"/>
      <c r="ES284" s="15"/>
      <c r="ET284" s="29"/>
      <c r="EU284" s="17"/>
      <c r="EV284" s="17"/>
      <c r="EW284" s="17"/>
      <c r="EX284" s="17"/>
      <c r="EY284" s="17"/>
      <c r="EZ284" s="17"/>
      <c r="FA284" s="20"/>
      <c r="FB284" s="15"/>
      <c r="FC284" s="15"/>
      <c r="FD284" s="19"/>
      <c r="FE284" s="17"/>
      <c r="FF284" s="17"/>
      <c r="FG284" s="17"/>
      <c r="FH284" s="17"/>
      <c r="FI284" s="17"/>
      <c r="FJ284" s="17"/>
      <c r="FK284" s="28"/>
      <c r="FL284" s="15"/>
      <c r="FM284" s="15"/>
      <c r="FN284" s="33"/>
      <c r="FO284" s="17"/>
      <c r="FP284" s="17"/>
      <c r="FQ284" s="17"/>
      <c r="FR284" s="17"/>
      <c r="FS284" s="17"/>
      <c r="FT284" s="25"/>
      <c r="FU284" s="20"/>
      <c r="FV284" s="15"/>
      <c r="FW284" s="15"/>
      <c r="FX284" s="15"/>
      <c r="FY284" s="15"/>
      <c r="FZ284" s="15"/>
      <c r="GA284" s="15"/>
      <c r="GB284" s="15"/>
      <c r="GC284" s="15"/>
      <c r="GD284" s="15"/>
      <c r="GE284" s="15"/>
      <c r="GF284" s="15"/>
      <c r="GG284" s="15"/>
      <c r="GH284" s="17"/>
      <c r="GI284" s="17"/>
      <c r="GJ284" s="17"/>
      <c r="GK284" s="17"/>
      <c r="GL284" s="17"/>
      <c r="GM284" s="17"/>
      <c r="GN284" s="23"/>
      <c r="GO284" s="15"/>
      <c r="GP284" s="15"/>
      <c r="GQ284" s="24"/>
      <c r="GR284" s="17"/>
      <c r="GS284" s="17"/>
      <c r="GT284" s="17"/>
      <c r="GU284" s="17"/>
      <c r="GV284" s="17"/>
      <c r="GW284" s="17"/>
      <c r="GX284" s="20"/>
      <c r="GY284" s="15"/>
      <c r="GZ284" s="15"/>
      <c r="HA284" s="15"/>
      <c r="HB284" s="17"/>
      <c r="HC284" s="17"/>
      <c r="HD284" s="17"/>
      <c r="HE284" s="17"/>
      <c r="HF284" s="17"/>
      <c r="HG284" s="17"/>
      <c r="HH284" s="23"/>
      <c r="HI284" s="15"/>
      <c r="HJ284" s="15"/>
      <c r="HK284" s="15"/>
      <c r="HL284" s="15"/>
      <c r="HM284" s="15"/>
      <c r="HN284" s="25"/>
      <c r="HO284" s="17"/>
      <c r="HP284" s="17"/>
      <c r="HQ284" s="17"/>
      <c r="HR284" s="17"/>
      <c r="HS284" s="17"/>
      <c r="HT284" s="17"/>
      <c r="HU284" s="20"/>
      <c r="HV284" s="15"/>
      <c r="HW284" s="15"/>
      <c r="HX284" s="20"/>
      <c r="HY284" s="15"/>
      <c r="HZ284" s="20"/>
      <c r="IA284" s="25"/>
      <c r="IB284" s="29"/>
      <c r="IC284" s="15"/>
      <c r="ID284" s="15"/>
      <c r="IE284" s="15"/>
      <c r="IF284" s="15"/>
      <c r="IG284" s="15"/>
      <c r="IH284" s="15"/>
      <c r="II284" s="15"/>
      <c r="IJ284" s="15"/>
      <c r="IK284" s="15"/>
      <c r="IL284" s="15"/>
      <c r="IM284" s="15"/>
      <c r="IN284" s="15"/>
      <c r="IO284" s="15"/>
      <c r="IP284" s="15"/>
      <c r="IQ284" s="15"/>
      <c r="IR284" s="16"/>
      <c r="IS284" s="17"/>
      <c r="IT284" s="17"/>
      <c r="IU284" s="17"/>
      <c r="IV284" s="17"/>
      <c r="IW284" s="17"/>
      <c r="IX284" s="17"/>
      <c r="IY284" s="17"/>
      <c r="IZ284" s="17"/>
      <c r="JA284" s="17"/>
      <c r="JB284" s="17"/>
      <c r="JC284" s="17"/>
      <c r="JD284" s="17"/>
      <c r="JE284" s="17"/>
      <c r="JF284" s="17"/>
      <c r="JG284" s="17"/>
      <c r="JH284" s="17"/>
      <c r="JI284" s="17"/>
      <c r="JJ284" s="17"/>
      <c r="JK284" s="17"/>
      <c r="JL284" s="17"/>
      <c r="JM284" s="17"/>
      <c r="JN284" s="17"/>
      <c r="JO284" s="17"/>
      <c r="JP284" s="17"/>
      <c r="JQ284" s="17"/>
      <c r="JR284" s="20"/>
      <c r="JS284" s="15"/>
      <c r="JT284" s="15"/>
      <c r="JU284" s="15"/>
      <c r="JV284" s="15"/>
      <c r="JW284" s="15"/>
      <c r="JX284" s="15"/>
      <c r="JY284" s="29"/>
      <c r="JZ284" s="17"/>
      <c r="KA284" s="17"/>
      <c r="KB284" s="29"/>
      <c r="KC284" s="15"/>
      <c r="KD284" s="15"/>
      <c r="KE284" s="15"/>
      <c r="KF284" s="15"/>
      <c r="KG284" s="15"/>
      <c r="KH284" s="15"/>
      <c r="KI284" s="19"/>
      <c r="KJ284" s="17"/>
      <c r="KK284" s="17"/>
      <c r="KL284" s="17"/>
      <c r="KM284" s="17"/>
      <c r="KN284" s="17"/>
      <c r="KO284" s="25"/>
      <c r="KP284" s="15"/>
      <c r="KQ284" s="15"/>
      <c r="KR284" s="15"/>
      <c r="KS284" s="15"/>
      <c r="KT284" s="15"/>
      <c r="KU284" s="15"/>
      <c r="KV284" s="15"/>
      <c r="KW284" s="21"/>
      <c r="KX284" s="17"/>
      <c r="KY284" s="17"/>
      <c r="KZ284" s="17"/>
      <c r="LA284" s="33"/>
      <c r="LB284" s="23"/>
      <c r="LC284" s="17"/>
      <c r="LD284" s="29"/>
      <c r="LE284" s="29"/>
      <c r="LF284" s="17"/>
      <c r="LG284" s="25"/>
      <c r="LH284" s="18"/>
      <c r="LI284" s="15"/>
      <c r="LJ284" s="15"/>
      <c r="LK284" s="15"/>
      <c r="LL284" s="15"/>
      <c r="LM284" s="15"/>
      <c r="LN284" s="15"/>
      <c r="LO284" s="29"/>
      <c r="LP284" s="17"/>
      <c r="LQ284" s="17"/>
      <c r="LR284" s="17"/>
      <c r="LS284" s="17"/>
      <c r="LT284" s="17"/>
      <c r="LU284" s="17"/>
      <c r="LV284" s="17"/>
      <c r="LW284" s="17"/>
      <c r="LX284" s="17"/>
      <c r="LY284" s="17"/>
      <c r="LZ284" s="17"/>
      <c r="MA284" s="17"/>
      <c r="MB284" s="17"/>
      <c r="MC284" s="17"/>
      <c r="MD284" s="29"/>
      <c r="ME284" s="15"/>
      <c r="MF284" s="23"/>
      <c r="MG284" s="23"/>
      <c r="MH284" s="15"/>
      <c r="MI284" s="15"/>
      <c r="MJ284" s="20"/>
      <c r="MK284" s="15"/>
      <c r="ML284" s="15"/>
      <c r="MM284" s="15"/>
      <c r="MN284" s="15"/>
      <c r="MO284" s="15"/>
      <c r="MP284" s="15"/>
      <c r="MQ284" s="15"/>
      <c r="MR284" s="15"/>
      <c r="MS284" s="23"/>
      <c r="MT284" s="17"/>
      <c r="MU284" s="17"/>
      <c r="MV284" s="17"/>
      <c r="MW284" s="17"/>
      <c r="MX284" s="25"/>
      <c r="MY284" s="15"/>
      <c r="MZ284" s="15"/>
      <c r="NA284" s="15"/>
      <c r="NB284" s="15"/>
      <c r="NC284" s="15"/>
      <c r="ND284" s="15"/>
      <c r="NE284" s="15"/>
      <c r="NF284" s="29"/>
      <c r="NG284" s="17"/>
      <c r="NH284" s="17"/>
      <c r="NI284" s="17"/>
      <c r="NJ284" s="17"/>
      <c r="NK284" s="17"/>
      <c r="NL284" s="39"/>
      <c r="NM284" s="15"/>
      <c r="NN284" s="17"/>
      <c r="NO284" s="19"/>
      <c r="NP284" s="15"/>
      <c r="NQ284" s="15"/>
      <c r="NR284" s="15"/>
      <c r="NS284" s="15"/>
      <c r="NT284" s="15"/>
      <c r="NU284" s="15"/>
      <c r="NV284" s="19"/>
      <c r="NW284" s="17"/>
      <c r="NX284" s="17"/>
      <c r="NY284" s="17"/>
      <c r="NZ284" s="17"/>
      <c r="OA284" s="17"/>
      <c r="OB284" s="17"/>
      <c r="OC284" s="17"/>
      <c r="OD284" s="17"/>
      <c r="OE284" s="17"/>
      <c r="OF284" s="17"/>
      <c r="OG284" s="17"/>
      <c r="OH284" s="17"/>
      <c r="OI284" s="17"/>
      <c r="OJ284" s="17"/>
      <c r="OK284" s="17"/>
      <c r="OL284" s="17"/>
      <c r="OM284" s="17"/>
      <c r="ON284" s="17"/>
      <c r="OO284" s="17"/>
      <c r="OP284" s="17"/>
      <c r="OQ284" s="23"/>
      <c r="OR284" s="15"/>
      <c r="OS284" s="15"/>
      <c r="OT284" s="15"/>
      <c r="OU284" s="15"/>
      <c r="OV284" s="15"/>
      <c r="OW284" s="15"/>
      <c r="OX284" s="20"/>
      <c r="OY284" s="23"/>
      <c r="OZ284" s="17"/>
      <c r="PA284" s="17"/>
      <c r="PB284" s="17"/>
      <c r="PC284" s="16"/>
      <c r="PD284" s="15"/>
      <c r="PE284" s="15"/>
      <c r="PF284" s="15"/>
      <c r="PG284" s="15"/>
      <c r="PH284" s="15"/>
      <c r="PI284" s="15"/>
      <c r="PJ284" s="15"/>
      <c r="PK284" s="17"/>
      <c r="PL284" s="17"/>
      <c r="PM284" s="17"/>
      <c r="PN284" s="17"/>
      <c r="PO284" s="18"/>
      <c r="PP284" s="15"/>
      <c r="PQ284" s="15"/>
      <c r="PR284" s="15"/>
      <c r="PS284" s="15"/>
      <c r="PT284" s="15"/>
      <c r="PU284" s="15"/>
      <c r="PV284" s="19"/>
      <c r="PW284" s="17"/>
      <c r="PX284" s="17"/>
      <c r="PY284" s="23"/>
      <c r="PZ284" s="15"/>
      <c r="QA284" s="15"/>
      <c r="QB284" s="15"/>
      <c r="QC284" s="15"/>
      <c r="QD284" s="15"/>
      <c r="QE284" s="15"/>
      <c r="QF284" s="20"/>
      <c r="QG284" s="23"/>
      <c r="QH284" s="17"/>
      <c r="QI284" s="17"/>
      <c r="QJ284" s="17"/>
      <c r="QK284" s="17"/>
      <c r="QL284" s="17"/>
      <c r="QM284" s="17"/>
      <c r="QN284" s="17"/>
      <c r="QO284" s="17"/>
      <c r="QP284" s="17"/>
      <c r="QQ284" s="17"/>
      <c r="QR284" s="17"/>
      <c r="QS284" s="17"/>
      <c r="QT284" s="17"/>
      <c r="QU284" s="29"/>
      <c r="QV284" s="15"/>
      <c r="QW284" s="15"/>
      <c r="QX284" s="15"/>
      <c r="QY284" s="15"/>
      <c r="QZ284" s="15"/>
      <c r="RA284" s="15"/>
      <c r="RB284" s="15"/>
      <c r="RC284" s="17"/>
      <c r="RD284" s="17"/>
      <c r="RE284" s="17"/>
      <c r="RF284" s="35"/>
      <c r="RG284" s="15"/>
      <c r="RH284" s="15"/>
      <c r="RI284" s="15"/>
      <c r="RJ284" s="15"/>
      <c r="RK284" s="15"/>
      <c r="RL284" s="15"/>
      <c r="RM284" s="33"/>
      <c r="RN284" s="17"/>
      <c r="RO284" s="17"/>
      <c r="RP284" s="17"/>
      <c r="RQ284" s="16"/>
      <c r="RR284" s="15"/>
      <c r="RS284" s="15"/>
      <c r="RT284" s="15"/>
      <c r="RU284" s="15"/>
      <c r="RV284" s="15"/>
      <c r="RW284" s="15"/>
      <c r="RX284" s="15"/>
      <c r="RY284" s="23"/>
      <c r="RZ284" s="17"/>
      <c r="SA284" s="17"/>
      <c r="SB284" s="17"/>
      <c r="SC284" s="17"/>
      <c r="SD284" s="17"/>
      <c r="SE284" s="20"/>
      <c r="SF284" s="15"/>
      <c r="SG284" s="15"/>
      <c r="SH284" s="15"/>
      <c r="SI284" s="15"/>
      <c r="SJ284" s="15"/>
      <c r="SK284" s="15"/>
      <c r="SL284" s="24"/>
      <c r="SM284" s="17"/>
      <c r="SN284" s="17"/>
      <c r="SO284" s="17"/>
      <c r="SP284" s="23"/>
      <c r="SQ284" s="23"/>
      <c r="SR284" s="17"/>
      <c r="SS284" s="33"/>
      <c r="ST284" s="24"/>
      <c r="SU284" s="17"/>
      <c r="SV284" s="17"/>
      <c r="SW284" s="17"/>
      <c r="SX284" s="17"/>
      <c r="SY284" s="17"/>
      <c r="SZ284" s="17"/>
      <c r="TA284" s="17"/>
      <c r="TB284" s="17"/>
      <c r="TC284" s="17"/>
      <c r="TD284" s="17"/>
      <c r="TE284" s="17"/>
      <c r="TF284" s="17"/>
      <c r="TG284" s="17"/>
      <c r="TH284" s="17"/>
      <c r="TI284" s="17"/>
      <c r="TJ284" s="17"/>
      <c r="TK284" s="17"/>
      <c r="TL284" s="17"/>
      <c r="TM284" s="17"/>
      <c r="TN284" s="17"/>
      <c r="TO284" s="17"/>
      <c r="TP284" s="17"/>
      <c r="TQ284" s="17"/>
      <c r="TR284" s="17"/>
      <c r="TS284" s="15"/>
      <c r="TT284" s="15"/>
    </row>
    <row r="285" spans="1:540" ht="9.6" customHeight="1">
      <c r="A285" s="15"/>
      <c r="B285" s="15"/>
      <c r="C285" s="15"/>
      <c r="D285" s="15"/>
      <c r="E285" s="15"/>
      <c r="F285" s="15"/>
      <c r="G285" s="15"/>
      <c r="H285" s="15"/>
      <c r="I285" s="15"/>
      <c r="J285" s="15"/>
      <c r="K285" s="15"/>
      <c r="L285" s="15"/>
      <c r="M285" s="15"/>
      <c r="N285" s="15"/>
      <c r="O285" s="15"/>
      <c r="P285" s="15"/>
      <c r="Q285" s="15"/>
      <c r="R285" s="15"/>
      <c r="S285" s="15"/>
      <c r="T285" s="15"/>
      <c r="U285" s="15"/>
      <c r="V285" s="29"/>
      <c r="W285" s="17"/>
      <c r="X285" s="17"/>
      <c r="Y285" s="17"/>
      <c r="Z285" s="17"/>
      <c r="AA285" s="17"/>
      <c r="AB285" s="17"/>
      <c r="AC285" s="24"/>
      <c r="AD285" s="15"/>
      <c r="AE285" s="20"/>
      <c r="AF285" s="25"/>
      <c r="AG285" s="17"/>
      <c r="AH285" s="17"/>
      <c r="AI285" s="17"/>
      <c r="AJ285" s="17"/>
      <c r="AK285" s="17"/>
      <c r="AL285" s="23"/>
      <c r="AM285" s="15"/>
      <c r="AN285" s="15"/>
      <c r="AO285" s="15"/>
      <c r="AP285" s="15"/>
      <c r="AQ285" s="20"/>
      <c r="AR285" s="25"/>
      <c r="AS285" s="17"/>
      <c r="AT285" s="17"/>
      <c r="AU285" s="17"/>
      <c r="AV285" s="17"/>
      <c r="AW285" s="17"/>
      <c r="AX285" s="25"/>
      <c r="AY285" s="20"/>
      <c r="AZ285" s="15"/>
      <c r="BA285" s="15"/>
      <c r="BB285" s="15"/>
      <c r="BC285" s="15"/>
      <c r="BD285" s="40"/>
      <c r="BE285" s="17"/>
      <c r="BF285" s="26"/>
      <c r="BG285" s="15"/>
      <c r="BH285" s="20"/>
      <c r="BI285" s="17"/>
      <c r="BJ285" s="17"/>
      <c r="BK285" s="17"/>
      <c r="BL285" s="17"/>
      <c r="BM285" s="17"/>
      <c r="BN285" s="17"/>
      <c r="BO285" s="19"/>
      <c r="BP285" s="15"/>
      <c r="BQ285" s="15"/>
      <c r="BR285" s="15"/>
      <c r="BS285" s="15"/>
      <c r="BT285" s="15"/>
      <c r="BU285" s="15"/>
      <c r="BV285" s="35"/>
      <c r="BW285" s="17"/>
      <c r="BX285" s="29"/>
      <c r="BY285" s="15"/>
      <c r="BZ285" s="15"/>
      <c r="CA285" s="15"/>
      <c r="CB285" s="33"/>
      <c r="CC285" s="17"/>
      <c r="CD285" s="20"/>
      <c r="CE285" s="24"/>
      <c r="CF285" s="33"/>
      <c r="CG285" s="33"/>
      <c r="CH285" s="33"/>
      <c r="CI285" s="23"/>
      <c r="CJ285" s="17"/>
      <c r="CK285" s="17"/>
      <c r="CL285" s="17"/>
      <c r="CM285" s="17"/>
      <c r="CN285" s="17"/>
      <c r="CO285" s="17"/>
      <c r="CP285" s="29"/>
      <c r="CQ285" s="15"/>
      <c r="CR285" s="15"/>
      <c r="CS285" s="15"/>
      <c r="CT285" s="20"/>
      <c r="CU285" s="23"/>
      <c r="CV285" s="17"/>
      <c r="CW285" s="17"/>
      <c r="CX285" s="17"/>
      <c r="CY285" s="17"/>
      <c r="CZ285" s="17"/>
      <c r="DA285" s="17"/>
      <c r="DB285" s="20"/>
      <c r="DC285" s="15"/>
      <c r="DD285" s="15"/>
      <c r="DE285" s="15"/>
      <c r="DF285" s="18"/>
      <c r="DG285" s="17"/>
      <c r="DH285" s="17"/>
      <c r="DI285" s="15"/>
      <c r="DJ285" s="29"/>
      <c r="DK285" s="17"/>
      <c r="DL285" s="17"/>
      <c r="DM285" s="17"/>
      <c r="DN285" s="17"/>
      <c r="DO285" s="17"/>
      <c r="DP285" s="16"/>
      <c r="DQ285" s="15"/>
      <c r="DR285" s="15"/>
      <c r="DS285" s="15"/>
      <c r="DT285" s="15"/>
      <c r="DU285" s="15"/>
      <c r="DV285" s="15"/>
      <c r="DW285" s="20"/>
      <c r="DX285" s="25"/>
      <c r="DY285" s="17"/>
      <c r="DZ285" s="15"/>
      <c r="EA285" s="15"/>
      <c r="EB285" s="15"/>
      <c r="EC285" s="15"/>
      <c r="ED285" s="15"/>
      <c r="EE285" s="15"/>
      <c r="EF285" s="15"/>
      <c r="EG285" s="15"/>
      <c r="EH285" s="15"/>
      <c r="EI285" s="15"/>
      <c r="EJ285" s="23"/>
      <c r="EK285" s="17"/>
      <c r="EL285" s="17"/>
      <c r="EM285" s="17"/>
      <c r="EN285" s="17"/>
      <c r="EO285" s="17"/>
      <c r="EP285" s="21"/>
      <c r="EQ285" s="15"/>
      <c r="ER285" s="15"/>
      <c r="ES285" s="15"/>
      <c r="ET285" s="29"/>
      <c r="EU285" s="17"/>
      <c r="EV285" s="17"/>
      <c r="EW285" s="17"/>
      <c r="EX285" s="17"/>
      <c r="EY285" s="17"/>
      <c r="EZ285" s="33"/>
      <c r="FA285" s="15"/>
      <c r="FB285" s="15"/>
      <c r="FC285" s="15"/>
      <c r="FD285" s="19"/>
      <c r="FE285" s="17"/>
      <c r="FF285" s="17"/>
      <c r="FG285" s="17"/>
      <c r="FH285" s="17"/>
      <c r="FI285" s="17"/>
      <c r="FJ285" s="17"/>
      <c r="FK285" s="28"/>
      <c r="FL285" s="15"/>
      <c r="FM285" s="15"/>
      <c r="FN285" s="33"/>
      <c r="FO285" s="17"/>
      <c r="FP285" s="17"/>
      <c r="FQ285" s="17"/>
      <c r="FR285" s="17"/>
      <c r="FS285" s="17"/>
      <c r="FT285" s="25"/>
      <c r="FU285" s="20"/>
      <c r="FV285" s="15"/>
      <c r="FW285" s="15"/>
      <c r="FX285" s="15"/>
      <c r="FY285" s="15"/>
      <c r="FZ285" s="15"/>
      <c r="GA285" s="15"/>
      <c r="GB285" s="15"/>
      <c r="GC285" s="15"/>
      <c r="GD285" s="15"/>
      <c r="GE285" s="15"/>
      <c r="GF285" s="15"/>
      <c r="GG285" s="15"/>
      <c r="GH285" s="17"/>
      <c r="GI285" s="17"/>
      <c r="GJ285" s="17"/>
      <c r="GK285" s="17"/>
      <c r="GL285" s="17"/>
      <c r="GM285" s="17"/>
      <c r="GN285" s="23"/>
      <c r="GO285" s="15"/>
      <c r="GP285" s="15"/>
      <c r="GQ285" s="24"/>
      <c r="GR285" s="17"/>
      <c r="GS285" s="17"/>
      <c r="GT285" s="17"/>
      <c r="GU285" s="17"/>
      <c r="GV285" s="17"/>
      <c r="GW285" s="33"/>
      <c r="GX285" s="15"/>
      <c r="GY285" s="15"/>
      <c r="GZ285" s="15"/>
      <c r="HA285" s="15"/>
      <c r="HB285" s="17"/>
      <c r="HC285" s="17"/>
      <c r="HD285" s="17"/>
      <c r="HE285" s="17"/>
      <c r="HF285" s="17"/>
      <c r="HG285" s="17"/>
      <c r="HH285" s="23"/>
      <c r="HI285" s="15"/>
      <c r="HJ285" s="15"/>
      <c r="HK285" s="15"/>
      <c r="HL285" s="15"/>
      <c r="HM285" s="15"/>
      <c r="HN285" s="25"/>
      <c r="HO285" s="17"/>
      <c r="HP285" s="17"/>
      <c r="HQ285" s="17"/>
      <c r="HR285" s="17"/>
      <c r="HS285" s="17"/>
      <c r="HT285" s="17"/>
      <c r="HU285" s="20"/>
      <c r="HV285" s="15"/>
      <c r="HW285" s="15"/>
      <c r="HX285" s="15"/>
      <c r="HY285" s="15"/>
      <c r="HZ285" s="24"/>
      <c r="IA285" s="17"/>
      <c r="IB285" s="16"/>
      <c r="IC285" s="15"/>
      <c r="ID285" s="15"/>
      <c r="IE285" s="15"/>
      <c r="IF285" s="15"/>
      <c r="IG285" s="15"/>
      <c r="IH285" s="15"/>
      <c r="II285" s="15"/>
      <c r="IJ285" s="15"/>
      <c r="IK285" s="15"/>
      <c r="IL285" s="15"/>
      <c r="IM285" s="15"/>
      <c r="IN285" s="15"/>
      <c r="IO285" s="15"/>
      <c r="IP285" s="15"/>
      <c r="IQ285" s="15"/>
      <c r="IR285" s="16"/>
      <c r="IS285" s="17"/>
      <c r="IT285" s="17"/>
      <c r="IU285" s="17"/>
      <c r="IV285" s="17"/>
      <c r="IW285" s="17"/>
      <c r="IX285" s="17"/>
      <c r="IY285" s="17"/>
      <c r="IZ285" s="17"/>
      <c r="JA285" s="17"/>
      <c r="JB285" s="17"/>
      <c r="JC285" s="17"/>
      <c r="JD285" s="17"/>
      <c r="JE285" s="17"/>
      <c r="JF285" s="17"/>
      <c r="JG285" s="17"/>
      <c r="JH285" s="17"/>
      <c r="JI285" s="17"/>
      <c r="JJ285" s="17"/>
      <c r="JK285" s="17"/>
      <c r="JL285" s="17"/>
      <c r="JM285" s="17"/>
      <c r="JN285" s="17"/>
      <c r="JO285" s="17"/>
      <c r="JP285" s="17"/>
      <c r="JQ285" s="17"/>
      <c r="JR285" s="20"/>
      <c r="JS285" s="15"/>
      <c r="JT285" s="15"/>
      <c r="JU285" s="15"/>
      <c r="JV285" s="15"/>
      <c r="JW285" s="15"/>
      <c r="JX285" s="15"/>
      <c r="JY285" s="29"/>
      <c r="JZ285" s="17"/>
      <c r="KA285" s="17"/>
      <c r="KB285" s="29"/>
      <c r="KC285" s="15"/>
      <c r="KD285" s="15"/>
      <c r="KE285" s="15"/>
      <c r="KF285" s="15"/>
      <c r="KG285" s="15"/>
      <c r="KH285" s="15"/>
      <c r="KI285" s="19"/>
      <c r="KJ285" s="17"/>
      <c r="KK285" s="17"/>
      <c r="KL285" s="17"/>
      <c r="KM285" s="17"/>
      <c r="KN285" s="17"/>
      <c r="KO285" s="25"/>
      <c r="KP285" s="15"/>
      <c r="KQ285" s="15"/>
      <c r="KR285" s="15"/>
      <c r="KS285" s="15"/>
      <c r="KT285" s="15"/>
      <c r="KU285" s="15"/>
      <c r="KV285" s="15"/>
      <c r="KW285" s="21"/>
      <c r="KX285" s="17"/>
      <c r="KY285" s="17"/>
      <c r="KZ285" s="17"/>
      <c r="LA285" s="17"/>
      <c r="LB285" s="17"/>
      <c r="LC285" s="23"/>
      <c r="LD285" s="15"/>
      <c r="LE285" s="18"/>
      <c r="LF285" s="17"/>
      <c r="LG285" s="17"/>
      <c r="LH285" s="24"/>
      <c r="LI285" s="15"/>
      <c r="LJ285" s="15"/>
      <c r="LK285" s="15"/>
      <c r="LL285" s="15"/>
      <c r="LM285" s="15"/>
      <c r="LN285" s="15"/>
      <c r="LO285" s="29"/>
      <c r="LP285" s="17"/>
      <c r="LQ285" s="17"/>
      <c r="LR285" s="17"/>
      <c r="LS285" s="17"/>
      <c r="LT285" s="17"/>
      <c r="LU285" s="17"/>
      <c r="LV285" s="17"/>
      <c r="LW285" s="23"/>
      <c r="LX285" s="15"/>
      <c r="LY285" s="19"/>
      <c r="LZ285" s="17"/>
      <c r="MA285" s="17"/>
      <c r="MB285" s="17"/>
      <c r="MC285" s="17"/>
      <c r="MD285" s="20"/>
      <c r="ME285" s="20"/>
      <c r="MF285" s="25"/>
      <c r="MG285" s="19"/>
      <c r="MH285" s="18"/>
      <c r="MI285" s="18"/>
      <c r="MJ285" s="18"/>
      <c r="MK285" s="19"/>
      <c r="ML285" s="15"/>
      <c r="MM285" s="15"/>
      <c r="MN285" s="15"/>
      <c r="MO285" s="15"/>
      <c r="MP285" s="15"/>
      <c r="MQ285" s="15"/>
      <c r="MR285" s="15"/>
      <c r="MS285" s="29"/>
      <c r="MT285" s="17"/>
      <c r="MU285" s="17"/>
      <c r="MV285" s="17"/>
      <c r="MW285" s="17"/>
      <c r="MX285" s="25"/>
      <c r="MY285" s="15"/>
      <c r="MZ285" s="15"/>
      <c r="NA285" s="15"/>
      <c r="NB285" s="15"/>
      <c r="NC285" s="15"/>
      <c r="ND285" s="15"/>
      <c r="NE285" s="15"/>
      <c r="NF285" s="29"/>
      <c r="NG285" s="17"/>
      <c r="NH285" s="17"/>
      <c r="NI285" s="17"/>
      <c r="NJ285" s="17"/>
      <c r="NK285" s="25"/>
      <c r="NL285" s="20"/>
      <c r="NM285" s="15"/>
      <c r="NN285" s="17"/>
      <c r="NO285" s="33"/>
      <c r="NP285" s="15"/>
      <c r="NQ285" s="15"/>
      <c r="NR285" s="15"/>
      <c r="NS285" s="15"/>
      <c r="NT285" s="15"/>
      <c r="NU285" s="15"/>
      <c r="NV285" s="19"/>
      <c r="NW285" s="17"/>
      <c r="NX285" s="17"/>
      <c r="NY285" s="17"/>
      <c r="NZ285" s="17"/>
      <c r="OA285" s="17"/>
      <c r="OB285" s="17"/>
      <c r="OC285" s="17"/>
      <c r="OD285" s="17"/>
      <c r="OE285" s="15"/>
      <c r="OF285" s="20"/>
      <c r="OG285" s="17"/>
      <c r="OH285" s="17"/>
      <c r="OI285" s="17"/>
      <c r="OJ285" s="17"/>
      <c r="OK285" s="17"/>
      <c r="OL285" s="17"/>
      <c r="OM285" s="17"/>
      <c r="ON285" s="17"/>
      <c r="OO285" s="17"/>
      <c r="OP285" s="17"/>
      <c r="OQ285" s="25"/>
      <c r="OR285" s="18"/>
      <c r="OS285" s="15"/>
      <c r="OT285" s="15"/>
      <c r="OU285" s="15"/>
      <c r="OV285" s="15"/>
      <c r="OW285" s="15"/>
      <c r="OX285" s="20"/>
      <c r="OY285" s="23"/>
      <c r="OZ285" s="17"/>
      <c r="PA285" s="17"/>
      <c r="PB285" s="17"/>
      <c r="PC285" s="16"/>
      <c r="PD285" s="15"/>
      <c r="PE285" s="15"/>
      <c r="PF285" s="15"/>
      <c r="PG285" s="15"/>
      <c r="PH285" s="15"/>
      <c r="PI285" s="15"/>
      <c r="PJ285" s="19"/>
      <c r="PK285" s="17"/>
      <c r="PL285" s="17"/>
      <c r="PM285" s="17"/>
      <c r="PN285" s="17"/>
      <c r="PO285" s="18"/>
      <c r="PP285" s="15"/>
      <c r="PQ285" s="15"/>
      <c r="PR285" s="15"/>
      <c r="PS285" s="15"/>
      <c r="PT285" s="15"/>
      <c r="PU285" s="15"/>
      <c r="PV285" s="19"/>
      <c r="PW285" s="17"/>
      <c r="PX285" s="17"/>
      <c r="PY285" s="23"/>
      <c r="PZ285" s="15"/>
      <c r="QA285" s="15"/>
      <c r="QB285" s="15"/>
      <c r="QC285" s="15"/>
      <c r="QD285" s="15"/>
      <c r="QE285" s="15"/>
      <c r="QF285" s="20"/>
      <c r="QG285" s="25"/>
      <c r="QH285" s="17"/>
      <c r="QI285" s="17"/>
      <c r="QJ285" s="17"/>
      <c r="QK285" s="17"/>
      <c r="QL285" s="17"/>
      <c r="QM285" s="17"/>
      <c r="QN285" s="17"/>
      <c r="QO285" s="17"/>
      <c r="QP285" s="17"/>
      <c r="QQ285" s="17"/>
      <c r="QR285" s="17"/>
      <c r="QS285" s="17"/>
      <c r="QT285" s="17"/>
      <c r="QU285" s="29"/>
      <c r="QV285" s="15"/>
      <c r="QW285" s="15"/>
      <c r="QX285" s="15"/>
      <c r="QY285" s="15"/>
      <c r="QZ285" s="15"/>
      <c r="RA285" s="15"/>
      <c r="RB285" s="15"/>
      <c r="RC285" s="17"/>
      <c r="RD285" s="17"/>
      <c r="RE285" s="17"/>
      <c r="RF285" s="35"/>
      <c r="RG285" s="15"/>
      <c r="RH285" s="15"/>
      <c r="RI285" s="15"/>
      <c r="RJ285" s="15"/>
      <c r="RK285" s="15"/>
      <c r="RL285" s="18"/>
      <c r="RM285" s="25"/>
      <c r="RN285" s="17"/>
      <c r="RO285" s="17"/>
      <c r="RP285" s="17"/>
      <c r="RQ285" s="16"/>
      <c r="RR285" s="15"/>
      <c r="RS285" s="15"/>
      <c r="RT285" s="15"/>
      <c r="RU285" s="15"/>
      <c r="RV285" s="15"/>
      <c r="RW285" s="15"/>
      <c r="RX285" s="15"/>
      <c r="RY285" s="23"/>
      <c r="RZ285" s="17"/>
      <c r="SA285" s="17"/>
      <c r="SB285" s="17"/>
      <c r="SC285" s="17"/>
      <c r="SD285" s="17"/>
      <c r="SE285" s="20"/>
      <c r="SF285" s="15"/>
      <c r="SG285" s="15"/>
      <c r="SH285" s="15"/>
      <c r="SI285" s="15"/>
      <c r="SJ285" s="15"/>
      <c r="SK285" s="15"/>
      <c r="SL285" s="24"/>
      <c r="SM285" s="17"/>
      <c r="SN285" s="17"/>
      <c r="SO285" s="17"/>
      <c r="SP285" s="17"/>
      <c r="SQ285" s="17"/>
      <c r="SR285" s="17"/>
      <c r="SS285" s="18"/>
      <c r="ST285" s="15"/>
      <c r="SU285" s="17"/>
      <c r="SV285" s="17"/>
      <c r="SW285" s="17"/>
      <c r="SX285" s="17"/>
      <c r="SY285" s="17"/>
      <c r="SZ285" s="17"/>
      <c r="TA285" s="17"/>
      <c r="TB285" s="17"/>
      <c r="TC285" s="17"/>
      <c r="TD285" s="17"/>
      <c r="TE285" s="17"/>
      <c r="TF285" s="17"/>
      <c r="TG285" s="17"/>
      <c r="TH285" s="17"/>
      <c r="TI285" s="17"/>
      <c r="TJ285" s="17"/>
      <c r="TK285" s="17"/>
      <c r="TL285" s="17"/>
      <c r="TM285" s="17"/>
      <c r="TN285" s="17"/>
      <c r="TO285" s="17"/>
      <c r="TP285" s="17"/>
      <c r="TQ285" s="17"/>
      <c r="TR285" s="17"/>
      <c r="TS285" s="15"/>
      <c r="TT285" s="15"/>
    </row>
    <row r="286" spans="1:540" ht="9.6" customHeight="1">
      <c r="A286" s="15"/>
      <c r="B286" s="15"/>
      <c r="C286" s="15"/>
      <c r="D286" s="15"/>
      <c r="E286" s="15"/>
      <c r="F286" s="15"/>
      <c r="G286" s="15"/>
      <c r="H286" s="15"/>
      <c r="I286" s="15"/>
      <c r="J286" s="15"/>
      <c r="K286" s="15"/>
      <c r="L286" s="15"/>
      <c r="M286" s="15"/>
      <c r="N286" s="15"/>
      <c r="O286" s="15"/>
      <c r="P286" s="15"/>
      <c r="Q286" s="15"/>
      <c r="R286" s="15"/>
      <c r="S286" s="15"/>
      <c r="T286" s="15"/>
      <c r="U286" s="15"/>
      <c r="V286" s="29"/>
      <c r="W286" s="17"/>
      <c r="X286" s="17"/>
      <c r="Y286" s="17"/>
      <c r="Z286" s="17"/>
      <c r="AA286" s="17"/>
      <c r="AB286" s="17"/>
      <c r="AC286" s="24"/>
      <c r="AD286" s="15"/>
      <c r="AE286" s="20"/>
      <c r="AF286" s="25"/>
      <c r="AG286" s="17"/>
      <c r="AH286" s="17"/>
      <c r="AI286" s="17"/>
      <c r="AJ286" s="17"/>
      <c r="AK286" s="17"/>
      <c r="AL286" s="23"/>
      <c r="AM286" s="15"/>
      <c r="AN286" s="20"/>
      <c r="AO286" s="15"/>
      <c r="AP286" s="15"/>
      <c r="AQ286" s="20"/>
      <c r="AR286" s="25"/>
      <c r="AS286" s="17"/>
      <c r="AT286" s="17"/>
      <c r="AU286" s="17"/>
      <c r="AV286" s="17"/>
      <c r="AW286" s="17"/>
      <c r="AX286" s="25"/>
      <c r="AY286" s="20"/>
      <c r="AZ286" s="15"/>
      <c r="BA286" s="15"/>
      <c r="BB286" s="15"/>
      <c r="BC286" s="15"/>
      <c r="BD286" s="25"/>
      <c r="BE286" s="17"/>
      <c r="BF286" s="29"/>
      <c r="BG286" s="15"/>
      <c r="BH286" s="15"/>
      <c r="BI286" s="33"/>
      <c r="BJ286" s="17"/>
      <c r="BK286" s="17"/>
      <c r="BL286" s="17"/>
      <c r="BM286" s="17"/>
      <c r="BN286" s="17"/>
      <c r="BO286" s="19"/>
      <c r="BP286" s="15"/>
      <c r="BQ286" s="15"/>
      <c r="BR286" s="15"/>
      <c r="BS286" s="15"/>
      <c r="BT286" s="15"/>
      <c r="BU286" s="15"/>
      <c r="BV286" s="23"/>
      <c r="BW286" s="17"/>
      <c r="BX286" s="19"/>
      <c r="BY286" s="15"/>
      <c r="BZ286" s="15"/>
      <c r="CA286" s="15"/>
      <c r="CB286" s="23"/>
      <c r="CC286" s="17"/>
      <c r="CD286" s="15"/>
      <c r="CE286" s="15"/>
      <c r="CF286" s="15"/>
      <c r="CG286" s="15"/>
      <c r="CH286" s="15"/>
      <c r="CI286" s="19"/>
      <c r="CJ286" s="17"/>
      <c r="CK286" s="17"/>
      <c r="CL286" s="17"/>
      <c r="CM286" s="17"/>
      <c r="CN286" s="17"/>
      <c r="CO286" s="17"/>
      <c r="CP286" s="23"/>
      <c r="CQ286" s="15"/>
      <c r="CR286" s="15"/>
      <c r="CS286" s="15"/>
      <c r="CT286" s="20"/>
      <c r="CU286" s="23"/>
      <c r="CV286" s="17"/>
      <c r="CW286" s="17"/>
      <c r="CX286" s="17"/>
      <c r="CY286" s="17"/>
      <c r="CZ286" s="17"/>
      <c r="DA286" s="17"/>
      <c r="DB286" s="20"/>
      <c r="DC286" s="15"/>
      <c r="DD286" s="15"/>
      <c r="DE286" s="15"/>
      <c r="DF286" s="29"/>
      <c r="DG286" s="17"/>
      <c r="DH286" s="17"/>
      <c r="DI286" s="15"/>
      <c r="DJ286" s="19"/>
      <c r="DK286" s="17"/>
      <c r="DL286" s="17"/>
      <c r="DM286" s="17"/>
      <c r="DN286" s="17"/>
      <c r="DO286" s="17"/>
      <c r="DP286" s="16"/>
      <c r="DQ286" s="15"/>
      <c r="DR286" s="15"/>
      <c r="DS286" s="15"/>
      <c r="DT286" s="15"/>
      <c r="DU286" s="15"/>
      <c r="DV286" s="15"/>
      <c r="DW286" s="19"/>
      <c r="DX286" s="17"/>
      <c r="DY286" s="23"/>
      <c r="DZ286" s="15"/>
      <c r="EA286" s="15"/>
      <c r="EB286" s="15"/>
      <c r="EC286" s="15"/>
      <c r="ED286" s="15"/>
      <c r="EE286" s="15"/>
      <c r="EF286" s="15"/>
      <c r="EG286" s="15"/>
      <c r="EH286" s="15"/>
      <c r="EI286" s="15"/>
      <c r="EJ286" s="24"/>
      <c r="EK286" s="17"/>
      <c r="EL286" s="17"/>
      <c r="EM286" s="17"/>
      <c r="EN286" s="17"/>
      <c r="EO286" s="17"/>
      <c r="EP286" s="24"/>
      <c r="EQ286" s="15"/>
      <c r="ER286" s="15"/>
      <c r="ES286" s="15"/>
      <c r="ET286" s="29"/>
      <c r="EU286" s="17"/>
      <c r="EV286" s="17"/>
      <c r="EW286" s="17"/>
      <c r="EX286" s="17"/>
      <c r="EY286" s="17"/>
      <c r="EZ286" s="18"/>
      <c r="FA286" s="15"/>
      <c r="FB286" s="15"/>
      <c r="FC286" s="15"/>
      <c r="FD286" s="19"/>
      <c r="FE286" s="17"/>
      <c r="FF286" s="17"/>
      <c r="FG286" s="17"/>
      <c r="FH286" s="17"/>
      <c r="FI286" s="17"/>
      <c r="FJ286" s="17"/>
      <c r="FK286" s="28"/>
      <c r="FL286" s="15"/>
      <c r="FM286" s="15"/>
      <c r="FN286" s="33"/>
      <c r="FO286" s="17"/>
      <c r="FP286" s="17"/>
      <c r="FQ286" s="17"/>
      <c r="FR286" s="17"/>
      <c r="FS286" s="17"/>
      <c r="FT286" s="25"/>
      <c r="FU286" s="15"/>
      <c r="FV286" s="20"/>
      <c r="FW286" s="15"/>
      <c r="FX286" s="15"/>
      <c r="FY286" s="15"/>
      <c r="FZ286" s="15"/>
      <c r="GA286" s="15"/>
      <c r="GB286" s="15"/>
      <c r="GC286" s="15"/>
      <c r="GD286" s="15"/>
      <c r="GE286" s="15"/>
      <c r="GF286" s="15"/>
      <c r="GG286" s="15"/>
      <c r="GH286" s="17"/>
      <c r="GI286" s="17"/>
      <c r="GJ286" s="17"/>
      <c r="GK286" s="17"/>
      <c r="GL286" s="17"/>
      <c r="GM286" s="17"/>
      <c r="GN286" s="23"/>
      <c r="GO286" s="15"/>
      <c r="GP286" s="15"/>
      <c r="GQ286" s="24"/>
      <c r="GR286" s="17"/>
      <c r="GS286" s="17"/>
      <c r="GT286" s="17"/>
      <c r="GU286" s="17"/>
      <c r="GV286" s="17"/>
      <c r="GW286" s="19"/>
      <c r="GX286" s="15"/>
      <c r="GY286" s="15"/>
      <c r="GZ286" s="15"/>
      <c r="HA286" s="15"/>
      <c r="HB286" s="17"/>
      <c r="HC286" s="17"/>
      <c r="HD286" s="17"/>
      <c r="HE286" s="17"/>
      <c r="HF286" s="17"/>
      <c r="HG286" s="17"/>
      <c r="HH286" s="23"/>
      <c r="HI286" s="15"/>
      <c r="HJ286" s="15"/>
      <c r="HK286" s="15"/>
      <c r="HL286" s="15"/>
      <c r="HM286" s="15"/>
      <c r="HN286" s="25"/>
      <c r="HO286" s="17"/>
      <c r="HP286" s="17"/>
      <c r="HQ286" s="17"/>
      <c r="HR286" s="17"/>
      <c r="HS286" s="17"/>
      <c r="HT286" s="17"/>
      <c r="HU286" s="20"/>
      <c r="HV286" s="15"/>
      <c r="HW286" s="15"/>
      <c r="HX286" s="15"/>
      <c r="HY286" s="15"/>
      <c r="HZ286" s="23"/>
      <c r="IA286" s="17"/>
      <c r="IB286" s="33"/>
      <c r="IC286" s="15"/>
      <c r="ID286" s="15"/>
      <c r="IE286" s="15"/>
      <c r="IF286" s="15"/>
      <c r="IG286" s="15"/>
      <c r="IH286" s="15"/>
      <c r="II286" s="15"/>
      <c r="IJ286" s="15"/>
      <c r="IK286" s="15"/>
      <c r="IL286" s="15"/>
      <c r="IM286" s="15"/>
      <c r="IN286" s="15"/>
      <c r="IO286" s="15"/>
      <c r="IP286" s="15"/>
      <c r="IQ286" s="15"/>
      <c r="IR286" s="16"/>
      <c r="IS286" s="17"/>
      <c r="IT286" s="17"/>
      <c r="IU286" s="17"/>
      <c r="IV286" s="17"/>
      <c r="IW286" s="17"/>
      <c r="IX286" s="17"/>
      <c r="IY286" s="17"/>
      <c r="IZ286" s="17"/>
      <c r="JA286" s="17"/>
      <c r="JB286" s="17"/>
      <c r="JC286" s="17"/>
      <c r="JD286" s="17"/>
      <c r="JE286" s="17"/>
      <c r="JF286" s="17"/>
      <c r="JG286" s="17"/>
      <c r="JH286" s="17"/>
      <c r="JI286" s="17"/>
      <c r="JJ286" s="17"/>
      <c r="JK286" s="17"/>
      <c r="JL286" s="17"/>
      <c r="JM286" s="17"/>
      <c r="JN286" s="17"/>
      <c r="JO286" s="17"/>
      <c r="JP286" s="17"/>
      <c r="JQ286" s="17"/>
      <c r="JR286" s="20"/>
      <c r="JS286" s="15"/>
      <c r="JT286" s="15"/>
      <c r="JU286" s="15"/>
      <c r="JV286" s="15"/>
      <c r="JW286" s="15"/>
      <c r="JX286" s="15"/>
      <c r="JY286" s="29"/>
      <c r="JZ286" s="17"/>
      <c r="KA286" s="17"/>
      <c r="KB286" s="29"/>
      <c r="KC286" s="15"/>
      <c r="KD286" s="15"/>
      <c r="KE286" s="15"/>
      <c r="KF286" s="15"/>
      <c r="KG286" s="15"/>
      <c r="KH286" s="15"/>
      <c r="KI286" s="19"/>
      <c r="KJ286" s="17"/>
      <c r="KK286" s="17"/>
      <c r="KL286" s="17"/>
      <c r="KM286" s="17"/>
      <c r="KN286" s="17"/>
      <c r="KO286" s="25"/>
      <c r="KP286" s="15"/>
      <c r="KQ286" s="15"/>
      <c r="KR286" s="15"/>
      <c r="KS286" s="15"/>
      <c r="KT286" s="15"/>
      <c r="KU286" s="15"/>
      <c r="KV286" s="15"/>
      <c r="KW286" s="21"/>
      <c r="KX286" s="17"/>
      <c r="KY286" s="17"/>
      <c r="KZ286" s="17"/>
      <c r="LA286" s="17"/>
      <c r="LB286" s="17"/>
      <c r="LC286" s="29"/>
      <c r="LD286" s="15"/>
      <c r="LE286" s="20"/>
      <c r="LF286" s="17"/>
      <c r="LG286" s="17"/>
      <c r="LH286" s="16"/>
      <c r="LI286" s="15"/>
      <c r="LJ286" s="15"/>
      <c r="LK286" s="15"/>
      <c r="LL286" s="15"/>
      <c r="LM286" s="15"/>
      <c r="LN286" s="15"/>
      <c r="LO286" s="29"/>
      <c r="LP286" s="17"/>
      <c r="LQ286" s="17"/>
      <c r="LR286" s="17"/>
      <c r="LS286" s="17"/>
      <c r="LT286" s="17"/>
      <c r="LU286" s="17"/>
      <c r="LV286" s="17"/>
      <c r="LW286" s="29"/>
      <c r="LX286" s="15"/>
      <c r="LY286" s="19"/>
      <c r="LZ286" s="17"/>
      <c r="MA286" s="17"/>
      <c r="MB286" s="17"/>
      <c r="MC286" s="17"/>
      <c r="MD286" s="15"/>
      <c r="ME286" s="19"/>
      <c r="MF286" s="25"/>
      <c r="MG286" s="17"/>
      <c r="MH286" s="17"/>
      <c r="MI286" s="17"/>
      <c r="MJ286" s="17"/>
      <c r="MK286" s="17"/>
      <c r="ML286" s="15"/>
      <c r="MM286" s="15"/>
      <c r="MN286" s="15"/>
      <c r="MO286" s="15"/>
      <c r="MP286" s="15"/>
      <c r="MQ286" s="15"/>
      <c r="MR286" s="15"/>
      <c r="MS286" s="19"/>
      <c r="MT286" s="17"/>
      <c r="MU286" s="17"/>
      <c r="MV286" s="17"/>
      <c r="MW286" s="17"/>
      <c r="MX286" s="25"/>
      <c r="MY286" s="15"/>
      <c r="MZ286" s="15"/>
      <c r="NA286" s="15"/>
      <c r="NB286" s="15"/>
      <c r="NC286" s="15"/>
      <c r="ND286" s="15"/>
      <c r="NE286" s="15"/>
      <c r="NF286" s="29"/>
      <c r="NG286" s="17"/>
      <c r="NH286" s="17"/>
      <c r="NI286" s="17"/>
      <c r="NJ286" s="17"/>
      <c r="NK286" s="29"/>
      <c r="NL286" s="15"/>
      <c r="NM286" s="15"/>
      <c r="NN286" s="17"/>
      <c r="NO286" s="23"/>
      <c r="NP286" s="20"/>
      <c r="NQ286" s="15"/>
      <c r="NR286" s="15"/>
      <c r="NS286" s="15"/>
      <c r="NT286" s="15"/>
      <c r="NU286" s="15"/>
      <c r="NV286" s="19"/>
      <c r="NW286" s="17"/>
      <c r="NX286" s="17"/>
      <c r="NY286" s="17"/>
      <c r="NZ286" s="17"/>
      <c r="OA286" s="17"/>
      <c r="OB286" s="17"/>
      <c r="OC286" s="17"/>
      <c r="OD286" s="16"/>
      <c r="OE286" s="15"/>
      <c r="OF286" s="19"/>
      <c r="OG286" s="17"/>
      <c r="OH286" s="17"/>
      <c r="OI286" s="17"/>
      <c r="OJ286" s="17"/>
      <c r="OK286" s="17"/>
      <c r="OL286" s="17"/>
      <c r="OM286" s="17"/>
      <c r="ON286" s="17"/>
      <c r="OO286" s="17"/>
      <c r="OP286" s="17"/>
      <c r="OQ286" s="17"/>
      <c r="OR286" s="40"/>
      <c r="OS286" s="15"/>
      <c r="OT286" s="15"/>
      <c r="OU286" s="15"/>
      <c r="OV286" s="15"/>
      <c r="OW286" s="15"/>
      <c r="OX286" s="20"/>
      <c r="OY286" s="23"/>
      <c r="OZ286" s="17"/>
      <c r="PA286" s="17"/>
      <c r="PB286" s="17"/>
      <c r="PC286" s="16"/>
      <c r="PD286" s="15"/>
      <c r="PE286" s="15"/>
      <c r="PF286" s="15"/>
      <c r="PG286" s="15"/>
      <c r="PH286" s="15"/>
      <c r="PI286" s="15"/>
      <c r="PJ286" s="25"/>
      <c r="PK286" s="17"/>
      <c r="PL286" s="17"/>
      <c r="PM286" s="17"/>
      <c r="PN286" s="17"/>
      <c r="PO286" s="18"/>
      <c r="PP286" s="15"/>
      <c r="PQ286" s="15"/>
      <c r="PR286" s="15"/>
      <c r="PS286" s="15"/>
      <c r="PT286" s="15"/>
      <c r="PU286" s="15"/>
      <c r="PV286" s="19"/>
      <c r="PW286" s="17"/>
      <c r="PX286" s="17"/>
      <c r="PY286" s="23"/>
      <c r="PZ286" s="15"/>
      <c r="QA286" s="15"/>
      <c r="QB286" s="15"/>
      <c r="QC286" s="15"/>
      <c r="QD286" s="15"/>
      <c r="QE286" s="15"/>
      <c r="QF286" s="20"/>
      <c r="QG286" s="25"/>
      <c r="QH286" s="17"/>
      <c r="QI286" s="17"/>
      <c r="QJ286" s="17"/>
      <c r="QK286" s="17"/>
      <c r="QL286" s="17"/>
      <c r="QM286" s="17"/>
      <c r="QN286" s="17"/>
      <c r="QO286" s="17"/>
      <c r="QP286" s="17"/>
      <c r="QQ286" s="17"/>
      <c r="QR286" s="17"/>
      <c r="QS286" s="17"/>
      <c r="QT286" s="17"/>
      <c r="QU286" s="29"/>
      <c r="QV286" s="15"/>
      <c r="QW286" s="15"/>
      <c r="QX286" s="15"/>
      <c r="QY286" s="15"/>
      <c r="QZ286" s="15"/>
      <c r="RA286" s="15"/>
      <c r="RB286" s="15"/>
      <c r="RC286" s="17"/>
      <c r="RD286" s="17"/>
      <c r="RE286" s="17"/>
      <c r="RF286" s="24"/>
      <c r="RG286" s="15"/>
      <c r="RH286" s="15"/>
      <c r="RI286" s="15"/>
      <c r="RJ286" s="15"/>
      <c r="RK286" s="15"/>
      <c r="RL286" s="29"/>
      <c r="RM286" s="17"/>
      <c r="RN286" s="17"/>
      <c r="RO286" s="17"/>
      <c r="RP286" s="17"/>
      <c r="RQ286" s="16"/>
      <c r="RR286" s="15"/>
      <c r="RS286" s="15"/>
      <c r="RT286" s="15"/>
      <c r="RU286" s="15"/>
      <c r="RV286" s="15"/>
      <c r="RW286" s="15"/>
      <c r="RX286" s="15"/>
      <c r="RY286" s="23"/>
      <c r="RZ286" s="17"/>
      <c r="SA286" s="17"/>
      <c r="SB286" s="17"/>
      <c r="SC286" s="17"/>
      <c r="SD286" s="17"/>
      <c r="SE286" s="20"/>
      <c r="SF286" s="15"/>
      <c r="SG286" s="15"/>
      <c r="SH286" s="15"/>
      <c r="SI286" s="15"/>
      <c r="SJ286" s="15"/>
      <c r="SK286" s="15"/>
      <c r="SL286" s="24"/>
      <c r="SM286" s="17"/>
      <c r="SN286" s="17"/>
      <c r="SO286" s="17"/>
      <c r="SP286" s="17"/>
      <c r="SQ286" s="17"/>
      <c r="SR286" s="23"/>
      <c r="SS286" s="15"/>
      <c r="ST286" s="15"/>
      <c r="SU286" s="17"/>
      <c r="SV286" s="17"/>
      <c r="SW286" s="17"/>
      <c r="SX286" s="17"/>
      <c r="SY286" s="17"/>
      <c r="SZ286" s="17"/>
      <c r="TA286" s="17"/>
      <c r="TB286" s="17"/>
      <c r="TC286" s="17"/>
      <c r="TD286" s="17"/>
      <c r="TE286" s="17"/>
      <c r="TF286" s="17"/>
      <c r="TG286" s="17"/>
      <c r="TH286" s="17"/>
      <c r="TI286" s="17"/>
      <c r="TJ286" s="17"/>
      <c r="TK286" s="17"/>
      <c r="TL286" s="17"/>
      <c r="TM286" s="17"/>
      <c r="TN286" s="17"/>
      <c r="TO286" s="17"/>
      <c r="TP286" s="17"/>
      <c r="TQ286" s="17"/>
      <c r="TR286" s="17"/>
      <c r="TS286" s="15"/>
      <c r="TT286" s="15"/>
    </row>
    <row r="287" spans="1:540" ht="9.6" customHeight="1">
      <c r="A287" s="15"/>
      <c r="B287" s="15"/>
      <c r="C287" s="15"/>
      <c r="D287" s="15"/>
      <c r="E287" s="15"/>
      <c r="F287" s="15"/>
      <c r="G287" s="15"/>
      <c r="H287" s="15"/>
      <c r="I287" s="15"/>
      <c r="J287" s="15"/>
      <c r="K287" s="15"/>
      <c r="L287" s="15"/>
      <c r="M287" s="15"/>
      <c r="N287" s="15"/>
      <c r="O287" s="15"/>
      <c r="P287" s="15"/>
      <c r="Q287" s="15"/>
      <c r="R287" s="15"/>
      <c r="S287" s="15"/>
      <c r="T287" s="15"/>
      <c r="U287" s="15"/>
      <c r="V287" s="24"/>
      <c r="W287" s="17"/>
      <c r="X287" s="17"/>
      <c r="Y287" s="17"/>
      <c r="Z287" s="17"/>
      <c r="AA287" s="17"/>
      <c r="AB287" s="17"/>
      <c r="AC287" s="19"/>
      <c r="AD287" s="15"/>
      <c r="AE287" s="15"/>
      <c r="AF287" s="23"/>
      <c r="AG287" s="17"/>
      <c r="AH287" s="17"/>
      <c r="AI287" s="17"/>
      <c r="AJ287" s="17"/>
      <c r="AK287" s="17"/>
      <c r="AL287" s="33"/>
      <c r="AM287" s="29"/>
      <c r="AN287" s="23"/>
      <c r="AO287" s="15"/>
      <c r="AP287" s="15"/>
      <c r="AQ287" s="20"/>
      <c r="AR287" s="23"/>
      <c r="AS287" s="17"/>
      <c r="AT287" s="17"/>
      <c r="AU287" s="17"/>
      <c r="AV287" s="17"/>
      <c r="AW287" s="17"/>
      <c r="AX287" s="25"/>
      <c r="AY287" s="20"/>
      <c r="AZ287" s="15"/>
      <c r="BA287" s="15"/>
      <c r="BB287" s="15"/>
      <c r="BC287" s="33"/>
      <c r="BD287" s="17"/>
      <c r="BE287" s="17"/>
      <c r="BF287" s="29"/>
      <c r="BG287" s="15"/>
      <c r="BH287" s="15"/>
      <c r="BI287" s="18"/>
      <c r="BJ287" s="17"/>
      <c r="BK287" s="17"/>
      <c r="BL287" s="17"/>
      <c r="BM287" s="17"/>
      <c r="BN287" s="17"/>
      <c r="BO287" s="19"/>
      <c r="BP287" s="15"/>
      <c r="BQ287" s="15"/>
      <c r="BR287" s="15"/>
      <c r="BS287" s="15"/>
      <c r="BT287" s="15"/>
      <c r="BU287" s="29"/>
      <c r="BV287" s="17"/>
      <c r="BW287" s="30"/>
      <c r="BX287" s="15"/>
      <c r="BY287" s="15"/>
      <c r="BZ287" s="15"/>
      <c r="CA287" s="19"/>
      <c r="CB287" s="17"/>
      <c r="CC287" s="17"/>
      <c r="CD287" s="15"/>
      <c r="CE287" s="15"/>
      <c r="CF287" s="15"/>
      <c r="CG287" s="15"/>
      <c r="CH287" s="15"/>
      <c r="CI287" s="20"/>
      <c r="CJ287" s="25"/>
      <c r="CK287" s="17"/>
      <c r="CL287" s="17"/>
      <c r="CM287" s="17"/>
      <c r="CN287" s="17"/>
      <c r="CO287" s="17"/>
      <c r="CP287" s="23"/>
      <c r="CQ287" s="15"/>
      <c r="CR287" s="15"/>
      <c r="CS287" s="15"/>
      <c r="CT287" s="20"/>
      <c r="CU287" s="23"/>
      <c r="CV287" s="17"/>
      <c r="CW287" s="17"/>
      <c r="CX287" s="17"/>
      <c r="CY287" s="17"/>
      <c r="CZ287" s="17"/>
      <c r="DA287" s="17"/>
      <c r="DB287" s="20"/>
      <c r="DC287" s="15"/>
      <c r="DD287" s="15"/>
      <c r="DE287" s="19"/>
      <c r="DF287" s="17"/>
      <c r="DG287" s="17"/>
      <c r="DH287" s="17"/>
      <c r="DI287" s="15"/>
      <c r="DJ287" s="15"/>
      <c r="DK287" s="16"/>
      <c r="DL287" s="17"/>
      <c r="DM287" s="17"/>
      <c r="DN287" s="17"/>
      <c r="DO287" s="17"/>
      <c r="DP287" s="23"/>
      <c r="DQ287" s="15"/>
      <c r="DR287" s="15"/>
      <c r="DS287" s="15"/>
      <c r="DT287" s="15"/>
      <c r="DU287" s="15"/>
      <c r="DV287" s="20"/>
      <c r="DW287" s="25"/>
      <c r="DX287" s="17"/>
      <c r="DY287" s="19"/>
      <c r="DZ287" s="15"/>
      <c r="EA287" s="15"/>
      <c r="EB287" s="15"/>
      <c r="EC287" s="15"/>
      <c r="ED287" s="15"/>
      <c r="EE287" s="15"/>
      <c r="EF287" s="15"/>
      <c r="EG287" s="15"/>
      <c r="EH287" s="15"/>
      <c r="EI287" s="15"/>
      <c r="EJ287" s="15"/>
      <c r="EK287" s="37"/>
      <c r="EL287" s="17"/>
      <c r="EM287" s="17"/>
      <c r="EN287" s="17"/>
      <c r="EO287" s="17"/>
      <c r="EP287" s="24"/>
      <c r="EQ287" s="15"/>
      <c r="ER287" s="15"/>
      <c r="ES287" s="15"/>
      <c r="ET287" s="33"/>
      <c r="EU287" s="17"/>
      <c r="EV287" s="17"/>
      <c r="EW287" s="17"/>
      <c r="EX287" s="17"/>
      <c r="EY287" s="29"/>
      <c r="EZ287" s="15"/>
      <c r="FA287" s="15"/>
      <c r="FB287" s="15"/>
      <c r="FC287" s="15"/>
      <c r="FD287" s="19"/>
      <c r="FE287" s="17"/>
      <c r="FF287" s="17"/>
      <c r="FG287" s="17"/>
      <c r="FH287" s="17"/>
      <c r="FI287" s="17"/>
      <c r="FJ287" s="17"/>
      <c r="FK287" s="29"/>
      <c r="FL287" s="15"/>
      <c r="FM287" s="15"/>
      <c r="FN287" s="33"/>
      <c r="FO287" s="17"/>
      <c r="FP287" s="17"/>
      <c r="FQ287" s="17"/>
      <c r="FR287" s="17"/>
      <c r="FS287" s="17"/>
      <c r="FT287" s="23"/>
      <c r="FU287" s="19"/>
      <c r="FV287" s="25"/>
      <c r="FW287" s="19"/>
      <c r="FX287" s="15"/>
      <c r="FY287" s="15"/>
      <c r="FZ287" s="15"/>
      <c r="GA287" s="15"/>
      <c r="GB287" s="15"/>
      <c r="GC287" s="15"/>
      <c r="GD287" s="15"/>
      <c r="GE287" s="15"/>
      <c r="GF287" s="15"/>
      <c r="GG287" s="15"/>
      <c r="GH287" s="17"/>
      <c r="GI287" s="17"/>
      <c r="GJ287" s="17"/>
      <c r="GK287" s="17"/>
      <c r="GL287" s="17"/>
      <c r="GM287" s="17"/>
      <c r="GN287" s="23"/>
      <c r="GO287" s="15"/>
      <c r="GP287" s="15"/>
      <c r="GQ287" s="19"/>
      <c r="GR287" s="17"/>
      <c r="GS287" s="17"/>
      <c r="GT287" s="17"/>
      <c r="GU287" s="17"/>
      <c r="GV287" s="29"/>
      <c r="GW287" s="15"/>
      <c r="GX287" s="15"/>
      <c r="GY287" s="15"/>
      <c r="GZ287" s="15"/>
      <c r="HA287" s="15"/>
      <c r="HB287" s="17"/>
      <c r="HC287" s="17"/>
      <c r="HD287" s="17"/>
      <c r="HE287" s="17"/>
      <c r="HF287" s="17"/>
      <c r="HG287" s="17"/>
      <c r="HH287" s="23"/>
      <c r="HI287" s="15"/>
      <c r="HJ287" s="15"/>
      <c r="HK287" s="15"/>
      <c r="HL287" s="15"/>
      <c r="HM287" s="15"/>
      <c r="HN287" s="25"/>
      <c r="HO287" s="17"/>
      <c r="HP287" s="17"/>
      <c r="HQ287" s="17"/>
      <c r="HR287" s="17"/>
      <c r="HS287" s="17"/>
      <c r="HT287" s="17"/>
      <c r="HU287" s="20"/>
      <c r="HV287" s="15"/>
      <c r="HW287" s="15"/>
      <c r="HX287" s="15"/>
      <c r="HY287" s="16"/>
      <c r="HZ287" s="17"/>
      <c r="IA287" s="17"/>
      <c r="IB287" s="33"/>
      <c r="IC287" s="15"/>
      <c r="ID287" s="15"/>
      <c r="IE287" s="15"/>
      <c r="IF287" s="15"/>
      <c r="IG287" s="15"/>
      <c r="IH287" s="15"/>
      <c r="II287" s="15"/>
      <c r="IJ287" s="15"/>
      <c r="IK287" s="15"/>
      <c r="IL287" s="15"/>
      <c r="IM287" s="15"/>
      <c r="IN287" s="15"/>
      <c r="IO287" s="15"/>
      <c r="IP287" s="15"/>
      <c r="IQ287" s="15"/>
      <c r="IR287" s="16"/>
      <c r="IS287" s="17"/>
      <c r="IT287" s="17"/>
      <c r="IU287" s="17"/>
      <c r="IV287" s="17"/>
      <c r="IW287" s="17"/>
      <c r="IX287" s="17"/>
      <c r="IY287" s="17"/>
      <c r="IZ287" s="17"/>
      <c r="JA287" s="17"/>
      <c r="JB287" s="17"/>
      <c r="JC287" s="17"/>
      <c r="JD287" s="17"/>
      <c r="JE287" s="17"/>
      <c r="JF287" s="17"/>
      <c r="JG287" s="17"/>
      <c r="JH287" s="17"/>
      <c r="JI287" s="17"/>
      <c r="JJ287" s="17"/>
      <c r="JK287" s="17"/>
      <c r="JL287" s="17"/>
      <c r="JM287" s="17"/>
      <c r="JN287" s="17"/>
      <c r="JO287" s="17"/>
      <c r="JP287" s="17"/>
      <c r="JQ287" s="17"/>
      <c r="JR287" s="20"/>
      <c r="JS287" s="15"/>
      <c r="JT287" s="15"/>
      <c r="JU287" s="15"/>
      <c r="JV287" s="15"/>
      <c r="JW287" s="15"/>
      <c r="JX287" s="15"/>
      <c r="JY287" s="29"/>
      <c r="JZ287" s="17"/>
      <c r="KA287" s="17"/>
      <c r="KB287" s="29"/>
      <c r="KC287" s="15"/>
      <c r="KD287" s="15"/>
      <c r="KE287" s="15"/>
      <c r="KF287" s="15"/>
      <c r="KG287" s="15"/>
      <c r="KH287" s="15"/>
      <c r="KI287" s="35"/>
      <c r="KJ287" s="22"/>
      <c r="KK287" s="24"/>
      <c r="KL287" s="25"/>
      <c r="KM287" s="17"/>
      <c r="KN287" s="17"/>
      <c r="KO287" s="25"/>
      <c r="KP287" s="15"/>
      <c r="KQ287" s="15"/>
      <c r="KR287" s="15"/>
      <c r="KS287" s="15"/>
      <c r="KT287" s="15"/>
      <c r="KU287" s="15"/>
      <c r="KV287" s="15"/>
      <c r="KW287" s="21"/>
      <c r="KX287" s="17"/>
      <c r="KY287" s="17"/>
      <c r="KZ287" s="17"/>
      <c r="LA287" s="17"/>
      <c r="LB287" s="23"/>
      <c r="LC287" s="20"/>
      <c r="LD287" s="15"/>
      <c r="LE287" s="20"/>
      <c r="LF287" s="17"/>
      <c r="LG287" s="17"/>
      <c r="LH287" s="17"/>
      <c r="LI287" s="19"/>
      <c r="LJ287" s="15"/>
      <c r="LK287" s="15"/>
      <c r="LL287" s="15"/>
      <c r="LM287" s="15"/>
      <c r="LN287" s="15"/>
      <c r="LO287" s="29"/>
      <c r="LP287" s="17"/>
      <c r="LQ287" s="17"/>
      <c r="LR287" s="17"/>
      <c r="LS287" s="17"/>
      <c r="LT287" s="17"/>
      <c r="LU287" s="17"/>
      <c r="LV287" s="25"/>
      <c r="LW287" s="20"/>
      <c r="LX287" s="15"/>
      <c r="LY287" s="33"/>
      <c r="LZ287" s="17"/>
      <c r="MA287" s="17"/>
      <c r="MB287" s="17"/>
      <c r="MC287" s="33"/>
      <c r="MD287" s="15"/>
      <c r="ME287" s="24"/>
      <c r="MF287" s="17"/>
      <c r="MG287" s="17"/>
      <c r="MH287" s="17"/>
      <c r="MI287" s="17"/>
      <c r="MJ287" s="17"/>
      <c r="MK287" s="17"/>
      <c r="ML287" s="19"/>
      <c r="MM287" s="15"/>
      <c r="MN287" s="15"/>
      <c r="MO287" s="15"/>
      <c r="MP287" s="15"/>
      <c r="MQ287" s="15"/>
      <c r="MR287" s="15"/>
      <c r="MS287" s="15"/>
      <c r="MT287" s="17"/>
      <c r="MU287" s="17"/>
      <c r="MV287" s="17"/>
      <c r="MW287" s="17"/>
      <c r="MX287" s="25"/>
      <c r="MY287" s="15"/>
      <c r="MZ287" s="15"/>
      <c r="NA287" s="15"/>
      <c r="NB287" s="15"/>
      <c r="NC287" s="15"/>
      <c r="ND287" s="15"/>
      <c r="NE287" s="15"/>
      <c r="NF287" s="29"/>
      <c r="NG287" s="17"/>
      <c r="NH287" s="17"/>
      <c r="NI287" s="17"/>
      <c r="NJ287" s="17"/>
      <c r="NK287" s="15"/>
      <c r="NL287" s="15"/>
      <c r="NM287" s="15"/>
      <c r="NN287" s="17"/>
      <c r="NO287" s="17"/>
      <c r="NP287" s="24"/>
      <c r="NQ287" s="15"/>
      <c r="NR287" s="15"/>
      <c r="NS287" s="15"/>
      <c r="NT287" s="15"/>
      <c r="NU287" s="15"/>
      <c r="NV287" s="19"/>
      <c r="NW287" s="17"/>
      <c r="NX287" s="17"/>
      <c r="NY287" s="17"/>
      <c r="NZ287" s="17"/>
      <c r="OA287" s="17"/>
      <c r="OB287" s="17"/>
      <c r="OC287" s="17"/>
      <c r="OD287" s="20"/>
      <c r="OE287" s="15"/>
      <c r="OF287" s="29"/>
      <c r="OG287" s="17"/>
      <c r="OH287" s="17"/>
      <c r="OI287" s="17"/>
      <c r="OJ287" s="17"/>
      <c r="OK287" s="17"/>
      <c r="OL287" s="17"/>
      <c r="OM287" s="17"/>
      <c r="ON287" s="17"/>
      <c r="OO287" s="17"/>
      <c r="OP287" s="17"/>
      <c r="OQ287" s="17"/>
      <c r="OR287" s="25"/>
      <c r="OS287" s="20"/>
      <c r="OT287" s="15"/>
      <c r="OU287" s="15"/>
      <c r="OV287" s="15"/>
      <c r="OW287" s="15"/>
      <c r="OX287" s="20"/>
      <c r="OY287" s="23"/>
      <c r="OZ287" s="17"/>
      <c r="PA287" s="17"/>
      <c r="PB287" s="17"/>
      <c r="PC287" s="23"/>
      <c r="PD287" s="15"/>
      <c r="PE287" s="15"/>
      <c r="PF287" s="15"/>
      <c r="PG287" s="15"/>
      <c r="PH287" s="15"/>
      <c r="PI287" s="24"/>
      <c r="PJ287" s="17"/>
      <c r="PK287" s="17"/>
      <c r="PL287" s="17"/>
      <c r="PM287" s="17"/>
      <c r="PN287" s="17"/>
      <c r="PO287" s="18"/>
      <c r="PP287" s="15"/>
      <c r="PQ287" s="15"/>
      <c r="PR287" s="15"/>
      <c r="PS287" s="15"/>
      <c r="PT287" s="15"/>
      <c r="PU287" s="15"/>
      <c r="PV287" s="19"/>
      <c r="PW287" s="17"/>
      <c r="PX287" s="17"/>
      <c r="PY287" s="23"/>
      <c r="PZ287" s="15"/>
      <c r="QA287" s="15"/>
      <c r="QB287" s="15"/>
      <c r="QC287" s="15"/>
      <c r="QD287" s="15"/>
      <c r="QE287" s="15"/>
      <c r="QF287" s="18"/>
      <c r="QG287" s="25"/>
      <c r="QH287" s="24"/>
      <c r="QI287" s="16"/>
      <c r="QJ287" s="17"/>
      <c r="QK287" s="17"/>
      <c r="QL287" s="17"/>
      <c r="QM287" s="17"/>
      <c r="QN287" s="17"/>
      <c r="QO287" s="17"/>
      <c r="QP287" s="17"/>
      <c r="QQ287" s="17"/>
      <c r="QR287" s="17"/>
      <c r="QS287" s="17"/>
      <c r="QT287" s="17"/>
      <c r="QU287" s="29"/>
      <c r="QV287" s="15"/>
      <c r="QW287" s="15"/>
      <c r="QX287" s="15"/>
      <c r="QY287" s="15"/>
      <c r="QZ287" s="15"/>
      <c r="RA287" s="15"/>
      <c r="RB287" s="15"/>
      <c r="RC287" s="17"/>
      <c r="RD287" s="17"/>
      <c r="RE287" s="17"/>
      <c r="RF287" s="18"/>
      <c r="RG287" s="15"/>
      <c r="RH287" s="15"/>
      <c r="RI287" s="15"/>
      <c r="RJ287" s="15"/>
      <c r="RK287" s="18"/>
      <c r="RL287" s="25"/>
      <c r="RM287" s="17"/>
      <c r="RN287" s="17"/>
      <c r="RO287" s="17"/>
      <c r="RP287" s="17"/>
      <c r="RQ287" s="16"/>
      <c r="RR287" s="15"/>
      <c r="RS287" s="15"/>
      <c r="RT287" s="15"/>
      <c r="RU287" s="15"/>
      <c r="RV287" s="15"/>
      <c r="RW287" s="15"/>
      <c r="RX287" s="15"/>
      <c r="RY287" s="23"/>
      <c r="RZ287" s="17"/>
      <c r="SA287" s="17"/>
      <c r="SB287" s="17"/>
      <c r="SC287" s="17"/>
      <c r="SD287" s="17"/>
      <c r="SE287" s="20"/>
      <c r="SF287" s="15"/>
      <c r="SG287" s="15"/>
      <c r="SH287" s="15"/>
      <c r="SI287" s="15"/>
      <c r="SJ287" s="15"/>
      <c r="SK287" s="15"/>
      <c r="SL287" s="24"/>
      <c r="SM287" s="17"/>
      <c r="SN287" s="17"/>
      <c r="SO287" s="17"/>
      <c r="SP287" s="17"/>
      <c r="SQ287" s="17"/>
      <c r="SR287" s="19"/>
      <c r="SS287" s="15"/>
      <c r="ST287" s="15"/>
      <c r="SU287" s="17"/>
      <c r="SV287" s="17"/>
      <c r="SW287" s="17"/>
      <c r="SX287" s="17"/>
      <c r="SY287" s="17"/>
      <c r="SZ287" s="17"/>
      <c r="TA287" s="17"/>
      <c r="TB287" s="17"/>
      <c r="TC287" s="17"/>
      <c r="TD287" s="17"/>
      <c r="TE287" s="17"/>
      <c r="TF287" s="17"/>
      <c r="TG287" s="17"/>
      <c r="TH287" s="17"/>
      <c r="TI287" s="17"/>
      <c r="TJ287" s="17"/>
      <c r="TK287" s="17"/>
      <c r="TL287" s="17"/>
      <c r="TM287" s="17"/>
      <c r="TN287" s="17"/>
      <c r="TO287" s="17"/>
      <c r="TP287" s="17"/>
      <c r="TQ287" s="17"/>
      <c r="TR287" s="17"/>
      <c r="TS287" s="15"/>
      <c r="TT287" s="15"/>
    </row>
    <row r="288" spans="1:540" ht="9.6" customHeight="1">
      <c r="A288" s="15"/>
      <c r="B288" s="15"/>
      <c r="C288" s="15"/>
      <c r="D288" s="15"/>
      <c r="E288" s="15"/>
      <c r="F288" s="15"/>
      <c r="G288" s="15"/>
      <c r="H288" s="15"/>
      <c r="I288" s="15"/>
      <c r="J288" s="15"/>
      <c r="K288" s="15"/>
      <c r="L288" s="15"/>
      <c r="M288" s="15"/>
      <c r="N288" s="15"/>
      <c r="O288" s="15"/>
      <c r="P288" s="15"/>
      <c r="Q288" s="15"/>
      <c r="R288" s="15"/>
      <c r="S288" s="15"/>
      <c r="T288" s="15"/>
      <c r="U288" s="15"/>
      <c r="V288" s="33"/>
      <c r="W288" s="17"/>
      <c r="X288" s="17"/>
      <c r="Y288" s="17"/>
      <c r="Z288" s="17"/>
      <c r="AA288" s="17"/>
      <c r="AB288" s="17"/>
      <c r="AC288" s="29"/>
      <c r="AD288" s="15"/>
      <c r="AE288" s="15"/>
      <c r="AF288" s="16"/>
      <c r="AG288" s="17"/>
      <c r="AH288" s="17"/>
      <c r="AI288" s="17"/>
      <c r="AJ288" s="17"/>
      <c r="AK288" s="17"/>
      <c r="AL288" s="17"/>
      <c r="AM288" s="17"/>
      <c r="AN288" s="25"/>
      <c r="AO288" s="15"/>
      <c r="AP288" s="15"/>
      <c r="AQ288" s="18"/>
      <c r="AR288" s="25"/>
      <c r="AS288" s="17"/>
      <c r="AT288" s="17"/>
      <c r="AU288" s="17"/>
      <c r="AV288" s="17"/>
      <c r="AW288" s="17"/>
      <c r="AX288" s="25"/>
      <c r="AY288" s="20"/>
      <c r="AZ288" s="15"/>
      <c r="BA288" s="40"/>
      <c r="BB288" s="32"/>
      <c r="BC288" s="17"/>
      <c r="BD288" s="17"/>
      <c r="BE288" s="17"/>
      <c r="BF288" s="29"/>
      <c r="BG288" s="15"/>
      <c r="BH288" s="15"/>
      <c r="BI288" s="15"/>
      <c r="BJ288" s="19"/>
      <c r="BK288" s="17"/>
      <c r="BL288" s="17"/>
      <c r="BM288" s="17"/>
      <c r="BN288" s="17"/>
      <c r="BO288" s="23"/>
      <c r="BP288" s="15"/>
      <c r="BQ288" s="15"/>
      <c r="BR288" s="15"/>
      <c r="BS288" s="20"/>
      <c r="BT288" s="30"/>
      <c r="BU288" s="17"/>
      <c r="BV288" s="17"/>
      <c r="BW288" s="18"/>
      <c r="BX288" s="15"/>
      <c r="BY288" s="15"/>
      <c r="BZ288" s="18"/>
      <c r="CA288" s="32"/>
      <c r="CB288" s="17"/>
      <c r="CC288" s="17"/>
      <c r="CD288" s="18"/>
      <c r="CE288" s="15"/>
      <c r="CF288" s="15"/>
      <c r="CG288" s="15"/>
      <c r="CH288" s="15"/>
      <c r="CI288" s="20"/>
      <c r="CJ288" s="25"/>
      <c r="CK288" s="17"/>
      <c r="CL288" s="17"/>
      <c r="CM288" s="17"/>
      <c r="CN288" s="17"/>
      <c r="CO288" s="17"/>
      <c r="CP288" s="17"/>
      <c r="CQ288" s="35"/>
      <c r="CR288" s="15"/>
      <c r="CS288" s="15"/>
      <c r="CT288" s="20"/>
      <c r="CU288" s="23"/>
      <c r="CV288" s="17"/>
      <c r="CW288" s="17"/>
      <c r="CX288" s="17"/>
      <c r="CY288" s="17"/>
      <c r="CZ288" s="17"/>
      <c r="DA288" s="17"/>
      <c r="DB288" s="20"/>
      <c r="DC288" s="20"/>
      <c r="DD288" s="29"/>
      <c r="DE288" s="17"/>
      <c r="DF288" s="17"/>
      <c r="DG288" s="17"/>
      <c r="DH288" s="17"/>
      <c r="DI288" s="20"/>
      <c r="DJ288" s="15"/>
      <c r="DK288" s="15"/>
      <c r="DL288" s="23"/>
      <c r="DM288" s="17"/>
      <c r="DN288" s="17"/>
      <c r="DO288" s="17"/>
      <c r="DP288" s="17"/>
      <c r="DQ288" s="19"/>
      <c r="DR288" s="15"/>
      <c r="DS288" s="15"/>
      <c r="DT288" s="15"/>
      <c r="DU288" s="24"/>
      <c r="DV288" s="17"/>
      <c r="DW288" s="17"/>
      <c r="DX288" s="21"/>
      <c r="DY288" s="15"/>
      <c r="DZ288" s="15"/>
      <c r="EA288" s="15"/>
      <c r="EB288" s="15"/>
      <c r="EC288" s="15"/>
      <c r="ED288" s="15"/>
      <c r="EE288" s="15"/>
      <c r="EF288" s="15"/>
      <c r="EG288" s="15"/>
      <c r="EH288" s="15"/>
      <c r="EI288" s="15"/>
      <c r="EJ288" s="15"/>
      <c r="EK288" s="15"/>
      <c r="EL288" s="37"/>
      <c r="EM288" s="17"/>
      <c r="EN288" s="17"/>
      <c r="EO288" s="17"/>
      <c r="EP288" s="23"/>
      <c r="EQ288" s="15"/>
      <c r="ER288" s="15"/>
      <c r="ES288" s="15"/>
      <c r="ET288" s="25"/>
      <c r="EU288" s="17"/>
      <c r="EV288" s="17"/>
      <c r="EW288" s="17"/>
      <c r="EX288" s="27"/>
      <c r="EY288" s="15"/>
      <c r="EZ288" s="15"/>
      <c r="FA288" s="15"/>
      <c r="FB288" s="15"/>
      <c r="FC288" s="15"/>
      <c r="FD288" s="24"/>
      <c r="FE288" s="17"/>
      <c r="FF288" s="17"/>
      <c r="FG288" s="17"/>
      <c r="FH288" s="17"/>
      <c r="FI288" s="17"/>
      <c r="FJ288" s="17"/>
      <c r="FK288" s="23"/>
      <c r="FL288" s="20"/>
      <c r="FM288" s="15"/>
      <c r="FN288" s="35"/>
      <c r="FO288" s="17"/>
      <c r="FP288" s="17"/>
      <c r="FQ288" s="17"/>
      <c r="FR288" s="17"/>
      <c r="FS288" s="17"/>
      <c r="FT288" s="17"/>
      <c r="FU288" s="17"/>
      <c r="FV288" s="17"/>
      <c r="FW288" s="18"/>
      <c r="FX288" s="15"/>
      <c r="FY288" s="15"/>
      <c r="FZ288" s="15"/>
      <c r="GA288" s="15"/>
      <c r="GB288" s="15"/>
      <c r="GC288" s="15"/>
      <c r="GD288" s="15"/>
      <c r="GE288" s="15"/>
      <c r="GF288" s="15"/>
      <c r="GG288" s="20"/>
      <c r="GH288" s="17"/>
      <c r="GI288" s="17"/>
      <c r="GJ288" s="17"/>
      <c r="GK288" s="17"/>
      <c r="GL288" s="17"/>
      <c r="GM288" s="17"/>
      <c r="GN288" s="23"/>
      <c r="GO288" s="15"/>
      <c r="GP288" s="18"/>
      <c r="GQ288" s="23"/>
      <c r="GR288" s="17"/>
      <c r="GS288" s="17"/>
      <c r="GT288" s="17"/>
      <c r="GU288" s="29"/>
      <c r="GV288" s="15"/>
      <c r="GW288" s="15"/>
      <c r="GX288" s="15"/>
      <c r="GY288" s="15"/>
      <c r="GZ288" s="15"/>
      <c r="HA288" s="20"/>
      <c r="HB288" s="17"/>
      <c r="HC288" s="17"/>
      <c r="HD288" s="17"/>
      <c r="HE288" s="17"/>
      <c r="HF288" s="17"/>
      <c r="HG288" s="17"/>
      <c r="HH288" s="34"/>
      <c r="HI288" s="15"/>
      <c r="HJ288" s="15"/>
      <c r="HK288" s="15"/>
      <c r="HL288" s="15"/>
      <c r="HM288" s="15"/>
      <c r="HN288" s="17"/>
      <c r="HO288" s="17"/>
      <c r="HP288" s="17"/>
      <c r="HQ288" s="17"/>
      <c r="HR288" s="17"/>
      <c r="HS288" s="17"/>
      <c r="HT288" s="17"/>
      <c r="HU288" s="20"/>
      <c r="HV288" s="20"/>
      <c r="HW288" s="24"/>
      <c r="HX288" s="23"/>
      <c r="HY288" s="17"/>
      <c r="HZ288" s="17"/>
      <c r="IA288" s="17"/>
      <c r="IB288" s="33"/>
      <c r="IC288" s="15"/>
      <c r="ID288" s="15"/>
      <c r="IE288" s="15"/>
      <c r="IF288" s="15"/>
      <c r="IG288" s="15"/>
      <c r="IH288" s="15"/>
      <c r="II288" s="15"/>
      <c r="IJ288" s="15"/>
      <c r="IK288" s="15"/>
      <c r="IL288" s="15"/>
      <c r="IM288" s="15"/>
      <c r="IN288" s="15"/>
      <c r="IO288" s="15"/>
      <c r="IP288" s="15"/>
      <c r="IQ288" s="15"/>
      <c r="IR288" s="16"/>
      <c r="IS288" s="17"/>
      <c r="IT288" s="17"/>
      <c r="IU288" s="17"/>
      <c r="IV288" s="17"/>
      <c r="IW288" s="17"/>
      <c r="IX288" s="17"/>
      <c r="IY288" s="17"/>
      <c r="IZ288" s="17"/>
      <c r="JA288" s="17"/>
      <c r="JB288" s="17"/>
      <c r="JC288" s="17"/>
      <c r="JD288" s="17"/>
      <c r="JE288" s="17"/>
      <c r="JF288" s="17"/>
      <c r="JG288" s="17"/>
      <c r="JH288" s="17"/>
      <c r="JI288" s="17"/>
      <c r="JJ288" s="17"/>
      <c r="JK288" s="17"/>
      <c r="JL288" s="17"/>
      <c r="JM288" s="17"/>
      <c r="JN288" s="17"/>
      <c r="JO288" s="17"/>
      <c r="JP288" s="17"/>
      <c r="JQ288" s="17"/>
      <c r="JR288" s="20"/>
      <c r="JS288" s="15"/>
      <c r="JT288" s="15"/>
      <c r="JU288" s="15"/>
      <c r="JV288" s="15"/>
      <c r="JW288" s="15"/>
      <c r="JX288" s="15"/>
      <c r="JY288" s="29"/>
      <c r="JZ288" s="17"/>
      <c r="KA288" s="17"/>
      <c r="KB288" s="33"/>
      <c r="KC288" s="15"/>
      <c r="KD288" s="15"/>
      <c r="KE288" s="15"/>
      <c r="KF288" s="15"/>
      <c r="KG288" s="15"/>
      <c r="KH288" s="15"/>
      <c r="KI288" s="20"/>
      <c r="KJ288" s="20"/>
      <c r="KK288" s="15"/>
      <c r="KL288" s="27"/>
      <c r="KM288" s="17"/>
      <c r="KN288" s="17"/>
      <c r="KO288" s="17"/>
      <c r="KP288" s="20"/>
      <c r="KQ288" s="15"/>
      <c r="KR288" s="15"/>
      <c r="KS288" s="15"/>
      <c r="KT288" s="15"/>
      <c r="KU288" s="15"/>
      <c r="KV288" s="15"/>
      <c r="KW288" s="21"/>
      <c r="KX288" s="17"/>
      <c r="KY288" s="17"/>
      <c r="KZ288" s="17"/>
      <c r="LA288" s="23"/>
      <c r="LB288" s="20"/>
      <c r="LC288" s="15"/>
      <c r="LD288" s="15"/>
      <c r="LE288" s="20"/>
      <c r="LF288" s="17"/>
      <c r="LG288" s="17"/>
      <c r="LH288" s="17"/>
      <c r="LI288" s="25"/>
      <c r="LJ288" s="15"/>
      <c r="LK288" s="15"/>
      <c r="LL288" s="15"/>
      <c r="LM288" s="15"/>
      <c r="LN288" s="15"/>
      <c r="LO288" s="24"/>
      <c r="LP288" s="17"/>
      <c r="LQ288" s="17"/>
      <c r="LR288" s="17"/>
      <c r="LS288" s="17"/>
      <c r="LT288" s="17"/>
      <c r="LU288" s="17"/>
      <c r="LV288" s="18"/>
      <c r="LW288" s="15"/>
      <c r="LX288" s="19"/>
      <c r="LY288" s="17"/>
      <c r="LZ288" s="17"/>
      <c r="MA288" s="17"/>
      <c r="MB288" s="17"/>
      <c r="MC288" s="18"/>
      <c r="MD288" s="15"/>
      <c r="ME288" s="21"/>
      <c r="MF288" s="17"/>
      <c r="MG288" s="17"/>
      <c r="MH288" s="17"/>
      <c r="MI288" s="17"/>
      <c r="MJ288" s="17"/>
      <c r="MK288" s="17"/>
      <c r="ML288" s="29"/>
      <c r="MM288" s="15"/>
      <c r="MN288" s="15"/>
      <c r="MO288" s="15"/>
      <c r="MP288" s="15"/>
      <c r="MQ288" s="15"/>
      <c r="MR288" s="15"/>
      <c r="MS288" s="15"/>
      <c r="MT288" s="25"/>
      <c r="MU288" s="17"/>
      <c r="MV288" s="17"/>
      <c r="MW288" s="17"/>
      <c r="MX288" s="17"/>
      <c r="MY288" s="15"/>
      <c r="MZ288" s="15"/>
      <c r="NA288" s="15"/>
      <c r="NB288" s="15"/>
      <c r="NC288" s="15"/>
      <c r="ND288" s="15"/>
      <c r="NE288" s="15"/>
      <c r="NF288" s="29"/>
      <c r="NG288" s="17"/>
      <c r="NH288" s="17"/>
      <c r="NI288" s="17"/>
      <c r="NJ288" s="20"/>
      <c r="NK288" s="15"/>
      <c r="NL288" s="15"/>
      <c r="NM288" s="15"/>
      <c r="NN288" s="17"/>
      <c r="NO288" s="17"/>
      <c r="NP288" s="17"/>
      <c r="NQ288" s="20"/>
      <c r="NR288" s="15"/>
      <c r="NS288" s="15"/>
      <c r="NT288" s="15"/>
      <c r="NU288" s="15"/>
      <c r="NV288" s="19"/>
      <c r="NW288" s="17"/>
      <c r="NX288" s="17"/>
      <c r="NY288" s="17"/>
      <c r="NZ288" s="17"/>
      <c r="OA288" s="17"/>
      <c r="OB288" s="17"/>
      <c r="OC288" s="19"/>
      <c r="OD288" s="15"/>
      <c r="OE288" s="20"/>
      <c r="OF288" s="25"/>
      <c r="OG288" s="17"/>
      <c r="OH288" s="17"/>
      <c r="OI288" s="17"/>
      <c r="OJ288" s="17"/>
      <c r="OK288" s="17"/>
      <c r="OL288" s="17"/>
      <c r="OM288" s="17"/>
      <c r="ON288" s="17"/>
      <c r="OO288" s="17"/>
      <c r="OP288" s="17"/>
      <c r="OQ288" s="17"/>
      <c r="OR288" s="17"/>
      <c r="OS288" s="23"/>
      <c r="OT288" s="15"/>
      <c r="OU288" s="15"/>
      <c r="OV288" s="15"/>
      <c r="OW288" s="15"/>
      <c r="OX288" s="15"/>
      <c r="OY288" s="31"/>
      <c r="OZ288" s="17"/>
      <c r="PA288" s="17"/>
      <c r="PB288" s="17"/>
      <c r="PC288" s="29"/>
      <c r="PD288" s="15"/>
      <c r="PE288" s="15"/>
      <c r="PF288" s="15"/>
      <c r="PG288" s="15"/>
      <c r="PH288" s="20"/>
      <c r="PI288" s="25"/>
      <c r="PJ288" s="17"/>
      <c r="PK288" s="17"/>
      <c r="PL288" s="17"/>
      <c r="PM288" s="17"/>
      <c r="PN288" s="17"/>
      <c r="PO288" s="18"/>
      <c r="PP288" s="15"/>
      <c r="PQ288" s="15"/>
      <c r="PR288" s="15"/>
      <c r="PS288" s="15"/>
      <c r="PT288" s="15"/>
      <c r="PU288" s="15"/>
      <c r="PV288" s="19"/>
      <c r="PW288" s="17"/>
      <c r="PX288" s="17"/>
      <c r="PY288" s="25"/>
      <c r="PZ288" s="15"/>
      <c r="QA288" s="15"/>
      <c r="QB288" s="15"/>
      <c r="QC288" s="15"/>
      <c r="QD288" s="15"/>
      <c r="QE288" s="15"/>
      <c r="QF288" s="15"/>
      <c r="QG288" s="18"/>
      <c r="QH288" s="15"/>
      <c r="QI288" s="19"/>
      <c r="QJ288" s="17"/>
      <c r="QK288" s="17"/>
      <c r="QL288" s="17"/>
      <c r="QM288" s="17"/>
      <c r="QN288" s="17"/>
      <c r="QO288" s="17"/>
      <c r="QP288" s="17"/>
      <c r="QQ288" s="17"/>
      <c r="QR288" s="17"/>
      <c r="QS288" s="17"/>
      <c r="QT288" s="17"/>
      <c r="QU288" s="29"/>
      <c r="QV288" s="15"/>
      <c r="QW288" s="15"/>
      <c r="QX288" s="15"/>
      <c r="QY288" s="15"/>
      <c r="QZ288" s="15"/>
      <c r="RA288" s="15"/>
      <c r="RB288" s="15"/>
      <c r="RC288" s="17"/>
      <c r="RD288" s="17"/>
      <c r="RE288" s="17"/>
      <c r="RF288" s="20"/>
      <c r="RG288" s="15"/>
      <c r="RH288" s="15"/>
      <c r="RI288" s="15"/>
      <c r="RJ288" s="15"/>
      <c r="RK288" s="23"/>
      <c r="RL288" s="17"/>
      <c r="RM288" s="17"/>
      <c r="RN288" s="17"/>
      <c r="RO288" s="17"/>
      <c r="RP288" s="17"/>
      <c r="RQ288" s="16"/>
      <c r="RR288" s="15"/>
      <c r="RS288" s="15"/>
      <c r="RT288" s="15"/>
      <c r="RU288" s="15"/>
      <c r="RV288" s="15"/>
      <c r="RW288" s="15"/>
      <c r="RX288" s="15"/>
      <c r="RY288" s="23"/>
      <c r="RZ288" s="17"/>
      <c r="SA288" s="17"/>
      <c r="SB288" s="17"/>
      <c r="SC288" s="17"/>
      <c r="SD288" s="17"/>
      <c r="SE288" s="20"/>
      <c r="SF288" s="15"/>
      <c r="SG288" s="15"/>
      <c r="SH288" s="15"/>
      <c r="SI288" s="15"/>
      <c r="SJ288" s="15"/>
      <c r="SK288" s="15"/>
      <c r="SL288" s="24"/>
      <c r="SM288" s="17"/>
      <c r="SN288" s="17"/>
      <c r="SO288" s="17"/>
      <c r="SP288" s="25"/>
      <c r="SQ288" s="18"/>
      <c r="SR288" s="15"/>
      <c r="SS288" s="15"/>
      <c r="ST288" s="15"/>
      <c r="SU288" s="17"/>
      <c r="SV288" s="17"/>
      <c r="SW288" s="17"/>
      <c r="SX288" s="17"/>
      <c r="SY288" s="17"/>
      <c r="SZ288" s="17"/>
      <c r="TA288" s="17"/>
      <c r="TB288" s="17"/>
      <c r="TC288" s="17"/>
      <c r="TD288" s="17"/>
      <c r="TE288" s="17"/>
      <c r="TF288" s="17"/>
      <c r="TG288" s="17"/>
      <c r="TH288" s="17"/>
      <c r="TI288" s="17"/>
      <c r="TJ288" s="17"/>
      <c r="TK288" s="17"/>
      <c r="TL288" s="17"/>
      <c r="TM288" s="17"/>
      <c r="TN288" s="17"/>
      <c r="TO288" s="17"/>
      <c r="TP288" s="17"/>
      <c r="TQ288" s="17"/>
      <c r="TR288" s="17"/>
      <c r="TS288" s="15"/>
      <c r="TT288" s="15"/>
    </row>
    <row r="289" spans="1:540" ht="9.6" customHeight="1">
      <c r="A289" s="15"/>
      <c r="B289" s="15"/>
      <c r="C289" s="15"/>
      <c r="D289" s="15"/>
      <c r="E289" s="15"/>
      <c r="F289" s="15"/>
      <c r="G289" s="15"/>
      <c r="H289" s="15"/>
      <c r="I289" s="15"/>
      <c r="J289" s="15"/>
      <c r="K289" s="15"/>
      <c r="L289" s="15"/>
      <c r="M289" s="15"/>
      <c r="N289" s="15"/>
      <c r="O289" s="15"/>
      <c r="P289" s="15"/>
      <c r="Q289" s="15"/>
      <c r="R289" s="15"/>
      <c r="S289" s="15"/>
      <c r="T289" s="15"/>
      <c r="U289" s="25"/>
      <c r="V289" s="17"/>
      <c r="W289" s="17"/>
      <c r="X289" s="17"/>
      <c r="Y289" s="17"/>
      <c r="Z289" s="17"/>
      <c r="AA289" s="17"/>
      <c r="AB289" s="17"/>
      <c r="AC289" s="17"/>
      <c r="AD289" s="17"/>
      <c r="AE289" s="19"/>
      <c r="AF289" s="15"/>
      <c r="AG289" s="17"/>
      <c r="AH289" s="17"/>
      <c r="AI289" s="17"/>
      <c r="AJ289" s="17"/>
      <c r="AK289" s="17"/>
      <c r="AL289" s="17"/>
      <c r="AM289" s="17"/>
      <c r="AN289" s="18"/>
      <c r="AO289" s="15"/>
      <c r="AP289" s="24"/>
      <c r="AQ289" s="17"/>
      <c r="AR289" s="17"/>
      <c r="AS289" s="17"/>
      <c r="AT289" s="17"/>
      <c r="AU289" s="17"/>
      <c r="AV289" s="17"/>
      <c r="AW289" s="17"/>
      <c r="AX289" s="25"/>
      <c r="AY289" s="20"/>
      <c r="AZ289" s="17"/>
      <c r="BA289" s="17"/>
      <c r="BB289" s="17"/>
      <c r="BC289" s="17"/>
      <c r="BD289" s="17"/>
      <c r="BE289" s="17"/>
      <c r="BF289" s="29"/>
      <c r="BG289" s="15"/>
      <c r="BH289" s="15"/>
      <c r="BI289" s="15"/>
      <c r="BJ289" s="15"/>
      <c r="BK289" s="18"/>
      <c r="BL289" s="25"/>
      <c r="BM289" s="17"/>
      <c r="BN289" s="17"/>
      <c r="BO289" s="17"/>
      <c r="BP289" s="17"/>
      <c r="BQ289" s="15"/>
      <c r="BR289" s="30"/>
      <c r="BS289" s="17"/>
      <c r="BT289" s="17"/>
      <c r="BU289" s="25"/>
      <c r="BV289" s="20"/>
      <c r="BW289" s="15"/>
      <c r="BX289" s="15"/>
      <c r="BY289" s="29"/>
      <c r="BZ289" s="17"/>
      <c r="CA289" s="17"/>
      <c r="CB289" s="17"/>
      <c r="CC289" s="17"/>
      <c r="CD289" s="17"/>
      <c r="CE289" s="29"/>
      <c r="CF289" s="15"/>
      <c r="CG289" s="15"/>
      <c r="CH289" s="18"/>
      <c r="CI289" s="17"/>
      <c r="CJ289" s="17"/>
      <c r="CK289" s="17"/>
      <c r="CL289" s="17"/>
      <c r="CM289" s="17"/>
      <c r="CN289" s="17"/>
      <c r="CO289" s="17"/>
      <c r="CP289" s="17"/>
      <c r="CQ289" s="17"/>
      <c r="CR289" s="24"/>
      <c r="CS289" s="15"/>
      <c r="CT289" s="17"/>
      <c r="CU289" s="17"/>
      <c r="CV289" s="17"/>
      <c r="CW289" s="17"/>
      <c r="CX289" s="17"/>
      <c r="CY289" s="17"/>
      <c r="CZ289" s="17"/>
      <c r="DA289" s="17"/>
      <c r="DB289" s="20"/>
      <c r="DC289" s="23"/>
      <c r="DD289" s="17"/>
      <c r="DE289" s="17"/>
      <c r="DF289" s="17"/>
      <c r="DG289" s="17"/>
      <c r="DH289" s="17"/>
      <c r="DI289" s="20"/>
      <c r="DJ289" s="15"/>
      <c r="DK289" s="15"/>
      <c r="DL289" s="15"/>
      <c r="DM289" s="33"/>
      <c r="DN289" s="17"/>
      <c r="DO289" s="17"/>
      <c r="DP289" s="17"/>
      <c r="DQ289" s="17"/>
      <c r="DR289" s="24"/>
      <c r="DS289" s="19"/>
      <c r="DT289" s="17"/>
      <c r="DU289" s="17"/>
      <c r="DV289" s="17"/>
      <c r="DW289" s="21"/>
      <c r="DX289" s="15"/>
      <c r="DY289" s="15"/>
      <c r="DZ289" s="15"/>
      <c r="EA289" s="15"/>
      <c r="EB289" s="15"/>
      <c r="EC289" s="15"/>
      <c r="ED289" s="15"/>
      <c r="EE289" s="15"/>
      <c r="EF289" s="15"/>
      <c r="EG289" s="15"/>
      <c r="EH289" s="15"/>
      <c r="EI289" s="15"/>
      <c r="EJ289" s="15"/>
      <c r="EK289" s="15"/>
      <c r="EL289" s="15"/>
      <c r="EM289" s="33"/>
      <c r="EN289" s="17"/>
      <c r="EO289" s="17"/>
      <c r="EP289" s="17"/>
      <c r="EQ289" s="33"/>
      <c r="ER289" s="15"/>
      <c r="ES289" s="17"/>
      <c r="ET289" s="17"/>
      <c r="EU289" s="17"/>
      <c r="EV289" s="17"/>
      <c r="EW289" s="40"/>
      <c r="EX289" s="15"/>
      <c r="EY289" s="15"/>
      <c r="EZ289" s="15"/>
      <c r="FA289" s="15"/>
      <c r="FB289" s="15"/>
      <c r="FC289" s="33"/>
      <c r="FD289" s="17"/>
      <c r="FE289" s="17"/>
      <c r="FF289" s="17"/>
      <c r="FG289" s="17"/>
      <c r="FH289" s="17"/>
      <c r="FI289" s="17"/>
      <c r="FJ289" s="17"/>
      <c r="FK289" s="17"/>
      <c r="FL289" s="17"/>
      <c r="FM289" s="24"/>
      <c r="FN289" s="15"/>
      <c r="FO289" s="33"/>
      <c r="FP289" s="17"/>
      <c r="FQ289" s="17"/>
      <c r="FR289" s="17"/>
      <c r="FS289" s="17"/>
      <c r="FT289" s="17"/>
      <c r="FU289" s="17"/>
      <c r="FV289" s="67"/>
      <c r="FW289" s="15"/>
      <c r="FX289" s="15"/>
      <c r="FY289" s="15"/>
      <c r="FZ289" s="15"/>
      <c r="GA289" s="15"/>
      <c r="GB289" s="15"/>
      <c r="GC289" s="15"/>
      <c r="GD289" s="15"/>
      <c r="GE289" s="15"/>
      <c r="GF289" s="24"/>
      <c r="GG289" s="17"/>
      <c r="GH289" s="17"/>
      <c r="GI289" s="17"/>
      <c r="GJ289" s="17"/>
      <c r="GK289" s="17"/>
      <c r="GL289" s="17"/>
      <c r="GM289" s="17"/>
      <c r="GN289" s="23"/>
      <c r="GO289" s="15"/>
      <c r="GP289" s="17"/>
      <c r="GQ289" s="17"/>
      <c r="GR289" s="17"/>
      <c r="GS289" s="25"/>
      <c r="GT289" s="19"/>
      <c r="GU289" s="15"/>
      <c r="GV289" s="15"/>
      <c r="GW289" s="15"/>
      <c r="GX289" s="15"/>
      <c r="GY289" s="15"/>
      <c r="GZ289" s="39"/>
      <c r="HA289" s="17"/>
      <c r="HB289" s="17"/>
      <c r="HC289" s="17"/>
      <c r="HD289" s="17"/>
      <c r="HE289" s="17"/>
      <c r="HF289" s="17"/>
      <c r="HG289" s="17"/>
      <c r="HH289" s="17"/>
      <c r="HI289" s="17"/>
      <c r="HJ289" s="19"/>
      <c r="HK289" s="15"/>
      <c r="HL289" s="18"/>
      <c r="HM289" s="17"/>
      <c r="HN289" s="17"/>
      <c r="HO289" s="17"/>
      <c r="HP289" s="17"/>
      <c r="HQ289" s="17"/>
      <c r="HR289" s="17"/>
      <c r="HS289" s="17"/>
      <c r="HT289" s="17"/>
      <c r="HU289" s="15"/>
      <c r="HV289" s="23"/>
      <c r="HW289" s="17"/>
      <c r="HX289" s="17"/>
      <c r="HY289" s="17"/>
      <c r="HZ289" s="17"/>
      <c r="IA289" s="17"/>
      <c r="IB289" s="16"/>
      <c r="IC289" s="15"/>
      <c r="ID289" s="15"/>
      <c r="IE289" s="15"/>
      <c r="IF289" s="15"/>
      <c r="IG289" s="15"/>
      <c r="IH289" s="15"/>
      <c r="II289" s="15"/>
      <c r="IJ289" s="15"/>
      <c r="IK289" s="15"/>
      <c r="IL289" s="15"/>
      <c r="IM289" s="15"/>
      <c r="IN289" s="15"/>
      <c r="IO289" s="15"/>
      <c r="IP289" s="15"/>
      <c r="IQ289" s="15"/>
      <c r="IR289" s="16"/>
      <c r="IS289" s="17"/>
      <c r="IT289" s="17"/>
      <c r="IU289" s="17"/>
      <c r="IV289" s="17"/>
      <c r="IW289" s="17"/>
      <c r="IX289" s="17"/>
      <c r="IY289" s="17"/>
      <c r="IZ289" s="17"/>
      <c r="JA289" s="17"/>
      <c r="JB289" s="17"/>
      <c r="JC289" s="17"/>
      <c r="JD289" s="17"/>
      <c r="JE289" s="17"/>
      <c r="JF289" s="17"/>
      <c r="JG289" s="17"/>
      <c r="JH289" s="17"/>
      <c r="JI289" s="17"/>
      <c r="JJ289" s="17"/>
      <c r="JK289" s="17"/>
      <c r="JL289" s="17"/>
      <c r="JM289" s="17"/>
      <c r="JN289" s="17"/>
      <c r="JO289" s="17"/>
      <c r="JP289" s="25"/>
      <c r="JQ289" s="26"/>
      <c r="JR289" s="15"/>
      <c r="JS289" s="15"/>
      <c r="JT289" s="15"/>
      <c r="JU289" s="15"/>
      <c r="JV289" s="15"/>
      <c r="JW289" s="15"/>
      <c r="JX289" s="15"/>
      <c r="JY289" s="18"/>
      <c r="JZ289" s="16"/>
      <c r="KA289" s="17"/>
      <c r="KB289" s="17"/>
      <c r="KC289" s="20"/>
      <c r="KD289" s="15"/>
      <c r="KE289" s="15"/>
      <c r="KF289" s="15"/>
      <c r="KG289" s="15"/>
      <c r="KH289" s="15"/>
      <c r="KI289" s="15"/>
      <c r="KJ289" s="15"/>
      <c r="KK289" s="20"/>
      <c r="KL289" s="17"/>
      <c r="KM289" s="17"/>
      <c r="KN289" s="25"/>
      <c r="KO289" s="24"/>
      <c r="KP289" s="15"/>
      <c r="KQ289" s="15"/>
      <c r="KR289" s="15"/>
      <c r="KS289" s="15"/>
      <c r="KT289" s="15"/>
      <c r="KU289" s="15"/>
      <c r="KV289" s="15"/>
      <c r="KW289" s="29"/>
      <c r="KX289" s="17"/>
      <c r="KY289" s="29"/>
      <c r="KZ289" s="19"/>
      <c r="LA289" s="15"/>
      <c r="LB289" s="15"/>
      <c r="LC289" s="15"/>
      <c r="LD289" s="15"/>
      <c r="LE289" s="20"/>
      <c r="LF289" s="17"/>
      <c r="LG289" s="17"/>
      <c r="LH289" s="17"/>
      <c r="LI289" s="17"/>
      <c r="LJ289" s="23"/>
      <c r="LK289" s="20"/>
      <c r="LL289" s="15"/>
      <c r="LM289" s="15"/>
      <c r="LN289" s="15"/>
      <c r="LO289" s="15"/>
      <c r="LP289" s="29"/>
      <c r="LQ289" s="17"/>
      <c r="LR289" s="17"/>
      <c r="LS289" s="23"/>
      <c r="LT289" s="24"/>
      <c r="LU289" s="15"/>
      <c r="LV289" s="15"/>
      <c r="LW289" s="19"/>
      <c r="LX289" s="25"/>
      <c r="LY289" s="17"/>
      <c r="LZ289" s="17"/>
      <c r="MA289" s="33"/>
      <c r="MB289" s="18"/>
      <c r="MC289" s="15"/>
      <c r="MD289" s="15"/>
      <c r="ME289" s="20"/>
      <c r="MF289" s="29"/>
      <c r="MG289" s="17"/>
      <c r="MH289" s="17"/>
      <c r="MI289" s="17"/>
      <c r="MJ289" s="17"/>
      <c r="MK289" s="34"/>
      <c r="ML289" s="19"/>
      <c r="MM289" s="15"/>
      <c r="MN289" s="15"/>
      <c r="MO289" s="15"/>
      <c r="MP289" s="15"/>
      <c r="MQ289" s="15"/>
      <c r="MR289" s="15"/>
      <c r="MS289" s="15"/>
      <c r="MT289" s="18"/>
      <c r="MU289" s="17"/>
      <c r="MV289" s="17"/>
      <c r="MW289" s="25"/>
      <c r="MX289" s="35"/>
      <c r="MY289" s="15"/>
      <c r="MZ289" s="15"/>
      <c r="NA289" s="15"/>
      <c r="NB289" s="15"/>
      <c r="NC289" s="15"/>
      <c r="ND289" s="15"/>
      <c r="NE289" s="15"/>
      <c r="NF289" s="28"/>
      <c r="NG289" s="17"/>
      <c r="NH289" s="24"/>
      <c r="NI289" s="20"/>
      <c r="NJ289" s="15"/>
      <c r="NK289" s="15"/>
      <c r="NL289" s="15"/>
      <c r="NM289" s="15"/>
      <c r="NN289" s="17"/>
      <c r="NO289" s="17"/>
      <c r="NP289" s="17"/>
      <c r="NQ289" s="25"/>
      <c r="NR289" s="20"/>
      <c r="NS289" s="15"/>
      <c r="NT289" s="15"/>
      <c r="NU289" s="15"/>
      <c r="NV289" s="15"/>
      <c r="NW289" s="24"/>
      <c r="NX289" s="25"/>
      <c r="NY289" s="17"/>
      <c r="NZ289" s="23"/>
      <c r="OA289" s="29"/>
      <c r="OB289" s="20"/>
      <c r="OC289" s="15"/>
      <c r="OD289" s="20"/>
      <c r="OE289" s="23"/>
      <c r="OF289" s="17"/>
      <c r="OG289" s="17"/>
      <c r="OH289" s="17"/>
      <c r="OI289" s="17"/>
      <c r="OJ289" s="17"/>
      <c r="OK289" s="17"/>
      <c r="OL289" s="17"/>
      <c r="OM289" s="17"/>
      <c r="ON289" s="17"/>
      <c r="OO289" s="17"/>
      <c r="OP289" s="17"/>
      <c r="OQ289" s="17"/>
      <c r="OR289" s="17"/>
      <c r="OS289" s="17"/>
      <c r="OT289" s="38"/>
      <c r="OU289" s="15"/>
      <c r="OV289" s="15"/>
      <c r="OW289" s="15"/>
      <c r="OX289" s="15"/>
      <c r="OY289" s="67"/>
      <c r="OZ289" s="25"/>
      <c r="PA289" s="17"/>
      <c r="PB289" s="25"/>
      <c r="PC289" s="15"/>
      <c r="PD289" s="15"/>
      <c r="PE289" s="15"/>
      <c r="PF289" s="15"/>
      <c r="PG289" s="19"/>
      <c r="PH289" s="17"/>
      <c r="PI289" s="17"/>
      <c r="PJ289" s="17"/>
      <c r="PK289" s="17"/>
      <c r="PL289" s="17"/>
      <c r="PM289" s="17"/>
      <c r="PN289" s="29"/>
      <c r="PO289" s="15"/>
      <c r="PP289" s="15"/>
      <c r="PQ289" s="15"/>
      <c r="PR289" s="15"/>
      <c r="PS289" s="15"/>
      <c r="PT289" s="15"/>
      <c r="PU289" s="15"/>
      <c r="PV289" s="15"/>
      <c r="PW289" s="33"/>
      <c r="PX289" s="25"/>
      <c r="PY289" s="17"/>
      <c r="PZ289" s="18"/>
      <c r="QA289" s="15"/>
      <c r="QB289" s="15"/>
      <c r="QC289" s="15"/>
      <c r="QD289" s="15"/>
      <c r="QE289" s="15"/>
      <c r="QF289" s="15"/>
      <c r="QG289" s="15"/>
      <c r="QH289" s="15"/>
      <c r="QI289" s="23"/>
      <c r="QJ289" s="17"/>
      <c r="QK289" s="17"/>
      <c r="QL289" s="17"/>
      <c r="QM289" s="17"/>
      <c r="QN289" s="17"/>
      <c r="QO289" s="17"/>
      <c r="QP289" s="17"/>
      <c r="QQ289" s="17"/>
      <c r="QR289" s="17"/>
      <c r="QS289" s="17"/>
      <c r="QT289" s="23"/>
      <c r="QU289" s="18"/>
      <c r="QV289" s="15"/>
      <c r="QW289" s="15"/>
      <c r="QX289" s="15"/>
      <c r="QY289" s="15"/>
      <c r="QZ289" s="15"/>
      <c r="RA289" s="15"/>
      <c r="RB289" s="15"/>
      <c r="RC289" s="17"/>
      <c r="RD289" s="23"/>
      <c r="RE289" s="19"/>
      <c r="RF289" s="15"/>
      <c r="RG289" s="15"/>
      <c r="RH289" s="15"/>
      <c r="RI289" s="20"/>
      <c r="RJ289" s="23"/>
      <c r="RK289" s="17"/>
      <c r="RL289" s="17"/>
      <c r="RM289" s="17"/>
      <c r="RN289" s="17"/>
      <c r="RO289" s="17"/>
      <c r="RP289" s="23"/>
      <c r="RQ289" s="19"/>
      <c r="RR289" s="15"/>
      <c r="RS289" s="15"/>
      <c r="RT289" s="15"/>
      <c r="RU289" s="15"/>
      <c r="RV289" s="15"/>
      <c r="RW289" s="15"/>
      <c r="RX289" s="15"/>
      <c r="RY289" s="24"/>
      <c r="RZ289" s="23"/>
      <c r="SA289" s="17"/>
      <c r="SB289" s="17"/>
      <c r="SC289" s="17"/>
      <c r="SD289" s="29"/>
      <c r="SE289" s="15"/>
      <c r="SF289" s="15"/>
      <c r="SG289" s="15"/>
      <c r="SH289" s="15"/>
      <c r="SI289" s="15"/>
      <c r="SJ289" s="15"/>
      <c r="SK289" s="15"/>
      <c r="SL289" s="24"/>
      <c r="SM289" s="17"/>
      <c r="SN289" s="23"/>
      <c r="SO289" s="35"/>
      <c r="SP289" s="15"/>
      <c r="SQ289" s="15"/>
      <c r="SR289" s="15"/>
      <c r="SS289" s="15"/>
      <c r="ST289" s="15"/>
      <c r="SU289" s="17"/>
      <c r="SV289" s="17"/>
      <c r="SW289" s="17"/>
      <c r="SX289" s="17"/>
      <c r="SY289" s="17"/>
      <c r="SZ289" s="17"/>
      <c r="TA289" s="17"/>
      <c r="TB289" s="17"/>
      <c r="TC289" s="17"/>
      <c r="TD289" s="17"/>
      <c r="TE289" s="17"/>
      <c r="TF289" s="17"/>
      <c r="TG289" s="17"/>
      <c r="TH289" s="17"/>
      <c r="TI289" s="17"/>
      <c r="TJ289" s="17"/>
      <c r="TK289" s="17"/>
      <c r="TL289" s="17"/>
      <c r="TM289" s="17"/>
      <c r="TN289" s="17"/>
      <c r="TO289" s="17"/>
      <c r="TP289" s="17"/>
      <c r="TQ289" s="17"/>
      <c r="TR289" s="17"/>
      <c r="TS289" s="15"/>
      <c r="TT289" s="15"/>
    </row>
    <row r="290" spans="1:540" ht="9.6" customHeight="1">
      <c r="A290" s="15"/>
      <c r="B290" s="15"/>
      <c r="C290" s="15"/>
      <c r="D290" s="15"/>
      <c r="E290" s="15"/>
      <c r="F290" s="15"/>
      <c r="G290" s="15"/>
      <c r="H290" s="15"/>
      <c r="I290" s="15"/>
      <c r="J290" s="15"/>
      <c r="K290" s="15"/>
      <c r="L290" s="15"/>
      <c r="M290" s="15"/>
      <c r="N290" s="15"/>
      <c r="O290" s="15"/>
      <c r="P290" s="15"/>
      <c r="Q290" s="15"/>
      <c r="R290" s="15"/>
      <c r="S290" s="15"/>
      <c r="T290" s="15"/>
      <c r="U290" s="29"/>
      <c r="V290" s="23"/>
      <c r="W290" s="33"/>
      <c r="X290" s="33"/>
      <c r="Y290" s="33"/>
      <c r="Z290" s="33"/>
      <c r="AA290" s="33"/>
      <c r="AB290" s="33"/>
      <c r="AC290" s="33"/>
      <c r="AD290" s="29"/>
      <c r="AE290" s="20"/>
      <c r="AF290" s="15"/>
      <c r="AG290" s="19"/>
      <c r="AH290" s="23"/>
      <c r="AI290" s="34"/>
      <c r="AJ290" s="17"/>
      <c r="AK290" s="17"/>
      <c r="AL290" s="16"/>
      <c r="AM290" s="19"/>
      <c r="AN290" s="15"/>
      <c r="AO290" s="15"/>
      <c r="AP290" s="18"/>
      <c r="AQ290" s="33"/>
      <c r="AR290" s="33"/>
      <c r="AS290" s="33"/>
      <c r="AT290" s="33"/>
      <c r="AU290" s="33"/>
      <c r="AV290" s="33"/>
      <c r="AW290" s="33"/>
      <c r="AX290" s="29"/>
      <c r="AY290" s="20"/>
      <c r="AZ290" s="29"/>
      <c r="BA290" s="33"/>
      <c r="BB290" s="33"/>
      <c r="BC290" s="33"/>
      <c r="BD290" s="33"/>
      <c r="BE290" s="33"/>
      <c r="BF290" s="24"/>
      <c r="BG290" s="15"/>
      <c r="BH290" s="15"/>
      <c r="BI290" s="15"/>
      <c r="BJ290" s="15"/>
      <c r="BK290" s="15"/>
      <c r="BL290" s="20"/>
      <c r="BM290" s="24"/>
      <c r="BN290" s="23"/>
      <c r="BO290" s="23"/>
      <c r="BP290" s="17"/>
      <c r="BQ290" s="15"/>
      <c r="BR290" s="30"/>
      <c r="BS290" s="31"/>
      <c r="BT290" s="29"/>
      <c r="BU290" s="20"/>
      <c r="BV290" s="15"/>
      <c r="BW290" s="15"/>
      <c r="BX290" s="15"/>
      <c r="BY290" s="19"/>
      <c r="BZ290" s="16"/>
      <c r="CA290" s="33"/>
      <c r="CB290" s="33"/>
      <c r="CC290" s="33"/>
      <c r="CD290" s="33"/>
      <c r="CE290" s="19"/>
      <c r="CF290" s="15"/>
      <c r="CG290" s="15"/>
      <c r="CH290" s="20"/>
      <c r="CI290" s="29"/>
      <c r="CJ290" s="33"/>
      <c r="CK290" s="33"/>
      <c r="CL290" s="33"/>
      <c r="CM290" s="33"/>
      <c r="CN290" s="33"/>
      <c r="CO290" s="33"/>
      <c r="CP290" s="33"/>
      <c r="CQ290" s="33"/>
      <c r="CR290" s="19"/>
      <c r="CS290" s="15"/>
      <c r="CT290" s="16"/>
      <c r="CU290" s="33"/>
      <c r="CV290" s="33"/>
      <c r="CW290" s="33"/>
      <c r="CX290" s="33"/>
      <c r="CY290" s="33"/>
      <c r="CZ290" s="33"/>
      <c r="DA290" s="33"/>
      <c r="DB290" s="20"/>
      <c r="DC290" s="29"/>
      <c r="DD290" s="23"/>
      <c r="DE290" s="33"/>
      <c r="DF290" s="33"/>
      <c r="DG290" s="33"/>
      <c r="DH290" s="33"/>
      <c r="DI290" s="15"/>
      <c r="DJ290" s="15"/>
      <c r="DK290" s="15"/>
      <c r="DL290" s="15"/>
      <c r="DM290" s="15"/>
      <c r="DN290" s="19"/>
      <c r="DO290" s="29"/>
      <c r="DP290" s="23"/>
      <c r="DQ290" s="25"/>
      <c r="DR290" s="24"/>
      <c r="DS290" s="19"/>
      <c r="DT290" s="25"/>
      <c r="DU290" s="23"/>
      <c r="DV290" s="19"/>
      <c r="DW290" s="15"/>
      <c r="DX290" s="15"/>
      <c r="DY290" s="15"/>
      <c r="DZ290" s="15"/>
      <c r="EA290" s="15"/>
      <c r="EB290" s="15"/>
      <c r="EC290" s="15"/>
      <c r="ED290" s="15"/>
      <c r="EE290" s="15"/>
      <c r="EF290" s="15"/>
      <c r="EG290" s="15"/>
      <c r="EH290" s="15"/>
      <c r="EI290" s="15"/>
      <c r="EJ290" s="15"/>
      <c r="EK290" s="15"/>
      <c r="EL290" s="15"/>
      <c r="EM290" s="15"/>
      <c r="EN290" s="18"/>
      <c r="EO290" s="33"/>
      <c r="EP290" s="23"/>
      <c r="EQ290" s="33"/>
      <c r="ER290" s="15"/>
      <c r="ES290" s="25"/>
      <c r="ET290" s="23"/>
      <c r="EU290" s="29"/>
      <c r="EV290" s="18"/>
      <c r="EW290" s="15"/>
      <c r="EX290" s="15"/>
      <c r="EY290" s="15"/>
      <c r="EZ290" s="15"/>
      <c r="FA290" s="15"/>
      <c r="FB290" s="15"/>
      <c r="FC290" s="19"/>
      <c r="FD290" s="16"/>
      <c r="FE290" s="33"/>
      <c r="FF290" s="33"/>
      <c r="FG290" s="33"/>
      <c r="FH290" s="33"/>
      <c r="FI290" s="33"/>
      <c r="FJ290" s="33"/>
      <c r="FK290" s="33"/>
      <c r="FL290" s="23"/>
      <c r="FM290" s="20"/>
      <c r="FN290" s="15"/>
      <c r="FO290" s="20"/>
      <c r="FP290" s="33"/>
      <c r="FQ290" s="25"/>
      <c r="FR290" s="17"/>
      <c r="FS290" s="17"/>
      <c r="FT290" s="23"/>
      <c r="FU290" s="24"/>
      <c r="FV290" s="15"/>
      <c r="FW290" s="15"/>
      <c r="FX290" s="15"/>
      <c r="FY290" s="15"/>
      <c r="FZ290" s="15"/>
      <c r="GA290" s="15"/>
      <c r="GB290" s="15"/>
      <c r="GC290" s="15"/>
      <c r="GD290" s="15"/>
      <c r="GE290" s="15"/>
      <c r="GF290" s="19"/>
      <c r="GG290" s="16"/>
      <c r="GH290" s="33"/>
      <c r="GI290" s="33"/>
      <c r="GJ290" s="33"/>
      <c r="GK290" s="33"/>
      <c r="GL290" s="33"/>
      <c r="GM290" s="16"/>
      <c r="GN290" s="29"/>
      <c r="GO290" s="15"/>
      <c r="GP290" s="33"/>
      <c r="GQ290" s="33"/>
      <c r="GR290" s="24"/>
      <c r="GS290" s="20"/>
      <c r="GT290" s="15"/>
      <c r="GU290" s="15"/>
      <c r="GV290" s="15"/>
      <c r="GW290" s="15"/>
      <c r="GX290" s="15"/>
      <c r="GY290" s="15"/>
      <c r="GZ290" s="18"/>
      <c r="HA290" s="16"/>
      <c r="HB290" s="33"/>
      <c r="HC290" s="33"/>
      <c r="HD290" s="33"/>
      <c r="HE290" s="33"/>
      <c r="HF290" s="33"/>
      <c r="HG290" s="33"/>
      <c r="HH290" s="33"/>
      <c r="HI290" s="23"/>
      <c r="HJ290" s="20"/>
      <c r="HK290" s="15"/>
      <c r="HL290" s="20"/>
      <c r="HM290" s="33"/>
      <c r="HN290" s="33"/>
      <c r="HO290" s="33"/>
      <c r="HP290" s="33"/>
      <c r="HQ290" s="33"/>
      <c r="HR290" s="33"/>
      <c r="HS290" s="33"/>
      <c r="HT290" s="33"/>
      <c r="HU290" s="15"/>
      <c r="HV290" s="29"/>
      <c r="HW290" s="23"/>
      <c r="HX290" s="33"/>
      <c r="HY290" s="33"/>
      <c r="HZ290" s="33"/>
      <c r="IA290" s="23"/>
      <c r="IB290" s="24"/>
      <c r="IC290" s="15"/>
      <c r="ID290" s="15"/>
      <c r="IE290" s="15"/>
      <c r="IF290" s="15"/>
      <c r="IG290" s="15"/>
      <c r="IH290" s="15"/>
      <c r="II290" s="15"/>
      <c r="IJ290" s="15"/>
      <c r="IK290" s="15"/>
      <c r="IL290" s="15"/>
      <c r="IM290" s="15"/>
      <c r="IN290" s="15"/>
      <c r="IO290" s="15"/>
      <c r="IP290" s="15"/>
      <c r="IQ290" s="15"/>
      <c r="IR290" s="16"/>
      <c r="IS290" s="17"/>
      <c r="IT290" s="17"/>
      <c r="IU290" s="17"/>
      <c r="IV290" s="17"/>
      <c r="IW290" s="17"/>
      <c r="IX290" s="17"/>
      <c r="IY290" s="17"/>
      <c r="IZ290" s="17"/>
      <c r="JA290" s="17"/>
      <c r="JB290" s="17"/>
      <c r="JC290" s="17"/>
      <c r="JD290" s="17"/>
      <c r="JE290" s="17"/>
      <c r="JF290" s="17"/>
      <c r="JG290" s="17"/>
      <c r="JH290" s="17"/>
      <c r="JI290" s="17"/>
      <c r="JJ290" s="17"/>
      <c r="JK290" s="17"/>
      <c r="JL290" s="17"/>
      <c r="JM290" s="17"/>
      <c r="JN290" s="17"/>
      <c r="JO290" s="17"/>
      <c r="JP290" s="24"/>
      <c r="JQ290" s="15"/>
      <c r="JR290" s="15"/>
      <c r="JS290" s="15"/>
      <c r="JT290" s="15"/>
      <c r="JU290" s="15"/>
      <c r="JV290" s="15"/>
      <c r="JW290" s="15"/>
      <c r="JX290" s="15"/>
      <c r="JY290" s="15"/>
      <c r="JZ290" s="15"/>
      <c r="KA290" s="29"/>
      <c r="KB290" s="17"/>
      <c r="KC290" s="33"/>
      <c r="KD290" s="15"/>
      <c r="KE290" s="15"/>
      <c r="KF290" s="15"/>
      <c r="KG290" s="15"/>
      <c r="KH290" s="15"/>
      <c r="KI290" s="15"/>
      <c r="KJ290" s="15"/>
      <c r="KK290" s="23"/>
      <c r="KL290" s="17"/>
      <c r="KM290" s="17"/>
      <c r="KN290" s="24"/>
      <c r="KO290" s="15"/>
      <c r="KP290" s="15"/>
      <c r="KQ290" s="15"/>
      <c r="KR290" s="15"/>
      <c r="KS290" s="15"/>
      <c r="KT290" s="15"/>
      <c r="KU290" s="15"/>
      <c r="KV290" s="15"/>
      <c r="KW290" s="41"/>
      <c r="KX290" s="23"/>
      <c r="KY290" s="15"/>
      <c r="KZ290" s="15"/>
      <c r="LA290" s="15"/>
      <c r="LB290" s="15"/>
      <c r="LC290" s="15"/>
      <c r="LD290" s="15"/>
      <c r="LE290" s="15"/>
      <c r="LF290" s="17"/>
      <c r="LG290" s="17"/>
      <c r="LH290" s="17"/>
      <c r="LI290" s="17"/>
      <c r="LJ290" s="17"/>
      <c r="LK290" s="23"/>
      <c r="LL290" s="19"/>
      <c r="LM290" s="15"/>
      <c r="LN290" s="15"/>
      <c r="LO290" s="15"/>
      <c r="LP290" s="15"/>
      <c r="LQ290" s="29"/>
      <c r="LR290" s="23"/>
      <c r="LS290" s="15"/>
      <c r="LT290" s="15"/>
      <c r="LU290" s="15"/>
      <c r="LV290" s="19"/>
      <c r="LW290" s="22"/>
      <c r="LX290" s="17"/>
      <c r="LY290" s="17"/>
      <c r="LZ290" s="23"/>
      <c r="MA290" s="15"/>
      <c r="MB290" s="15"/>
      <c r="MC290" s="15"/>
      <c r="MD290" s="15"/>
      <c r="ME290" s="15"/>
      <c r="MF290" s="15"/>
      <c r="MG290" s="24"/>
      <c r="MH290" s="17"/>
      <c r="MI290" s="17"/>
      <c r="MJ290" s="17"/>
      <c r="MK290" s="18"/>
      <c r="ML290" s="15"/>
      <c r="MM290" s="15"/>
      <c r="MN290" s="15"/>
      <c r="MO290" s="15"/>
      <c r="MP290" s="15"/>
      <c r="MQ290" s="15"/>
      <c r="MR290" s="15"/>
      <c r="MS290" s="15"/>
      <c r="MT290" s="15"/>
      <c r="MU290" s="19"/>
      <c r="MV290" s="17"/>
      <c r="MW290" s="19"/>
      <c r="MX290" s="15"/>
      <c r="MY290" s="15"/>
      <c r="MZ290" s="15"/>
      <c r="NA290" s="15"/>
      <c r="NB290" s="15"/>
      <c r="NC290" s="15"/>
      <c r="ND290" s="15"/>
      <c r="NE290" s="15"/>
      <c r="NF290" s="29"/>
      <c r="NG290" s="23"/>
      <c r="NH290" s="15"/>
      <c r="NI290" s="15"/>
      <c r="NJ290" s="15"/>
      <c r="NK290" s="15"/>
      <c r="NL290" s="15"/>
      <c r="NM290" s="15"/>
      <c r="NN290" s="34"/>
      <c r="NO290" s="17"/>
      <c r="NP290" s="17"/>
      <c r="NQ290" s="17"/>
      <c r="NR290" s="34"/>
      <c r="NS290" s="24"/>
      <c r="NT290" s="15"/>
      <c r="NU290" s="15"/>
      <c r="NV290" s="15"/>
      <c r="NW290" s="15"/>
      <c r="NX290" s="24"/>
      <c r="NY290" s="23"/>
      <c r="NZ290" s="15"/>
      <c r="OA290" s="15"/>
      <c r="OB290" s="15"/>
      <c r="OC290" s="20"/>
      <c r="OD290" s="23"/>
      <c r="OE290" s="17"/>
      <c r="OF290" s="17"/>
      <c r="OG290" s="17"/>
      <c r="OH290" s="17"/>
      <c r="OI290" s="17"/>
      <c r="OJ290" s="17"/>
      <c r="OK290" s="17"/>
      <c r="OL290" s="17"/>
      <c r="OM290" s="17"/>
      <c r="ON290" s="17"/>
      <c r="OO290" s="17"/>
      <c r="OP290" s="17"/>
      <c r="OQ290" s="17"/>
      <c r="OR290" s="17"/>
      <c r="OS290" s="17"/>
      <c r="OT290" s="17"/>
      <c r="OU290" s="23"/>
      <c r="OV290" s="19"/>
      <c r="OW290" s="15"/>
      <c r="OX290" s="15"/>
      <c r="OY290" s="15"/>
      <c r="OZ290" s="29"/>
      <c r="PA290" s="17"/>
      <c r="PB290" s="20"/>
      <c r="PC290" s="15"/>
      <c r="PD290" s="15"/>
      <c r="PE290" s="20"/>
      <c r="PF290" s="24"/>
      <c r="PG290" s="17"/>
      <c r="PH290" s="17"/>
      <c r="PI290" s="17"/>
      <c r="PJ290" s="17"/>
      <c r="PK290" s="17"/>
      <c r="PL290" s="17"/>
      <c r="PM290" s="29"/>
      <c r="PN290" s="15"/>
      <c r="PO290" s="15"/>
      <c r="PP290" s="15"/>
      <c r="PQ290" s="15"/>
      <c r="PR290" s="15"/>
      <c r="PS290" s="15"/>
      <c r="PT290" s="15"/>
      <c r="PU290" s="15"/>
      <c r="PV290" s="15"/>
      <c r="PW290" s="15"/>
      <c r="PX290" s="19"/>
      <c r="PY290" s="17"/>
      <c r="PZ290" s="25"/>
      <c r="QA290" s="15"/>
      <c r="QB290" s="15"/>
      <c r="QC290" s="15"/>
      <c r="QD290" s="15"/>
      <c r="QE290" s="15"/>
      <c r="QF290" s="15"/>
      <c r="QG290" s="15"/>
      <c r="QH290" s="33"/>
      <c r="QI290" s="17"/>
      <c r="QJ290" s="17"/>
      <c r="QK290" s="17"/>
      <c r="QL290" s="17"/>
      <c r="QM290" s="17"/>
      <c r="QN290" s="17"/>
      <c r="QO290" s="17"/>
      <c r="QP290" s="17"/>
      <c r="QQ290" s="17"/>
      <c r="QR290" s="17"/>
      <c r="QS290" s="23"/>
      <c r="QT290" s="15"/>
      <c r="QU290" s="15"/>
      <c r="QV290" s="15"/>
      <c r="QW290" s="15"/>
      <c r="QX290" s="15"/>
      <c r="QY290" s="15"/>
      <c r="QZ290" s="15"/>
      <c r="RA290" s="15"/>
      <c r="RB290" s="15"/>
      <c r="RC290" s="17"/>
      <c r="RD290" s="24"/>
      <c r="RE290" s="15"/>
      <c r="RF290" s="15"/>
      <c r="RG290" s="20"/>
      <c r="RH290" s="24"/>
      <c r="RI290" s="25"/>
      <c r="RJ290" s="17"/>
      <c r="RK290" s="17"/>
      <c r="RL290" s="17"/>
      <c r="RM290" s="17"/>
      <c r="RN290" s="17"/>
      <c r="RO290" s="25"/>
      <c r="RP290" s="20"/>
      <c r="RQ290" s="15"/>
      <c r="RR290" s="15"/>
      <c r="RS290" s="15"/>
      <c r="RT290" s="15"/>
      <c r="RU290" s="15"/>
      <c r="RV290" s="15"/>
      <c r="RW290" s="15"/>
      <c r="RX290" s="15"/>
      <c r="RY290" s="15"/>
      <c r="RZ290" s="20"/>
      <c r="SA290" s="17"/>
      <c r="SB290" s="17"/>
      <c r="SC290" s="29"/>
      <c r="SD290" s="15"/>
      <c r="SE290" s="15"/>
      <c r="SF290" s="15"/>
      <c r="SG290" s="15"/>
      <c r="SH290" s="15"/>
      <c r="SI290" s="15"/>
      <c r="SJ290" s="15"/>
      <c r="SK290" s="15"/>
      <c r="SL290" s="19"/>
      <c r="SM290" s="17"/>
      <c r="SN290" s="20"/>
      <c r="SO290" s="15"/>
      <c r="SP290" s="15"/>
      <c r="SQ290" s="15"/>
      <c r="SR290" s="15"/>
      <c r="SS290" s="15"/>
      <c r="ST290" s="15"/>
      <c r="SU290" s="25"/>
      <c r="SV290" s="17"/>
      <c r="SW290" s="17"/>
      <c r="SX290" s="17"/>
      <c r="SY290" s="17"/>
      <c r="SZ290" s="17"/>
      <c r="TA290" s="17"/>
      <c r="TB290" s="17"/>
      <c r="TC290" s="17"/>
      <c r="TD290" s="17"/>
      <c r="TE290" s="17"/>
      <c r="TF290" s="17"/>
      <c r="TG290" s="17"/>
      <c r="TH290" s="17"/>
      <c r="TI290" s="17"/>
      <c r="TJ290" s="17"/>
      <c r="TK290" s="17"/>
      <c r="TL290" s="17"/>
      <c r="TM290" s="17"/>
      <c r="TN290" s="17"/>
      <c r="TO290" s="17"/>
      <c r="TP290" s="17"/>
      <c r="TQ290" s="17"/>
      <c r="TR290" s="17"/>
      <c r="TS290" s="15"/>
      <c r="TT290" s="15"/>
    </row>
    <row r="291" spans="1:540" ht="9.6"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8"/>
      <c r="AJ291" s="19"/>
      <c r="AK291" s="19"/>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20"/>
      <c r="BP291" s="19"/>
      <c r="BQ291" s="15"/>
      <c r="BR291" s="20"/>
      <c r="BS291" s="20"/>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20"/>
      <c r="DQ291" s="19"/>
      <c r="DR291" s="20"/>
      <c r="DS291" s="20"/>
      <c r="DT291" s="18"/>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20"/>
      <c r="EQ291" s="20"/>
      <c r="ER291" s="15"/>
      <c r="ES291" s="19"/>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8"/>
      <c r="FR291" s="19"/>
      <c r="FS291" s="19"/>
      <c r="FT291" s="20"/>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c r="HG291" s="15"/>
      <c r="HH291" s="15"/>
      <c r="HI291" s="15"/>
      <c r="HJ291" s="15"/>
      <c r="HK291" s="15"/>
      <c r="HL291" s="15"/>
      <c r="HM291" s="15"/>
      <c r="HN291" s="15"/>
      <c r="HO291" s="15"/>
      <c r="HP291" s="15"/>
      <c r="HQ291" s="15"/>
      <c r="HR291" s="15"/>
      <c r="HS291" s="15"/>
      <c r="HT291" s="15"/>
      <c r="HU291" s="15"/>
      <c r="HV291" s="15"/>
      <c r="HW291" s="15"/>
      <c r="HX291" s="15"/>
      <c r="HY291" s="15"/>
      <c r="HZ291" s="15"/>
      <c r="IA291" s="15"/>
      <c r="IB291" s="15"/>
      <c r="IC291" s="15"/>
      <c r="ID291" s="15"/>
      <c r="IE291" s="15"/>
      <c r="IF291" s="15"/>
      <c r="IG291" s="15"/>
      <c r="IH291" s="15"/>
      <c r="II291" s="15"/>
      <c r="IJ291" s="15"/>
      <c r="IK291" s="15"/>
      <c r="IL291" s="15"/>
      <c r="IM291" s="15"/>
      <c r="IN291" s="15"/>
      <c r="IO291" s="15"/>
      <c r="IP291" s="15"/>
      <c r="IQ291" s="15"/>
      <c r="IR291" s="16"/>
      <c r="IS291" s="17"/>
      <c r="IT291" s="17"/>
      <c r="IU291" s="17"/>
      <c r="IV291" s="17"/>
      <c r="IW291" s="17"/>
      <c r="IX291" s="17"/>
      <c r="IY291" s="17"/>
      <c r="IZ291" s="17"/>
      <c r="JA291" s="17"/>
      <c r="JB291" s="17"/>
      <c r="JC291" s="17"/>
      <c r="JD291" s="17"/>
      <c r="JE291" s="17"/>
      <c r="JF291" s="17"/>
      <c r="JG291" s="17"/>
      <c r="JH291" s="17"/>
      <c r="JI291" s="17"/>
      <c r="JJ291" s="17"/>
      <c r="JK291" s="17"/>
      <c r="JL291" s="17"/>
      <c r="JM291" s="17"/>
      <c r="JN291" s="17"/>
      <c r="JO291" s="17"/>
      <c r="JP291" s="23"/>
      <c r="JQ291" s="29"/>
      <c r="JR291" s="29"/>
      <c r="JS291" s="29"/>
      <c r="JT291" s="29"/>
      <c r="JU291" s="29"/>
      <c r="JV291" s="29"/>
      <c r="JW291" s="29"/>
      <c r="JX291" s="29"/>
      <c r="JY291" s="29"/>
      <c r="JZ291" s="29"/>
      <c r="KA291" s="23"/>
      <c r="KB291" s="17"/>
      <c r="KC291" s="17"/>
      <c r="KD291" s="33"/>
      <c r="KE291" s="24"/>
      <c r="KF291" s="20"/>
      <c r="KG291" s="15"/>
      <c r="KH291" s="20"/>
      <c r="KI291" s="24"/>
      <c r="KJ291" s="23"/>
      <c r="KK291" s="17"/>
      <c r="KL291" s="17"/>
      <c r="KM291" s="17"/>
      <c r="KN291" s="23"/>
      <c r="KO291" s="29"/>
      <c r="KP291" s="29"/>
      <c r="KQ291" s="29"/>
      <c r="KR291" s="29"/>
      <c r="KS291" s="29"/>
      <c r="KT291" s="29"/>
      <c r="KU291" s="29"/>
      <c r="KV291" s="29"/>
      <c r="KW291" s="23"/>
      <c r="KX291" s="25"/>
      <c r="KY291" s="29"/>
      <c r="KZ291" s="29"/>
      <c r="LA291" s="29"/>
      <c r="LB291" s="29"/>
      <c r="LC291" s="29"/>
      <c r="LD291" s="29"/>
      <c r="LE291" s="29"/>
      <c r="LF291" s="17"/>
      <c r="LG291" s="17"/>
      <c r="LH291" s="17"/>
      <c r="LI291" s="17"/>
      <c r="LJ291" s="17"/>
      <c r="LK291" s="17"/>
      <c r="LL291" s="17"/>
      <c r="LM291" s="16"/>
      <c r="LN291" s="21"/>
      <c r="LO291" s="18"/>
      <c r="LP291" s="15"/>
      <c r="LQ291" s="26"/>
      <c r="LR291" s="37"/>
      <c r="LS291" s="15"/>
      <c r="LT291" s="19"/>
      <c r="LU291" s="33"/>
      <c r="LV291" s="17"/>
      <c r="LW291" s="17"/>
      <c r="LX291" s="17"/>
      <c r="LY291" s="17"/>
      <c r="LZ291" s="17"/>
      <c r="MA291" s="27"/>
      <c r="MB291" s="29"/>
      <c r="MC291" s="29"/>
      <c r="MD291" s="29"/>
      <c r="ME291" s="29"/>
      <c r="MF291" s="29"/>
      <c r="MG291" s="23"/>
      <c r="MH291" s="17"/>
      <c r="MI291" s="17"/>
      <c r="MJ291" s="17"/>
      <c r="MK291" s="33"/>
      <c r="ML291" s="29"/>
      <c r="MM291" s="29"/>
      <c r="MN291" s="29"/>
      <c r="MO291" s="29"/>
      <c r="MP291" s="29"/>
      <c r="MQ291" s="29"/>
      <c r="MR291" s="29"/>
      <c r="MS291" s="29"/>
      <c r="MT291" s="29"/>
      <c r="MU291" s="16"/>
      <c r="MV291" s="17"/>
      <c r="MW291" s="37"/>
      <c r="MX291" s="29"/>
      <c r="MY291" s="29"/>
      <c r="MZ291" s="29"/>
      <c r="NA291" s="29"/>
      <c r="NB291" s="29"/>
      <c r="NC291" s="29"/>
      <c r="ND291" s="29"/>
      <c r="NE291" s="29"/>
      <c r="NF291" s="23"/>
      <c r="NG291" s="17"/>
      <c r="NH291" s="29"/>
      <c r="NI291" s="29"/>
      <c r="NJ291" s="29"/>
      <c r="NK291" s="29"/>
      <c r="NL291" s="29"/>
      <c r="NM291" s="29"/>
      <c r="NN291" s="17"/>
      <c r="NO291" s="17"/>
      <c r="NP291" s="17"/>
      <c r="NQ291" s="17"/>
      <c r="NR291" s="17"/>
      <c r="NS291" s="17"/>
      <c r="NT291" s="23"/>
      <c r="NU291" s="29"/>
      <c r="NV291" s="19"/>
      <c r="NW291" s="20"/>
      <c r="NX291" s="24"/>
      <c r="NY291" s="23"/>
      <c r="NZ291" s="15"/>
      <c r="OA291" s="19"/>
      <c r="OB291" s="33"/>
      <c r="OC291" s="25"/>
      <c r="OD291" s="17"/>
      <c r="OE291" s="17"/>
      <c r="OF291" s="17"/>
      <c r="OG291" s="17"/>
      <c r="OH291" s="17"/>
      <c r="OI291" s="17"/>
      <c r="OJ291" s="17"/>
      <c r="OK291" s="17"/>
      <c r="OL291" s="17"/>
      <c r="OM291" s="17"/>
      <c r="ON291" s="17"/>
      <c r="OO291" s="17"/>
      <c r="OP291" s="17"/>
      <c r="OQ291" s="17"/>
      <c r="OR291" s="17"/>
      <c r="OS291" s="17"/>
      <c r="OT291" s="17"/>
      <c r="OU291" s="17"/>
      <c r="OV291" s="17"/>
      <c r="OW291" s="37"/>
      <c r="OX291" s="29"/>
      <c r="OY291" s="20"/>
      <c r="OZ291" s="24"/>
      <c r="PA291" s="17"/>
      <c r="PB291" s="20"/>
      <c r="PC291" s="19"/>
      <c r="PD291" s="33"/>
      <c r="PE291" s="23"/>
      <c r="PF291" s="17"/>
      <c r="PG291" s="17"/>
      <c r="PH291" s="17"/>
      <c r="PI291" s="17"/>
      <c r="PJ291" s="17"/>
      <c r="PK291" s="17"/>
      <c r="PL291" s="17"/>
      <c r="PM291" s="25"/>
      <c r="PN291" s="29"/>
      <c r="PO291" s="29"/>
      <c r="PP291" s="29"/>
      <c r="PQ291" s="29"/>
      <c r="PR291" s="29"/>
      <c r="PS291" s="29"/>
      <c r="PT291" s="29"/>
      <c r="PU291" s="29"/>
      <c r="PV291" s="29"/>
      <c r="PW291" s="29"/>
      <c r="PX291" s="23"/>
      <c r="PY291" s="17"/>
      <c r="PZ291" s="17"/>
      <c r="QA291" s="23"/>
      <c r="QB291" s="24"/>
      <c r="QC291" s="20"/>
      <c r="QD291" s="15"/>
      <c r="QE291" s="20"/>
      <c r="QF291" s="24"/>
      <c r="QG291" s="23"/>
      <c r="QH291" s="17"/>
      <c r="QI291" s="17"/>
      <c r="QJ291" s="17"/>
      <c r="QK291" s="17"/>
      <c r="QL291" s="17"/>
      <c r="QM291" s="17"/>
      <c r="QN291" s="17"/>
      <c r="QO291" s="17"/>
      <c r="QP291" s="17"/>
      <c r="QQ291" s="17"/>
      <c r="QR291" s="17"/>
      <c r="QS291" s="17"/>
      <c r="QT291" s="33"/>
      <c r="QU291" s="29"/>
      <c r="QV291" s="29"/>
      <c r="QW291" s="29"/>
      <c r="QX291" s="29"/>
      <c r="QY291" s="29"/>
      <c r="QZ291" s="29"/>
      <c r="RA291" s="29"/>
      <c r="RB291" s="29"/>
      <c r="RC291" s="17"/>
      <c r="RD291" s="23"/>
      <c r="RE291" s="29"/>
      <c r="RF291" s="33"/>
      <c r="RG291" s="23"/>
      <c r="RH291" s="17"/>
      <c r="RI291" s="17"/>
      <c r="RJ291" s="17"/>
      <c r="RK291" s="17"/>
      <c r="RL291" s="17"/>
      <c r="RM291" s="17"/>
      <c r="RN291" s="17"/>
      <c r="RO291" s="17"/>
      <c r="RP291" s="33"/>
      <c r="RQ291" s="29"/>
      <c r="RR291" s="29"/>
      <c r="RS291" s="29"/>
      <c r="RT291" s="29"/>
      <c r="RU291" s="29"/>
      <c r="RV291" s="29"/>
      <c r="RW291" s="29"/>
      <c r="RX291" s="29"/>
      <c r="RY291" s="29"/>
      <c r="RZ291" s="33"/>
      <c r="SA291" s="17"/>
      <c r="SB291" s="17"/>
      <c r="SC291" s="25"/>
      <c r="SD291" s="29"/>
      <c r="SE291" s="29"/>
      <c r="SF291" s="29"/>
      <c r="SG291" s="29"/>
      <c r="SH291" s="29"/>
      <c r="SI291" s="29"/>
      <c r="SJ291" s="29"/>
      <c r="SK291" s="29"/>
      <c r="SL291" s="23"/>
      <c r="SM291" s="17"/>
      <c r="SN291" s="33"/>
      <c r="SO291" s="29"/>
      <c r="SP291" s="29"/>
      <c r="SQ291" s="29"/>
      <c r="SR291" s="29"/>
      <c r="SS291" s="29"/>
      <c r="ST291" s="29"/>
      <c r="SU291" s="25"/>
      <c r="SV291" s="17"/>
      <c r="SW291" s="17"/>
      <c r="SX291" s="17"/>
      <c r="SY291" s="17"/>
      <c r="SZ291" s="17"/>
      <c r="TA291" s="17"/>
      <c r="TB291" s="17"/>
      <c r="TC291" s="17"/>
      <c r="TD291" s="17"/>
      <c r="TE291" s="17"/>
      <c r="TF291" s="17"/>
      <c r="TG291" s="17"/>
      <c r="TH291" s="17"/>
      <c r="TI291" s="17"/>
      <c r="TJ291" s="17"/>
      <c r="TK291" s="17"/>
      <c r="TL291" s="17"/>
      <c r="TM291" s="17"/>
      <c r="TN291" s="17"/>
      <c r="TO291" s="17"/>
      <c r="TP291" s="17"/>
      <c r="TQ291" s="17"/>
      <c r="TR291" s="17"/>
      <c r="TS291" s="15"/>
      <c r="TT291" s="15"/>
    </row>
    <row r="292" spans="1:540" ht="9.6"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c r="HG292" s="15"/>
      <c r="HH292" s="15"/>
      <c r="HI292" s="15"/>
      <c r="HJ292" s="15"/>
      <c r="HK292" s="15"/>
      <c r="HL292" s="15"/>
      <c r="HM292" s="15"/>
      <c r="HN292" s="15"/>
      <c r="HO292" s="15"/>
      <c r="HP292" s="15"/>
      <c r="HQ292" s="15"/>
      <c r="HR292" s="15"/>
      <c r="HS292" s="15"/>
      <c r="HT292" s="15"/>
      <c r="HU292" s="15"/>
      <c r="HV292" s="15"/>
      <c r="HW292" s="15"/>
      <c r="HX292" s="15"/>
      <c r="HY292" s="15"/>
      <c r="HZ292" s="15"/>
      <c r="IA292" s="15"/>
      <c r="IB292" s="15"/>
      <c r="IC292" s="15"/>
      <c r="ID292" s="15"/>
      <c r="IE292" s="15"/>
      <c r="IF292" s="15"/>
      <c r="IG292" s="15"/>
      <c r="IH292" s="15"/>
      <c r="II292" s="15"/>
      <c r="IJ292" s="15"/>
      <c r="IK292" s="15"/>
      <c r="IL292" s="15"/>
      <c r="IM292" s="15"/>
      <c r="IN292" s="15"/>
      <c r="IO292" s="15"/>
      <c r="IP292" s="15"/>
      <c r="IQ292" s="15"/>
      <c r="IR292" s="16"/>
      <c r="IS292" s="17"/>
      <c r="IT292" s="17"/>
      <c r="IU292" s="17"/>
      <c r="IV292" s="17"/>
      <c r="IW292" s="17"/>
      <c r="IX292" s="17"/>
      <c r="IY292" s="17"/>
      <c r="IZ292" s="17"/>
      <c r="JA292" s="17"/>
      <c r="JB292" s="17"/>
      <c r="JC292" s="17"/>
      <c r="JD292" s="17"/>
      <c r="JE292" s="17"/>
      <c r="JF292" s="17"/>
      <c r="JG292" s="17"/>
      <c r="JH292" s="17"/>
      <c r="JI292" s="17"/>
      <c r="JJ292" s="17"/>
      <c r="JK292" s="17"/>
      <c r="JL292" s="17"/>
      <c r="JM292" s="17"/>
      <c r="JN292" s="17"/>
      <c r="JO292" s="17"/>
      <c r="JP292" s="17"/>
      <c r="JQ292" s="17"/>
      <c r="JR292" s="17"/>
      <c r="JS292" s="17"/>
      <c r="JT292" s="17"/>
      <c r="JU292" s="17"/>
      <c r="JV292" s="17"/>
      <c r="JW292" s="17"/>
      <c r="JX292" s="17"/>
      <c r="JY292" s="17"/>
      <c r="JZ292" s="17"/>
      <c r="KA292" s="17"/>
      <c r="KB292" s="17"/>
      <c r="KC292" s="17"/>
      <c r="KD292" s="17"/>
      <c r="KE292" s="17"/>
      <c r="KF292" s="25"/>
      <c r="KG292" s="25"/>
      <c r="KH292" s="17"/>
      <c r="KI292" s="17"/>
      <c r="KJ292" s="17"/>
      <c r="KK292" s="17"/>
      <c r="KL292" s="17"/>
      <c r="KM292" s="17"/>
      <c r="KN292" s="17"/>
      <c r="KO292" s="17"/>
      <c r="KP292" s="17"/>
      <c r="KQ292" s="17"/>
      <c r="KR292" s="17"/>
      <c r="KS292" s="17"/>
      <c r="KT292" s="17"/>
      <c r="KU292" s="17"/>
      <c r="KV292" s="17"/>
      <c r="KW292" s="17"/>
      <c r="KX292" s="17"/>
      <c r="KY292" s="17"/>
      <c r="KZ292" s="17"/>
      <c r="LA292" s="17"/>
      <c r="LB292" s="17"/>
      <c r="LC292" s="17"/>
      <c r="LD292" s="17"/>
      <c r="LE292" s="17"/>
      <c r="LF292" s="17"/>
      <c r="LG292" s="17"/>
      <c r="LH292" s="17"/>
      <c r="LI292" s="17"/>
      <c r="LJ292" s="17"/>
      <c r="LK292" s="17"/>
      <c r="LL292" s="17"/>
      <c r="LM292" s="17"/>
      <c r="LN292" s="17"/>
      <c r="LO292" s="17"/>
      <c r="LP292" s="25"/>
      <c r="LQ292" s="17"/>
      <c r="LR292" s="17"/>
      <c r="LS292" s="25"/>
      <c r="LT292" s="17"/>
      <c r="LU292" s="17"/>
      <c r="LV292" s="17"/>
      <c r="LW292" s="17"/>
      <c r="LX292" s="17"/>
      <c r="LY292" s="17"/>
      <c r="LZ292" s="17"/>
      <c r="MA292" s="17"/>
      <c r="MB292" s="17"/>
      <c r="MC292" s="17"/>
      <c r="MD292" s="17"/>
      <c r="ME292" s="17"/>
      <c r="MF292" s="17"/>
      <c r="MG292" s="17"/>
      <c r="MH292" s="17"/>
      <c r="MI292" s="17"/>
      <c r="MJ292" s="17"/>
      <c r="MK292" s="17"/>
      <c r="ML292" s="17"/>
      <c r="MM292" s="17"/>
      <c r="MN292" s="17"/>
      <c r="MO292" s="17"/>
      <c r="MP292" s="17"/>
      <c r="MQ292" s="17"/>
      <c r="MR292" s="17"/>
      <c r="MS292" s="17"/>
      <c r="MT292" s="17"/>
      <c r="MU292" s="17"/>
      <c r="MV292" s="17"/>
      <c r="MW292" s="17"/>
      <c r="MX292" s="17"/>
      <c r="MY292" s="17"/>
      <c r="MZ292" s="17"/>
      <c r="NA292" s="17"/>
      <c r="NB292" s="17"/>
      <c r="NC292" s="17"/>
      <c r="ND292" s="17"/>
      <c r="NE292" s="17"/>
      <c r="NF292" s="17"/>
      <c r="NG292" s="17"/>
      <c r="NH292" s="17"/>
      <c r="NI292" s="17"/>
      <c r="NJ292" s="17"/>
      <c r="NK292" s="17"/>
      <c r="NL292" s="17"/>
      <c r="NM292" s="17"/>
      <c r="NN292" s="17"/>
      <c r="NO292" s="17"/>
      <c r="NP292" s="17"/>
      <c r="NQ292" s="17"/>
      <c r="NR292" s="17"/>
      <c r="NS292" s="17"/>
      <c r="NT292" s="17"/>
      <c r="NU292" s="17"/>
      <c r="NV292" s="17"/>
      <c r="NW292" s="17"/>
      <c r="NX292" s="17"/>
      <c r="NY292" s="17"/>
      <c r="NZ292" s="25"/>
      <c r="OA292" s="17"/>
      <c r="OB292" s="17"/>
      <c r="OC292" s="17"/>
      <c r="OD292" s="17"/>
      <c r="OE292" s="17"/>
      <c r="OF292" s="17"/>
      <c r="OG292" s="17"/>
      <c r="OH292" s="17"/>
      <c r="OI292" s="17"/>
      <c r="OJ292" s="17"/>
      <c r="OK292" s="17"/>
      <c r="OL292" s="17"/>
      <c r="OM292" s="17"/>
      <c r="ON292" s="17"/>
      <c r="OO292" s="17"/>
      <c r="OP292" s="17"/>
      <c r="OQ292" s="17"/>
      <c r="OR292" s="17"/>
      <c r="OS292" s="17"/>
      <c r="OT292" s="17"/>
      <c r="OU292" s="17"/>
      <c r="OV292" s="17"/>
      <c r="OW292" s="17"/>
      <c r="OX292" s="17"/>
      <c r="OY292" s="17"/>
      <c r="OZ292" s="17"/>
      <c r="PA292" s="17"/>
      <c r="PB292" s="25"/>
      <c r="PC292" s="17"/>
      <c r="PD292" s="17"/>
      <c r="PE292" s="17"/>
      <c r="PF292" s="17"/>
      <c r="PG292" s="17"/>
      <c r="PH292" s="17"/>
      <c r="PI292" s="17"/>
      <c r="PJ292" s="17"/>
      <c r="PK292" s="17"/>
      <c r="PL292" s="17"/>
      <c r="PM292" s="17"/>
      <c r="PN292" s="17"/>
      <c r="PO292" s="17"/>
      <c r="PP292" s="17"/>
      <c r="PQ292" s="17"/>
      <c r="PR292" s="17"/>
      <c r="PS292" s="17"/>
      <c r="PT292" s="17"/>
      <c r="PU292" s="17"/>
      <c r="PV292" s="17"/>
      <c r="PW292" s="17"/>
      <c r="PX292" s="17"/>
      <c r="PY292" s="17"/>
      <c r="PZ292" s="17"/>
      <c r="QA292" s="17"/>
      <c r="QB292" s="17"/>
      <c r="QC292" s="17"/>
      <c r="QD292" s="25"/>
      <c r="QE292" s="17"/>
      <c r="QF292" s="17"/>
      <c r="QG292" s="17"/>
      <c r="QH292" s="17"/>
      <c r="QI292" s="17"/>
      <c r="QJ292" s="17"/>
      <c r="QK292" s="17"/>
      <c r="QL292" s="17"/>
      <c r="QM292" s="17"/>
      <c r="QN292" s="17"/>
      <c r="QO292" s="17"/>
      <c r="QP292" s="17"/>
      <c r="QQ292" s="17"/>
      <c r="QR292" s="17"/>
      <c r="QS292" s="17"/>
      <c r="QT292" s="17"/>
      <c r="QU292" s="17"/>
      <c r="QV292" s="17"/>
      <c r="QW292" s="17"/>
      <c r="QX292" s="17"/>
      <c r="QY292" s="17"/>
      <c r="QZ292" s="17"/>
      <c r="RA292" s="17"/>
      <c r="RB292" s="17"/>
      <c r="RC292" s="17"/>
      <c r="RD292" s="17"/>
      <c r="RE292" s="17"/>
      <c r="RF292" s="17"/>
      <c r="RG292" s="17"/>
      <c r="RH292" s="17"/>
      <c r="RI292" s="17"/>
      <c r="RJ292" s="17"/>
      <c r="RK292" s="17"/>
      <c r="RL292" s="17"/>
      <c r="RM292" s="17"/>
      <c r="RN292" s="17"/>
      <c r="RO292" s="17"/>
      <c r="RP292" s="17"/>
      <c r="RQ292" s="17"/>
      <c r="RR292" s="17"/>
      <c r="RS292" s="17"/>
      <c r="RT292" s="17"/>
      <c r="RU292" s="17"/>
      <c r="RV292" s="17"/>
      <c r="RW292" s="17"/>
      <c r="RX292" s="17"/>
      <c r="RY292" s="17"/>
      <c r="RZ292" s="17"/>
      <c r="SA292" s="17"/>
      <c r="SB292" s="17"/>
      <c r="SC292" s="17"/>
      <c r="SD292" s="17"/>
      <c r="SE292" s="17"/>
      <c r="SF292" s="17"/>
      <c r="SG292" s="17"/>
      <c r="SH292" s="17"/>
      <c r="SI292" s="17"/>
      <c r="SJ292" s="17"/>
      <c r="SK292" s="17"/>
      <c r="SL292" s="17"/>
      <c r="SM292" s="17"/>
      <c r="SN292" s="17"/>
      <c r="SO292" s="17"/>
      <c r="SP292" s="17"/>
      <c r="SQ292" s="17"/>
      <c r="SR292" s="17"/>
      <c r="SS292" s="17"/>
      <c r="ST292" s="17"/>
      <c r="SU292" s="17"/>
      <c r="SV292" s="17"/>
      <c r="SW292" s="17"/>
      <c r="SX292" s="17"/>
      <c r="SY292" s="17"/>
      <c r="SZ292" s="17"/>
      <c r="TA292" s="17"/>
      <c r="TB292" s="17"/>
      <c r="TC292" s="17"/>
      <c r="TD292" s="17"/>
      <c r="TE292" s="17"/>
      <c r="TF292" s="17"/>
      <c r="TG292" s="17"/>
      <c r="TH292" s="17"/>
      <c r="TI292" s="17"/>
      <c r="TJ292" s="17"/>
      <c r="TK292" s="17"/>
      <c r="TL292" s="17"/>
      <c r="TM292" s="17"/>
      <c r="TN292" s="17"/>
      <c r="TO292" s="17"/>
      <c r="TP292" s="17"/>
      <c r="TQ292" s="17"/>
      <c r="TR292" s="17"/>
      <c r="TS292" s="15"/>
      <c r="TT292" s="15"/>
    </row>
    <row r="293" spans="1:540" ht="9.6"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c r="HG293" s="15"/>
      <c r="HH293" s="15"/>
      <c r="HI293" s="15"/>
      <c r="HJ293" s="15"/>
      <c r="HK293" s="15"/>
      <c r="HL293" s="15"/>
      <c r="HM293" s="15"/>
      <c r="HN293" s="15"/>
      <c r="HO293" s="15"/>
      <c r="HP293" s="15"/>
      <c r="HQ293" s="15"/>
      <c r="HR293" s="15"/>
      <c r="HS293" s="15"/>
      <c r="HT293" s="15"/>
      <c r="HU293" s="15"/>
      <c r="HV293" s="15"/>
      <c r="HW293" s="15"/>
      <c r="HX293" s="15"/>
      <c r="HY293" s="15"/>
      <c r="HZ293" s="15"/>
      <c r="IA293" s="15"/>
      <c r="IB293" s="15"/>
      <c r="IC293" s="15"/>
      <c r="ID293" s="15"/>
      <c r="IE293" s="15"/>
      <c r="IF293" s="15"/>
      <c r="IG293" s="15"/>
      <c r="IH293" s="15"/>
      <c r="II293" s="15"/>
      <c r="IJ293" s="15"/>
      <c r="IK293" s="15"/>
      <c r="IL293" s="15"/>
      <c r="IM293" s="15"/>
      <c r="IN293" s="15"/>
      <c r="IO293" s="15"/>
      <c r="IP293" s="15"/>
      <c r="IQ293" s="15"/>
      <c r="IR293" s="16"/>
      <c r="IS293" s="17"/>
      <c r="IT293" s="17"/>
      <c r="IU293" s="17"/>
      <c r="IV293" s="17"/>
      <c r="IW293" s="17"/>
      <c r="IX293" s="17"/>
      <c r="IY293" s="17"/>
      <c r="IZ293" s="17"/>
      <c r="JA293" s="17"/>
      <c r="JB293" s="17"/>
      <c r="JC293" s="17"/>
      <c r="JD293" s="17"/>
      <c r="JE293" s="17"/>
      <c r="JF293" s="17"/>
      <c r="JG293" s="17"/>
      <c r="JH293" s="17"/>
      <c r="JI293" s="17"/>
      <c r="JJ293" s="17"/>
      <c r="JK293" s="17"/>
      <c r="JL293" s="17"/>
      <c r="JM293" s="17"/>
      <c r="JN293" s="17"/>
      <c r="JO293" s="17"/>
      <c r="JP293" s="17"/>
      <c r="JQ293" s="17"/>
      <c r="JR293" s="17"/>
      <c r="JS293" s="17"/>
      <c r="JT293" s="17"/>
      <c r="JU293" s="17"/>
      <c r="JV293" s="17"/>
      <c r="JW293" s="17"/>
      <c r="JX293" s="17"/>
      <c r="JY293" s="17"/>
      <c r="JZ293" s="17"/>
      <c r="KA293" s="17"/>
      <c r="KB293" s="17"/>
      <c r="KC293" s="17"/>
      <c r="KD293" s="17"/>
      <c r="KE293" s="17"/>
      <c r="KF293" s="17"/>
      <c r="KG293" s="17"/>
      <c r="KH293" s="17"/>
      <c r="KI293" s="17"/>
      <c r="KJ293" s="17"/>
      <c r="KK293" s="17"/>
      <c r="KL293" s="17"/>
      <c r="KM293" s="17"/>
      <c r="KN293" s="17"/>
      <c r="KO293" s="17"/>
      <c r="KP293" s="17"/>
      <c r="KQ293" s="17"/>
      <c r="KR293" s="17"/>
      <c r="KS293" s="17"/>
      <c r="KT293" s="17"/>
      <c r="KU293" s="17"/>
      <c r="KV293" s="17"/>
      <c r="KW293" s="17"/>
      <c r="KX293" s="17"/>
      <c r="KY293" s="17"/>
      <c r="KZ293" s="17"/>
      <c r="LA293" s="17"/>
      <c r="LB293" s="17"/>
      <c r="LC293" s="17"/>
      <c r="LD293" s="17"/>
      <c r="LE293" s="17"/>
      <c r="LF293" s="17"/>
      <c r="LG293" s="17"/>
      <c r="LH293" s="17"/>
      <c r="LI293" s="17"/>
      <c r="LJ293" s="17"/>
      <c r="LK293" s="17"/>
      <c r="LL293" s="17"/>
      <c r="LM293" s="17"/>
      <c r="LN293" s="17"/>
      <c r="LO293" s="17"/>
      <c r="LP293" s="17"/>
      <c r="LQ293" s="17"/>
      <c r="LR293" s="17"/>
      <c r="LS293" s="17"/>
      <c r="LT293" s="17"/>
      <c r="LU293" s="17"/>
      <c r="LV293" s="17"/>
      <c r="LW293" s="17"/>
      <c r="LX293" s="17"/>
      <c r="LY293" s="17"/>
      <c r="LZ293" s="17"/>
      <c r="MA293" s="17"/>
      <c r="MB293" s="17"/>
      <c r="MC293" s="17"/>
      <c r="MD293" s="17"/>
      <c r="ME293" s="17"/>
      <c r="MF293" s="17"/>
      <c r="MG293" s="17"/>
      <c r="MH293" s="17"/>
      <c r="MI293" s="17"/>
      <c r="MJ293" s="17"/>
      <c r="MK293" s="17"/>
      <c r="ML293" s="17"/>
      <c r="MM293" s="17"/>
      <c r="MN293" s="17"/>
      <c r="MO293" s="17"/>
      <c r="MP293" s="17"/>
      <c r="MQ293" s="17"/>
      <c r="MR293" s="17"/>
      <c r="MS293" s="17"/>
      <c r="MT293" s="17"/>
      <c r="MU293" s="17"/>
      <c r="MV293" s="17"/>
      <c r="MW293" s="17"/>
      <c r="MX293" s="17"/>
      <c r="MY293" s="17"/>
      <c r="MZ293" s="17"/>
      <c r="NA293" s="17"/>
      <c r="NB293" s="17"/>
      <c r="NC293" s="17"/>
      <c r="ND293" s="17"/>
      <c r="NE293" s="17"/>
      <c r="NF293" s="17"/>
      <c r="NG293" s="17"/>
      <c r="NH293" s="17"/>
      <c r="NI293" s="17"/>
      <c r="NJ293" s="17"/>
      <c r="NK293" s="17"/>
      <c r="NL293" s="17"/>
      <c r="NM293" s="17"/>
      <c r="NN293" s="17"/>
      <c r="NO293" s="17"/>
      <c r="NP293" s="17"/>
      <c r="NQ293" s="17"/>
      <c r="NR293" s="17"/>
      <c r="NS293" s="17"/>
      <c r="NT293" s="17"/>
      <c r="NU293" s="17"/>
      <c r="NV293" s="17"/>
      <c r="NW293" s="17"/>
      <c r="NX293" s="17"/>
      <c r="NY293" s="17"/>
      <c r="NZ293" s="17"/>
      <c r="OA293" s="17"/>
      <c r="OB293" s="17"/>
      <c r="OC293" s="17"/>
      <c r="OD293" s="17"/>
      <c r="OE293" s="17"/>
      <c r="OF293" s="17"/>
      <c r="OG293" s="17"/>
      <c r="OH293" s="17"/>
      <c r="OI293" s="17"/>
      <c r="OJ293" s="17"/>
      <c r="OK293" s="17"/>
      <c r="OL293" s="17"/>
      <c r="OM293" s="17"/>
      <c r="ON293" s="17"/>
      <c r="OO293" s="17"/>
      <c r="OP293" s="17"/>
      <c r="OQ293" s="17"/>
      <c r="OR293" s="17"/>
      <c r="OS293" s="17"/>
      <c r="OT293" s="17"/>
      <c r="OU293" s="17"/>
      <c r="OV293" s="17"/>
      <c r="OW293" s="17"/>
      <c r="OX293" s="17"/>
      <c r="OY293" s="17"/>
      <c r="OZ293" s="17"/>
      <c r="PA293" s="17"/>
      <c r="PB293" s="17"/>
      <c r="PC293" s="17"/>
      <c r="PD293" s="17"/>
      <c r="PE293" s="17"/>
      <c r="PF293" s="17"/>
      <c r="PG293" s="17"/>
      <c r="PH293" s="17"/>
      <c r="PI293" s="17"/>
      <c r="PJ293" s="17"/>
      <c r="PK293" s="17"/>
      <c r="PL293" s="17"/>
      <c r="PM293" s="17"/>
      <c r="PN293" s="17"/>
      <c r="PO293" s="17"/>
      <c r="PP293" s="17"/>
      <c r="PQ293" s="17"/>
      <c r="PR293" s="17"/>
      <c r="PS293" s="17"/>
      <c r="PT293" s="17"/>
      <c r="PU293" s="17"/>
      <c r="PV293" s="17"/>
      <c r="PW293" s="17"/>
      <c r="PX293" s="17"/>
      <c r="PY293" s="17"/>
      <c r="PZ293" s="17"/>
      <c r="QA293" s="17"/>
      <c r="QB293" s="17"/>
      <c r="QC293" s="17"/>
      <c r="QD293" s="17"/>
      <c r="QE293" s="17"/>
      <c r="QF293" s="17"/>
      <c r="QG293" s="17"/>
      <c r="QH293" s="17"/>
      <c r="QI293" s="17"/>
      <c r="QJ293" s="17"/>
      <c r="QK293" s="17"/>
      <c r="QL293" s="17"/>
      <c r="QM293" s="17"/>
      <c r="QN293" s="17"/>
      <c r="QO293" s="17"/>
      <c r="QP293" s="17"/>
      <c r="QQ293" s="17"/>
      <c r="QR293" s="17"/>
      <c r="QS293" s="17"/>
      <c r="QT293" s="17"/>
      <c r="QU293" s="17"/>
      <c r="QV293" s="17"/>
      <c r="QW293" s="17"/>
      <c r="QX293" s="17"/>
      <c r="QY293" s="17"/>
      <c r="QZ293" s="17"/>
      <c r="RA293" s="17"/>
      <c r="RB293" s="17"/>
      <c r="RC293" s="17"/>
      <c r="RD293" s="17"/>
      <c r="RE293" s="17"/>
      <c r="RF293" s="17"/>
      <c r="RG293" s="17"/>
      <c r="RH293" s="17"/>
      <c r="RI293" s="17"/>
      <c r="RJ293" s="17"/>
      <c r="RK293" s="17"/>
      <c r="RL293" s="17"/>
      <c r="RM293" s="17"/>
      <c r="RN293" s="17"/>
      <c r="RO293" s="17"/>
      <c r="RP293" s="17"/>
      <c r="RQ293" s="17"/>
      <c r="RR293" s="17"/>
      <c r="RS293" s="17"/>
      <c r="RT293" s="17"/>
      <c r="RU293" s="17"/>
      <c r="RV293" s="17"/>
      <c r="RW293" s="17"/>
      <c r="RX293" s="17"/>
      <c r="RY293" s="17"/>
      <c r="RZ293" s="17"/>
      <c r="SA293" s="17"/>
      <c r="SB293" s="17"/>
      <c r="SC293" s="17"/>
      <c r="SD293" s="17"/>
      <c r="SE293" s="17"/>
      <c r="SF293" s="17"/>
      <c r="SG293" s="17"/>
      <c r="SH293" s="17"/>
      <c r="SI293" s="17"/>
      <c r="SJ293" s="17"/>
      <c r="SK293" s="17"/>
      <c r="SL293" s="17"/>
      <c r="SM293" s="17"/>
      <c r="SN293" s="17"/>
      <c r="SO293" s="17"/>
      <c r="SP293" s="17"/>
      <c r="SQ293" s="17"/>
      <c r="SR293" s="17"/>
      <c r="SS293" s="17"/>
      <c r="ST293" s="17"/>
      <c r="SU293" s="17"/>
      <c r="SV293" s="17"/>
      <c r="SW293" s="17"/>
      <c r="SX293" s="17"/>
      <c r="SY293" s="17"/>
      <c r="SZ293" s="17"/>
      <c r="TA293" s="17"/>
      <c r="TB293" s="17"/>
      <c r="TC293" s="17"/>
      <c r="TD293" s="17"/>
      <c r="TE293" s="17"/>
      <c r="TF293" s="17"/>
      <c r="TG293" s="17"/>
      <c r="TH293" s="17"/>
      <c r="TI293" s="17"/>
      <c r="TJ293" s="17"/>
      <c r="TK293" s="17"/>
      <c r="TL293" s="17"/>
      <c r="TM293" s="17"/>
      <c r="TN293" s="17"/>
      <c r="TO293" s="17"/>
      <c r="TP293" s="17"/>
      <c r="TQ293" s="17"/>
      <c r="TR293" s="17"/>
      <c r="TS293" s="15"/>
      <c r="TT293" s="15"/>
    </row>
    <row r="294" spans="1:540" ht="9.6"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c r="HG294" s="15"/>
      <c r="HH294" s="15"/>
      <c r="HI294" s="15"/>
      <c r="HJ294" s="15"/>
      <c r="HK294" s="15"/>
      <c r="HL294" s="15"/>
      <c r="HM294" s="15"/>
      <c r="HN294" s="15"/>
      <c r="HO294" s="15"/>
      <c r="HP294" s="15"/>
      <c r="HQ294" s="15"/>
      <c r="HR294" s="15"/>
      <c r="HS294" s="15"/>
      <c r="HT294" s="15"/>
      <c r="HU294" s="15"/>
      <c r="HV294" s="15"/>
      <c r="HW294" s="15"/>
      <c r="HX294" s="15"/>
      <c r="HY294" s="15"/>
      <c r="HZ294" s="15"/>
      <c r="IA294" s="15"/>
      <c r="IB294" s="15"/>
      <c r="IC294" s="15"/>
      <c r="ID294" s="15"/>
      <c r="IE294" s="15"/>
      <c r="IF294" s="15"/>
      <c r="IG294" s="15"/>
      <c r="IH294" s="15"/>
      <c r="II294" s="15"/>
      <c r="IJ294" s="15"/>
      <c r="IK294" s="15"/>
      <c r="IL294" s="15"/>
      <c r="IM294" s="15"/>
      <c r="IN294" s="15"/>
      <c r="IO294" s="15"/>
      <c r="IP294" s="15"/>
      <c r="IQ294" s="15"/>
      <c r="IR294" s="16"/>
      <c r="IS294" s="17"/>
      <c r="IT294" s="17"/>
      <c r="IU294" s="17"/>
      <c r="IV294" s="17"/>
      <c r="IW294" s="17"/>
      <c r="IX294" s="17"/>
      <c r="IY294" s="17"/>
      <c r="IZ294" s="17"/>
      <c r="JA294" s="17"/>
      <c r="JB294" s="17"/>
      <c r="JC294" s="17"/>
      <c r="JD294" s="17"/>
      <c r="JE294" s="17"/>
      <c r="JF294" s="17"/>
      <c r="JG294" s="17"/>
      <c r="JH294" s="17"/>
      <c r="JI294" s="17"/>
      <c r="JJ294" s="17"/>
      <c r="JK294" s="17"/>
      <c r="JL294" s="17"/>
      <c r="JM294" s="17"/>
      <c r="JN294" s="17"/>
      <c r="JO294" s="17"/>
      <c r="JP294" s="17"/>
      <c r="JQ294" s="17"/>
      <c r="JR294" s="17"/>
      <c r="JS294" s="17"/>
      <c r="JT294" s="17"/>
      <c r="JU294" s="17"/>
      <c r="JV294" s="17"/>
      <c r="JW294" s="17"/>
      <c r="JX294" s="17"/>
      <c r="JY294" s="17"/>
      <c r="JZ294" s="17"/>
      <c r="KA294" s="17"/>
      <c r="KB294" s="17"/>
      <c r="KC294" s="17"/>
      <c r="KD294" s="17"/>
      <c r="KE294" s="17"/>
      <c r="KF294" s="17"/>
      <c r="KG294" s="17"/>
      <c r="KH294" s="17"/>
      <c r="KI294" s="17"/>
      <c r="KJ294" s="17"/>
      <c r="KK294" s="17"/>
      <c r="KL294" s="17"/>
      <c r="KM294" s="17"/>
      <c r="KN294" s="17"/>
      <c r="KO294" s="17"/>
      <c r="KP294" s="17"/>
      <c r="KQ294" s="17"/>
      <c r="KR294" s="17"/>
      <c r="KS294" s="17"/>
      <c r="KT294" s="17"/>
      <c r="KU294" s="17"/>
      <c r="KV294" s="17"/>
      <c r="KW294" s="17"/>
      <c r="KX294" s="17"/>
      <c r="KY294" s="17"/>
      <c r="KZ294" s="17"/>
      <c r="LA294" s="17"/>
      <c r="LB294" s="17"/>
      <c r="LC294" s="17"/>
      <c r="LD294" s="17"/>
      <c r="LE294" s="17"/>
      <c r="LF294" s="17"/>
      <c r="LG294" s="17"/>
      <c r="LH294" s="17"/>
      <c r="LI294" s="17"/>
      <c r="LJ294" s="17"/>
      <c r="LK294" s="17"/>
      <c r="LL294" s="17"/>
      <c r="LM294" s="17"/>
      <c r="LN294" s="17"/>
      <c r="LO294" s="17"/>
      <c r="LP294" s="17"/>
      <c r="LQ294" s="17"/>
      <c r="LR294" s="17"/>
      <c r="LS294" s="17"/>
      <c r="LT294" s="17"/>
      <c r="LU294" s="17"/>
      <c r="LV294" s="17"/>
      <c r="LW294" s="17"/>
      <c r="LX294" s="17"/>
      <c r="LY294" s="17"/>
      <c r="LZ294" s="17"/>
      <c r="MA294" s="17"/>
      <c r="MB294" s="17"/>
      <c r="MC294" s="17"/>
      <c r="MD294" s="17"/>
      <c r="ME294" s="17"/>
      <c r="MF294" s="17"/>
      <c r="MG294" s="17"/>
      <c r="MH294" s="17"/>
      <c r="MI294" s="17"/>
      <c r="MJ294" s="17"/>
      <c r="MK294" s="17"/>
      <c r="ML294" s="17"/>
      <c r="MM294" s="17"/>
      <c r="MN294" s="17"/>
      <c r="MO294" s="17"/>
      <c r="MP294" s="17"/>
      <c r="MQ294" s="17"/>
      <c r="MR294" s="17"/>
      <c r="MS294" s="17"/>
      <c r="MT294" s="17"/>
      <c r="MU294" s="17"/>
      <c r="MV294" s="17"/>
      <c r="MW294" s="17"/>
      <c r="MX294" s="17"/>
      <c r="MY294" s="17"/>
      <c r="MZ294" s="17"/>
      <c r="NA294" s="17"/>
      <c r="NB294" s="17"/>
      <c r="NC294" s="17"/>
      <c r="ND294" s="17"/>
      <c r="NE294" s="17"/>
      <c r="NF294" s="17"/>
      <c r="NG294" s="17"/>
      <c r="NH294" s="17"/>
      <c r="NI294" s="17"/>
      <c r="NJ294" s="17"/>
      <c r="NK294" s="17"/>
      <c r="NL294" s="17"/>
      <c r="NM294" s="17"/>
      <c r="NN294" s="17"/>
      <c r="NO294" s="17"/>
      <c r="NP294" s="17"/>
      <c r="NQ294" s="17"/>
      <c r="NR294" s="17"/>
      <c r="NS294" s="17"/>
      <c r="NT294" s="17"/>
      <c r="NU294" s="17"/>
      <c r="NV294" s="17"/>
      <c r="NW294" s="17"/>
      <c r="NX294" s="17"/>
      <c r="NY294" s="17"/>
      <c r="NZ294" s="17"/>
      <c r="OA294" s="17"/>
      <c r="OB294" s="17"/>
      <c r="OC294" s="17"/>
      <c r="OD294" s="17"/>
      <c r="OE294" s="17"/>
      <c r="OF294" s="17"/>
      <c r="OG294" s="17"/>
      <c r="OH294" s="17"/>
      <c r="OI294" s="17"/>
      <c r="OJ294" s="17"/>
      <c r="OK294" s="17"/>
      <c r="OL294" s="17"/>
      <c r="OM294" s="17"/>
      <c r="ON294" s="17"/>
      <c r="OO294" s="17"/>
      <c r="OP294" s="17"/>
      <c r="OQ294" s="17"/>
      <c r="OR294" s="17"/>
      <c r="OS294" s="17"/>
      <c r="OT294" s="17"/>
      <c r="OU294" s="17"/>
      <c r="OV294" s="17"/>
      <c r="OW294" s="17"/>
      <c r="OX294" s="17"/>
      <c r="OY294" s="17"/>
      <c r="OZ294" s="17"/>
      <c r="PA294" s="17"/>
      <c r="PB294" s="17"/>
      <c r="PC294" s="17"/>
      <c r="PD294" s="17"/>
      <c r="PE294" s="17"/>
      <c r="PF294" s="17"/>
      <c r="PG294" s="17"/>
      <c r="PH294" s="17"/>
      <c r="PI294" s="17"/>
      <c r="PJ294" s="17"/>
      <c r="PK294" s="17"/>
      <c r="PL294" s="17"/>
      <c r="PM294" s="17"/>
      <c r="PN294" s="17"/>
      <c r="PO294" s="17"/>
      <c r="PP294" s="17"/>
      <c r="PQ294" s="17"/>
      <c r="PR294" s="17"/>
      <c r="PS294" s="17"/>
      <c r="PT294" s="17"/>
      <c r="PU294" s="17"/>
      <c r="PV294" s="17"/>
      <c r="PW294" s="17"/>
      <c r="PX294" s="17"/>
      <c r="PY294" s="17"/>
      <c r="PZ294" s="17"/>
      <c r="QA294" s="17"/>
      <c r="QB294" s="17"/>
      <c r="QC294" s="17"/>
      <c r="QD294" s="17"/>
      <c r="QE294" s="17"/>
      <c r="QF294" s="17"/>
      <c r="QG294" s="17"/>
      <c r="QH294" s="17"/>
      <c r="QI294" s="17"/>
      <c r="QJ294" s="17"/>
      <c r="QK294" s="17"/>
      <c r="QL294" s="17"/>
      <c r="QM294" s="17"/>
      <c r="QN294" s="17"/>
      <c r="QO294" s="17"/>
      <c r="QP294" s="17"/>
      <c r="QQ294" s="17"/>
      <c r="QR294" s="17"/>
      <c r="QS294" s="17"/>
      <c r="QT294" s="17"/>
      <c r="QU294" s="17"/>
      <c r="QV294" s="17"/>
      <c r="QW294" s="17"/>
      <c r="QX294" s="17"/>
      <c r="QY294" s="17"/>
      <c r="QZ294" s="17"/>
      <c r="RA294" s="17"/>
      <c r="RB294" s="17"/>
      <c r="RC294" s="17"/>
      <c r="RD294" s="17"/>
      <c r="RE294" s="17"/>
      <c r="RF294" s="17"/>
      <c r="RG294" s="17"/>
      <c r="RH294" s="17"/>
      <c r="RI294" s="17"/>
      <c r="RJ294" s="17"/>
      <c r="RK294" s="17"/>
      <c r="RL294" s="17"/>
      <c r="RM294" s="17"/>
      <c r="RN294" s="17"/>
      <c r="RO294" s="17"/>
      <c r="RP294" s="17"/>
      <c r="RQ294" s="17"/>
      <c r="RR294" s="17"/>
      <c r="RS294" s="17"/>
      <c r="RT294" s="17"/>
      <c r="RU294" s="17"/>
      <c r="RV294" s="17"/>
      <c r="RW294" s="17"/>
      <c r="RX294" s="17"/>
      <c r="RY294" s="17"/>
      <c r="RZ294" s="17"/>
      <c r="SA294" s="17"/>
      <c r="SB294" s="17"/>
      <c r="SC294" s="17"/>
      <c r="SD294" s="17"/>
      <c r="SE294" s="17"/>
      <c r="SF294" s="17"/>
      <c r="SG294" s="17"/>
      <c r="SH294" s="17"/>
      <c r="SI294" s="17"/>
      <c r="SJ294" s="17"/>
      <c r="SK294" s="17"/>
      <c r="SL294" s="17"/>
      <c r="SM294" s="17"/>
      <c r="SN294" s="17"/>
      <c r="SO294" s="17"/>
      <c r="SP294" s="17"/>
      <c r="SQ294" s="17"/>
      <c r="SR294" s="17"/>
      <c r="SS294" s="17"/>
      <c r="ST294" s="17"/>
      <c r="SU294" s="17"/>
      <c r="SV294" s="17"/>
      <c r="SW294" s="17"/>
      <c r="SX294" s="17"/>
      <c r="SY294" s="17"/>
      <c r="SZ294" s="17"/>
      <c r="TA294" s="17"/>
      <c r="TB294" s="17"/>
      <c r="TC294" s="17"/>
      <c r="TD294" s="17"/>
      <c r="TE294" s="17"/>
      <c r="TF294" s="17"/>
      <c r="TG294" s="17"/>
      <c r="TH294" s="17"/>
      <c r="TI294" s="17"/>
      <c r="TJ294" s="17"/>
      <c r="TK294" s="17"/>
      <c r="TL294" s="17"/>
      <c r="TM294" s="17"/>
      <c r="TN294" s="17"/>
      <c r="TO294" s="17"/>
      <c r="TP294" s="17"/>
      <c r="TQ294" s="17"/>
      <c r="TR294" s="17"/>
      <c r="TS294" s="15"/>
      <c r="TT294" s="15"/>
    </row>
    <row r="295" spans="1:540" ht="9.6"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c r="HG295" s="15"/>
      <c r="HH295" s="15"/>
      <c r="HI295" s="15"/>
      <c r="HJ295" s="15"/>
      <c r="HK295" s="15"/>
      <c r="HL295" s="15"/>
      <c r="HM295" s="15"/>
      <c r="HN295" s="15"/>
      <c r="HO295" s="15"/>
      <c r="HP295" s="15"/>
      <c r="HQ295" s="15"/>
      <c r="HR295" s="15"/>
      <c r="HS295" s="15"/>
      <c r="HT295" s="15"/>
      <c r="HU295" s="15"/>
      <c r="HV295" s="15"/>
      <c r="HW295" s="15"/>
      <c r="HX295" s="15"/>
      <c r="HY295" s="15"/>
      <c r="HZ295" s="15"/>
      <c r="IA295" s="15"/>
      <c r="IB295" s="15"/>
      <c r="IC295" s="15"/>
      <c r="ID295" s="15"/>
      <c r="IE295" s="15"/>
      <c r="IF295" s="15"/>
      <c r="IG295" s="15"/>
      <c r="IH295" s="15"/>
      <c r="II295" s="15"/>
      <c r="IJ295" s="15"/>
      <c r="IK295" s="15"/>
      <c r="IL295" s="15"/>
      <c r="IM295" s="15"/>
      <c r="IN295" s="15"/>
      <c r="IO295" s="15"/>
      <c r="IP295" s="15"/>
      <c r="IQ295" s="15"/>
      <c r="IR295" s="16"/>
      <c r="IS295" s="17"/>
      <c r="IT295" s="17"/>
      <c r="IU295" s="17"/>
      <c r="IV295" s="17"/>
      <c r="IW295" s="17"/>
      <c r="IX295" s="17"/>
      <c r="IY295" s="17"/>
      <c r="IZ295" s="17"/>
      <c r="JA295" s="17"/>
      <c r="JB295" s="17"/>
      <c r="JC295" s="17"/>
      <c r="JD295" s="17"/>
      <c r="JE295" s="17"/>
      <c r="JF295" s="17"/>
      <c r="JG295" s="17"/>
      <c r="JH295" s="17"/>
      <c r="JI295" s="17"/>
      <c r="JJ295" s="17"/>
      <c r="JK295" s="17"/>
      <c r="JL295" s="17"/>
      <c r="JM295" s="17"/>
      <c r="JN295" s="17"/>
      <c r="JO295" s="17"/>
      <c r="JP295" s="17"/>
      <c r="JQ295" s="17"/>
      <c r="JR295" s="17"/>
      <c r="JS295" s="17"/>
      <c r="JT295" s="17"/>
      <c r="JU295" s="17"/>
      <c r="JV295" s="17"/>
      <c r="JW295" s="17"/>
      <c r="JX295" s="17"/>
      <c r="JY295" s="17"/>
      <c r="JZ295" s="17"/>
      <c r="KA295" s="17"/>
      <c r="KB295" s="17"/>
      <c r="KC295" s="17"/>
      <c r="KD295" s="17"/>
      <c r="KE295" s="17"/>
      <c r="KF295" s="17"/>
      <c r="KG295" s="17"/>
      <c r="KH295" s="17"/>
      <c r="KI295" s="17"/>
      <c r="KJ295" s="17"/>
      <c r="KK295" s="17"/>
      <c r="KL295" s="17"/>
      <c r="KM295" s="17"/>
      <c r="KN295" s="17"/>
      <c r="KO295" s="17"/>
      <c r="KP295" s="17"/>
      <c r="KQ295" s="17"/>
      <c r="KR295" s="17"/>
      <c r="KS295" s="17"/>
      <c r="KT295" s="17"/>
      <c r="KU295" s="17"/>
      <c r="KV295" s="17"/>
      <c r="KW295" s="17"/>
      <c r="KX295" s="17"/>
      <c r="KY295" s="17"/>
      <c r="KZ295" s="17"/>
      <c r="LA295" s="17"/>
      <c r="LB295" s="17"/>
      <c r="LC295" s="17"/>
      <c r="LD295" s="17"/>
      <c r="LE295" s="17"/>
      <c r="LF295" s="17"/>
      <c r="LG295" s="17"/>
      <c r="LH295" s="17"/>
      <c r="LI295" s="17"/>
      <c r="LJ295" s="17"/>
      <c r="LK295" s="17"/>
      <c r="LL295" s="17"/>
      <c r="LM295" s="17"/>
      <c r="LN295" s="17"/>
      <c r="LO295" s="17"/>
      <c r="LP295" s="17"/>
      <c r="LQ295" s="17"/>
      <c r="LR295" s="17"/>
      <c r="LS295" s="17"/>
      <c r="LT295" s="17"/>
      <c r="LU295" s="17"/>
      <c r="LV295" s="17"/>
      <c r="LW295" s="17"/>
      <c r="LX295" s="17"/>
      <c r="LY295" s="17"/>
      <c r="LZ295" s="17"/>
      <c r="MA295" s="17"/>
      <c r="MB295" s="17"/>
      <c r="MC295" s="17"/>
      <c r="MD295" s="17"/>
      <c r="ME295" s="17"/>
      <c r="MF295" s="17"/>
      <c r="MG295" s="17"/>
      <c r="MH295" s="17"/>
      <c r="MI295" s="17"/>
      <c r="MJ295" s="17"/>
      <c r="MK295" s="17"/>
      <c r="ML295" s="17"/>
      <c r="MM295" s="17"/>
      <c r="MN295" s="17"/>
      <c r="MO295" s="17"/>
      <c r="MP295" s="17"/>
      <c r="MQ295" s="17"/>
      <c r="MR295" s="17"/>
      <c r="MS295" s="17"/>
      <c r="MT295" s="17"/>
      <c r="MU295" s="17"/>
      <c r="MV295" s="17"/>
      <c r="MW295" s="17"/>
      <c r="MX295" s="17"/>
      <c r="MY295" s="17"/>
      <c r="MZ295" s="17"/>
      <c r="NA295" s="17"/>
      <c r="NB295" s="17"/>
      <c r="NC295" s="17"/>
      <c r="ND295" s="17"/>
      <c r="NE295" s="17"/>
      <c r="NF295" s="17"/>
      <c r="NG295" s="17"/>
      <c r="NH295" s="17"/>
      <c r="NI295" s="17"/>
      <c r="NJ295" s="17"/>
      <c r="NK295" s="17"/>
      <c r="NL295" s="17"/>
      <c r="NM295" s="17"/>
      <c r="NN295" s="17"/>
      <c r="NO295" s="17"/>
      <c r="NP295" s="17"/>
      <c r="NQ295" s="17"/>
      <c r="NR295" s="17"/>
      <c r="NS295" s="17"/>
      <c r="NT295" s="17"/>
      <c r="NU295" s="17"/>
      <c r="NV295" s="17"/>
      <c r="NW295" s="17"/>
      <c r="NX295" s="17"/>
      <c r="NY295" s="17"/>
      <c r="NZ295" s="17"/>
      <c r="OA295" s="17"/>
      <c r="OB295" s="17"/>
      <c r="OC295" s="17"/>
      <c r="OD295" s="17"/>
      <c r="OE295" s="17"/>
      <c r="OF295" s="17"/>
      <c r="OG295" s="17"/>
      <c r="OH295" s="17"/>
      <c r="OI295" s="17"/>
      <c r="OJ295" s="17"/>
      <c r="OK295" s="17"/>
      <c r="OL295" s="17"/>
      <c r="OM295" s="17"/>
      <c r="ON295" s="17"/>
      <c r="OO295" s="17"/>
      <c r="OP295" s="17"/>
      <c r="OQ295" s="17"/>
      <c r="OR295" s="17"/>
      <c r="OS295" s="17"/>
      <c r="OT295" s="17"/>
      <c r="OU295" s="17"/>
      <c r="OV295" s="17"/>
      <c r="OW295" s="17"/>
      <c r="OX295" s="17"/>
      <c r="OY295" s="17"/>
      <c r="OZ295" s="17"/>
      <c r="PA295" s="17"/>
      <c r="PB295" s="17"/>
      <c r="PC295" s="17"/>
      <c r="PD295" s="17"/>
      <c r="PE295" s="17"/>
      <c r="PF295" s="17"/>
      <c r="PG295" s="17"/>
      <c r="PH295" s="17"/>
      <c r="PI295" s="17"/>
      <c r="PJ295" s="17"/>
      <c r="PK295" s="17"/>
      <c r="PL295" s="17"/>
      <c r="PM295" s="17"/>
      <c r="PN295" s="17"/>
      <c r="PO295" s="17"/>
      <c r="PP295" s="17"/>
      <c r="PQ295" s="17"/>
      <c r="PR295" s="17"/>
      <c r="PS295" s="17"/>
      <c r="PT295" s="17"/>
      <c r="PU295" s="17"/>
      <c r="PV295" s="17"/>
      <c r="PW295" s="17"/>
      <c r="PX295" s="17"/>
      <c r="PY295" s="17"/>
      <c r="PZ295" s="17"/>
      <c r="QA295" s="17"/>
      <c r="QB295" s="17"/>
      <c r="QC295" s="17"/>
      <c r="QD295" s="17"/>
      <c r="QE295" s="17"/>
      <c r="QF295" s="17"/>
      <c r="QG295" s="17"/>
      <c r="QH295" s="17"/>
      <c r="QI295" s="17"/>
      <c r="QJ295" s="17"/>
      <c r="QK295" s="17"/>
      <c r="QL295" s="17"/>
      <c r="QM295" s="17"/>
      <c r="QN295" s="17"/>
      <c r="QO295" s="17"/>
      <c r="QP295" s="17"/>
      <c r="QQ295" s="17"/>
      <c r="QR295" s="17"/>
      <c r="QS295" s="17"/>
      <c r="QT295" s="17"/>
      <c r="QU295" s="17"/>
      <c r="QV295" s="17"/>
      <c r="QW295" s="17"/>
      <c r="QX295" s="17"/>
      <c r="QY295" s="17"/>
      <c r="QZ295" s="17"/>
      <c r="RA295" s="17"/>
      <c r="RB295" s="17"/>
      <c r="RC295" s="17"/>
      <c r="RD295" s="17"/>
      <c r="RE295" s="17"/>
      <c r="RF295" s="17"/>
      <c r="RG295" s="17"/>
      <c r="RH295" s="17"/>
      <c r="RI295" s="17"/>
      <c r="RJ295" s="17"/>
      <c r="RK295" s="17"/>
      <c r="RL295" s="17"/>
      <c r="RM295" s="17"/>
      <c r="RN295" s="17"/>
      <c r="RO295" s="17"/>
      <c r="RP295" s="17"/>
      <c r="RQ295" s="17"/>
      <c r="RR295" s="17"/>
      <c r="RS295" s="17"/>
      <c r="RT295" s="17"/>
      <c r="RU295" s="17"/>
      <c r="RV295" s="17"/>
      <c r="RW295" s="17"/>
      <c r="RX295" s="17"/>
      <c r="RY295" s="17"/>
      <c r="RZ295" s="17"/>
      <c r="SA295" s="17"/>
      <c r="SB295" s="17"/>
      <c r="SC295" s="17"/>
      <c r="SD295" s="17"/>
      <c r="SE295" s="17"/>
      <c r="SF295" s="17"/>
      <c r="SG295" s="17"/>
      <c r="SH295" s="17"/>
      <c r="SI295" s="17"/>
      <c r="SJ295" s="17"/>
      <c r="SK295" s="17"/>
      <c r="SL295" s="17"/>
      <c r="SM295" s="17"/>
      <c r="SN295" s="17"/>
      <c r="SO295" s="17"/>
      <c r="SP295" s="17"/>
      <c r="SQ295" s="17"/>
      <c r="SR295" s="17"/>
      <c r="SS295" s="17"/>
      <c r="ST295" s="17"/>
      <c r="SU295" s="17"/>
      <c r="SV295" s="17"/>
      <c r="SW295" s="17"/>
      <c r="SX295" s="17"/>
      <c r="SY295" s="17"/>
      <c r="SZ295" s="17"/>
      <c r="TA295" s="17"/>
      <c r="TB295" s="17"/>
      <c r="TC295" s="17"/>
      <c r="TD295" s="17"/>
      <c r="TE295" s="17"/>
      <c r="TF295" s="17"/>
      <c r="TG295" s="17"/>
      <c r="TH295" s="17"/>
      <c r="TI295" s="17"/>
      <c r="TJ295" s="17"/>
      <c r="TK295" s="17"/>
      <c r="TL295" s="17"/>
      <c r="TM295" s="17"/>
      <c r="TN295" s="17"/>
      <c r="TO295" s="17"/>
      <c r="TP295" s="17"/>
      <c r="TQ295" s="17"/>
      <c r="TR295" s="17"/>
      <c r="TS295" s="15"/>
      <c r="TT295" s="15"/>
    </row>
    <row r="296" spans="1:540" ht="9.6"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c r="HG296" s="15"/>
      <c r="HH296" s="15"/>
      <c r="HI296" s="15"/>
      <c r="HJ296" s="15"/>
      <c r="HK296" s="15"/>
      <c r="HL296" s="15"/>
      <c r="HM296" s="15"/>
      <c r="HN296" s="15"/>
      <c r="HO296" s="15"/>
      <c r="HP296" s="15"/>
      <c r="HQ296" s="15"/>
      <c r="HR296" s="15"/>
      <c r="HS296" s="15"/>
      <c r="HT296" s="15"/>
      <c r="HU296" s="15"/>
      <c r="HV296" s="15"/>
      <c r="HW296" s="15"/>
      <c r="HX296" s="15"/>
      <c r="HY296" s="15"/>
      <c r="HZ296" s="15"/>
      <c r="IA296" s="15"/>
      <c r="IB296" s="15"/>
      <c r="IC296" s="15"/>
      <c r="ID296" s="15"/>
      <c r="IE296" s="15"/>
      <c r="IF296" s="15"/>
      <c r="IG296" s="15"/>
      <c r="IH296" s="15"/>
      <c r="II296" s="15"/>
      <c r="IJ296" s="15"/>
      <c r="IK296" s="15"/>
      <c r="IL296" s="15"/>
      <c r="IM296" s="15"/>
      <c r="IN296" s="15"/>
      <c r="IO296" s="15"/>
      <c r="IP296" s="15"/>
      <c r="IQ296" s="15"/>
      <c r="IR296" s="16"/>
      <c r="IS296" s="17"/>
      <c r="IT296" s="17"/>
      <c r="IU296" s="17"/>
      <c r="IV296" s="17"/>
      <c r="IW296" s="17"/>
      <c r="IX296" s="17"/>
      <c r="IY296" s="17"/>
      <c r="IZ296" s="17"/>
      <c r="JA296" s="17"/>
      <c r="JB296" s="17"/>
      <c r="JC296" s="17"/>
      <c r="JD296" s="17"/>
      <c r="JE296" s="17"/>
      <c r="JF296" s="17"/>
      <c r="JG296" s="17"/>
      <c r="JH296" s="17"/>
      <c r="JI296" s="17"/>
      <c r="JJ296" s="17"/>
      <c r="JK296" s="17"/>
      <c r="JL296" s="17"/>
      <c r="JM296" s="17"/>
      <c r="JN296" s="17"/>
      <c r="JO296" s="17"/>
      <c r="JP296" s="17"/>
      <c r="JQ296" s="17"/>
      <c r="JR296" s="17"/>
      <c r="JS296" s="17"/>
      <c r="JT296" s="17"/>
      <c r="JU296" s="17"/>
      <c r="JV296" s="17"/>
      <c r="JW296" s="17"/>
      <c r="JX296" s="17"/>
      <c r="JY296" s="17"/>
      <c r="JZ296" s="17"/>
      <c r="KA296" s="17"/>
      <c r="KB296" s="17"/>
      <c r="KC296" s="17"/>
      <c r="KD296" s="17"/>
      <c r="KE296" s="17"/>
      <c r="KF296" s="17"/>
      <c r="KG296" s="17"/>
      <c r="KH296" s="17"/>
      <c r="KI296" s="17"/>
      <c r="KJ296" s="17"/>
      <c r="KK296" s="17"/>
      <c r="KL296" s="17"/>
      <c r="KM296" s="17"/>
      <c r="KN296" s="17"/>
      <c r="KO296" s="17"/>
      <c r="KP296" s="17"/>
      <c r="KQ296" s="17"/>
      <c r="KR296" s="17"/>
      <c r="KS296" s="17"/>
      <c r="KT296" s="17"/>
      <c r="KU296" s="17"/>
      <c r="KV296" s="17"/>
      <c r="KW296" s="17"/>
      <c r="KX296" s="17"/>
      <c r="KY296" s="17"/>
      <c r="KZ296" s="17"/>
      <c r="LA296" s="17"/>
      <c r="LB296" s="17"/>
      <c r="LC296" s="17"/>
      <c r="LD296" s="17"/>
      <c r="LE296" s="17"/>
      <c r="LF296" s="17"/>
      <c r="LG296" s="17"/>
      <c r="LH296" s="17"/>
      <c r="LI296" s="17"/>
      <c r="LJ296" s="17"/>
      <c r="LK296" s="17"/>
      <c r="LL296" s="17"/>
      <c r="LM296" s="17"/>
      <c r="LN296" s="17"/>
      <c r="LO296" s="17"/>
      <c r="LP296" s="17"/>
      <c r="LQ296" s="17"/>
      <c r="LR296" s="17"/>
      <c r="LS296" s="17"/>
      <c r="LT296" s="17"/>
      <c r="LU296" s="17"/>
      <c r="LV296" s="17"/>
      <c r="LW296" s="17"/>
      <c r="LX296" s="17"/>
      <c r="LY296" s="17"/>
      <c r="LZ296" s="17"/>
      <c r="MA296" s="17"/>
      <c r="MB296" s="17"/>
      <c r="MC296" s="17"/>
      <c r="MD296" s="17"/>
      <c r="ME296" s="17"/>
      <c r="MF296" s="17"/>
      <c r="MG296" s="17"/>
      <c r="MH296" s="17"/>
      <c r="MI296" s="17"/>
      <c r="MJ296" s="17"/>
      <c r="MK296" s="17"/>
      <c r="ML296" s="17"/>
      <c r="MM296" s="17"/>
      <c r="MN296" s="17"/>
      <c r="MO296" s="17"/>
      <c r="MP296" s="17"/>
      <c r="MQ296" s="17"/>
      <c r="MR296" s="17"/>
      <c r="MS296" s="17"/>
      <c r="MT296" s="17"/>
      <c r="MU296" s="17"/>
      <c r="MV296" s="17"/>
      <c r="MW296" s="17"/>
      <c r="MX296" s="17"/>
      <c r="MY296" s="17"/>
      <c r="MZ296" s="17"/>
      <c r="NA296" s="17"/>
      <c r="NB296" s="17"/>
      <c r="NC296" s="17"/>
      <c r="ND296" s="17"/>
      <c r="NE296" s="17"/>
      <c r="NF296" s="17"/>
      <c r="NG296" s="17"/>
      <c r="NH296" s="17"/>
      <c r="NI296" s="17"/>
      <c r="NJ296" s="17"/>
      <c r="NK296" s="17"/>
      <c r="NL296" s="17"/>
      <c r="NM296" s="17"/>
      <c r="NN296" s="17"/>
      <c r="NO296" s="17"/>
      <c r="NP296" s="17"/>
      <c r="NQ296" s="17"/>
      <c r="NR296" s="17"/>
      <c r="NS296" s="17"/>
      <c r="NT296" s="17"/>
      <c r="NU296" s="17"/>
      <c r="NV296" s="17"/>
      <c r="NW296" s="17"/>
      <c r="NX296" s="17"/>
      <c r="NY296" s="17"/>
      <c r="NZ296" s="17"/>
      <c r="OA296" s="17"/>
      <c r="OB296" s="17"/>
      <c r="OC296" s="17"/>
      <c r="OD296" s="17"/>
      <c r="OE296" s="17"/>
      <c r="OF296" s="17"/>
      <c r="OG296" s="17"/>
      <c r="OH296" s="17"/>
      <c r="OI296" s="17"/>
      <c r="OJ296" s="17"/>
      <c r="OK296" s="17"/>
      <c r="OL296" s="17"/>
      <c r="OM296" s="17"/>
      <c r="ON296" s="17"/>
      <c r="OO296" s="17"/>
      <c r="OP296" s="17"/>
      <c r="OQ296" s="17"/>
      <c r="OR296" s="17"/>
      <c r="OS296" s="17"/>
      <c r="OT296" s="17"/>
      <c r="OU296" s="17"/>
      <c r="OV296" s="17"/>
      <c r="OW296" s="17"/>
      <c r="OX296" s="17"/>
      <c r="OY296" s="17"/>
      <c r="OZ296" s="17"/>
      <c r="PA296" s="17"/>
      <c r="PB296" s="17"/>
      <c r="PC296" s="17"/>
      <c r="PD296" s="17"/>
      <c r="PE296" s="17"/>
      <c r="PF296" s="17"/>
      <c r="PG296" s="17"/>
      <c r="PH296" s="17"/>
      <c r="PI296" s="17"/>
      <c r="PJ296" s="17"/>
      <c r="PK296" s="17"/>
      <c r="PL296" s="17"/>
      <c r="PM296" s="17"/>
      <c r="PN296" s="17"/>
      <c r="PO296" s="17"/>
      <c r="PP296" s="17"/>
      <c r="PQ296" s="17"/>
      <c r="PR296" s="17"/>
      <c r="PS296" s="17"/>
      <c r="PT296" s="17"/>
      <c r="PU296" s="17"/>
      <c r="PV296" s="17"/>
      <c r="PW296" s="17"/>
      <c r="PX296" s="17"/>
      <c r="PY296" s="17"/>
      <c r="PZ296" s="17"/>
      <c r="QA296" s="17"/>
      <c r="QB296" s="17"/>
      <c r="QC296" s="17"/>
      <c r="QD296" s="17"/>
      <c r="QE296" s="17"/>
      <c r="QF296" s="17"/>
      <c r="QG296" s="17"/>
      <c r="QH296" s="17"/>
      <c r="QI296" s="17"/>
      <c r="QJ296" s="17"/>
      <c r="QK296" s="17"/>
      <c r="QL296" s="17"/>
      <c r="QM296" s="17"/>
      <c r="QN296" s="17"/>
      <c r="QO296" s="17"/>
      <c r="QP296" s="17"/>
      <c r="QQ296" s="17"/>
      <c r="QR296" s="17"/>
      <c r="QS296" s="17"/>
      <c r="QT296" s="17"/>
      <c r="QU296" s="17"/>
      <c r="QV296" s="17"/>
      <c r="QW296" s="17"/>
      <c r="QX296" s="17"/>
      <c r="QY296" s="17"/>
      <c r="QZ296" s="17"/>
      <c r="RA296" s="17"/>
      <c r="RB296" s="17"/>
      <c r="RC296" s="17"/>
      <c r="RD296" s="17"/>
      <c r="RE296" s="17"/>
      <c r="RF296" s="17"/>
      <c r="RG296" s="17"/>
      <c r="RH296" s="17"/>
      <c r="RI296" s="17"/>
      <c r="RJ296" s="17"/>
      <c r="RK296" s="17"/>
      <c r="RL296" s="17"/>
      <c r="RM296" s="17"/>
      <c r="RN296" s="17"/>
      <c r="RO296" s="17"/>
      <c r="RP296" s="17"/>
      <c r="RQ296" s="17"/>
      <c r="RR296" s="17"/>
      <c r="RS296" s="17"/>
      <c r="RT296" s="17"/>
      <c r="RU296" s="17"/>
      <c r="RV296" s="17"/>
      <c r="RW296" s="17"/>
      <c r="RX296" s="17"/>
      <c r="RY296" s="17"/>
      <c r="RZ296" s="17"/>
      <c r="SA296" s="17"/>
      <c r="SB296" s="17"/>
      <c r="SC296" s="17"/>
      <c r="SD296" s="17"/>
      <c r="SE296" s="17"/>
      <c r="SF296" s="17"/>
      <c r="SG296" s="17"/>
      <c r="SH296" s="17"/>
      <c r="SI296" s="17"/>
      <c r="SJ296" s="17"/>
      <c r="SK296" s="17"/>
      <c r="SL296" s="17"/>
      <c r="SM296" s="17"/>
      <c r="SN296" s="17"/>
      <c r="SO296" s="17"/>
      <c r="SP296" s="17"/>
      <c r="SQ296" s="17"/>
      <c r="SR296" s="17"/>
      <c r="SS296" s="17"/>
      <c r="ST296" s="17"/>
      <c r="SU296" s="17"/>
      <c r="SV296" s="17"/>
      <c r="SW296" s="17"/>
      <c r="SX296" s="17"/>
      <c r="SY296" s="17"/>
      <c r="SZ296" s="17"/>
      <c r="TA296" s="17"/>
      <c r="TB296" s="17"/>
      <c r="TC296" s="17"/>
      <c r="TD296" s="17"/>
      <c r="TE296" s="17"/>
      <c r="TF296" s="17"/>
      <c r="TG296" s="17"/>
      <c r="TH296" s="17"/>
      <c r="TI296" s="17"/>
      <c r="TJ296" s="17"/>
      <c r="TK296" s="17"/>
      <c r="TL296" s="17"/>
      <c r="TM296" s="17"/>
      <c r="TN296" s="17"/>
      <c r="TO296" s="17"/>
      <c r="TP296" s="17"/>
      <c r="TQ296" s="17"/>
      <c r="TR296" s="17"/>
      <c r="TS296" s="15"/>
      <c r="TT296" s="15"/>
    </row>
    <row r="297" spans="1:540" ht="9.6"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c r="HG297" s="15"/>
      <c r="HH297" s="15"/>
      <c r="HI297" s="15"/>
      <c r="HJ297" s="15"/>
      <c r="HK297" s="15"/>
      <c r="HL297" s="15"/>
      <c r="HM297" s="15"/>
      <c r="HN297" s="15"/>
      <c r="HO297" s="15"/>
      <c r="HP297" s="15"/>
      <c r="HQ297" s="15"/>
      <c r="HR297" s="15"/>
      <c r="HS297" s="15"/>
      <c r="HT297" s="15"/>
      <c r="HU297" s="15"/>
      <c r="HV297" s="15"/>
      <c r="HW297" s="15"/>
      <c r="HX297" s="15"/>
      <c r="HY297" s="15"/>
      <c r="HZ297" s="15"/>
      <c r="IA297" s="15"/>
      <c r="IB297" s="15"/>
      <c r="IC297" s="15"/>
      <c r="ID297" s="15"/>
      <c r="IE297" s="15"/>
      <c r="IF297" s="15"/>
      <c r="IG297" s="15"/>
      <c r="IH297" s="15"/>
      <c r="II297" s="15"/>
      <c r="IJ297" s="15"/>
      <c r="IK297" s="15"/>
      <c r="IL297" s="15"/>
      <c r="IM297" s="15"/>
      <c r="IN297" s="15"/>
      <c r="IO297" s="15"/>
      <c r="IP297" s="15"/>
      <c r="IQ297" s="15"/>
      <c r="IR297" s="16"/>
      <c r="IS297" s="17"/>
      <c r="IT297" s="17"/>
      <c r="IU297" s="17"/>
      <c r="IV297" s="17"/>
      <c r="IW297" s="17"/>
      <c r="IX297" s="17"/>
      <c r="IY297" s="17"/>
      <c r="IZ297" s="17"/>
      <c r="JA297" s="17"/>
      <c r="JB297" s="17"/>
      <c r="JC297" s="17"/>
      <c r="JD297" s="17"/>
      <c r="JE297" s="17"/>
      <c r="JF297" s="17"/>
      <c r="JG297" s="17"/>
      <c r="JH297" s="17"/>
      <c r="JI297" s="17"/>
      <c r="JJ297" s="17"/>
      <c r="JK297" s="17"/>
      <c r="JL297" s="17"/>
      <c r="JM297" s="17"/>
      <c r="JN297" s="17"/>
      <c r="JO297" s="17"/>
      <c r="JP297" s="17"/>
      <c r="JQ297" s="17"/>
      <c r="JR297" s="17"/>
      <c r="JS297" s="17"/>
      <c r="JT297" s="17"/>
      <c r="JU297" s="17"/>
      <c r="JV297" s="17"/>
      <c r="JW297" s="17"/>
      <c r="JX297" s="17"/>
      <c r="JY297" s="17"/>
      <c r="JZ297" s="17"/>
      <c r="KA297" s="17"/>
      <c r="KB297" s="17"/>
      <c r="KC297" s="17"/>
      <c r="KD297" s="17"/>
      <c r="KE297" s="17"/>
      <c r="KF297" s="17"/>
      <c r="KG297" s="17"/>
      <c r="KH297" s="17"/>
      <c r="KI297" s="17"/>
      <c r="KJ297" s="17"/>
      <c r="KK297" s="17"/>
      <c r="KL297" s="17"/>
      <c r="KM297" s="17"/>
      <c r="KN297" s="17"/>
      <c r="KO297" s="17"/>
      <c r="KP297" s="17"/>
      <c r="KQ297" s="17"/>
      <c r="KR297" s="17"/>
      <c r="KS297" s="17"/>
      <c r="KT297" s="17"/>
      <c r="KU297" s="17"/>
      <c r="KV297" s="17"/>
      <c r="KW297" s="17"/>
      <c r="KX297" s="17"/>
      <c r="KY297" s="17"/>
      <c r="KZ297" s="17"/>
      <c r="LA297" s="17"/>
      <c r="LB297" s="17"/>
      <c r="LC297" s="17"/>
      <c r="LD297" s="17"/>
      <c r="LE297" s="17"/>
      <c r="LF297" s="17"/>
      <c r="LG297" s="17"/>
      <c r="LH297" s="17"/>
      <c r="LI297" s="17"/>
      <c r="LJ297" s="17"/>
      <c r="LK297" s="17"/>
      <c r="LL297" s="17"/>
      <c r="LM297" s="17"/>
      <c r="LN297" s="17"/>
      <c r="LO297" s="17"/>
      <c r="LP297" s="17"/>
      <c r="LQ297" s="17"/>
      <c r="LR297" s="17"/>
      <c r="LS297" s="17"/>
      <c r="LT297" s="17"/>
      <c r="LU297" s="17"/>
      <c r="LV297" s="17"/>
      <c r="LW297" s="17"/>
      <c r="LX297" s="17"/>
      <c r="LY297" s="17"/>
      <c r="LZ297" s="17"/>
      <c r="MA297" s="17"/>
      <c r="MB297" s="17"/>
      <c r="MC297" s="17"/>
      <c r="MD297" s="17"/>
      <c r="ME297" s="17"/>
      <c r="MF297" s="17"/>
      <c r="MG297" s="17"/>
      <c r="MH297" s="17"/>
      <c r="MI297" s="17"/>
      <c r="MJ297" s="17"/>
      <c r="MK297" s="17"/>
      <c r="ML297" s="17"/>
      <c r="MM297" s="17"/>
      <c r="MN297" s="17"/>
      <c r="MO297" s="17"/>
      <c r="MP297" s="17"/>
      <c r="MQ297" s="17"/>
      <c r="MR297" s="17"/>
      <c r="MS297" s="17"/>
      <c r="MT297" s="17"/>
      <c r="MU297" s="17"/>
      <c r="MV297" s="17"/>
      <c r="MW297" s="17"/>
      <c r="MX297" s="17"/>
      <c r="MY297" s="17"/>
      <c r="MZ297" s="17"/>
      <c r="NA297" s="17"/>
      <c r="NB297" s="17"/>
      <c r="NC297" s="17"/>
      <c r="ND297" s="17"/>
      <c r="NE297" s="17"/>
      <c r="NF297" s="17"/>
      <c r="NG297" s="17"/>
      <c r="NH297" s="17"/>
      <c r="NI297" s="17"/>
      <c r="NJ297" s="17"/>
      <c r="NK297" s="17"/>
      <c r="NL297" s="17"/>
      <c r="NM297" s="17"/>
      <c r="NN297" s="17"/>
      <c r="NO297" s="17"/>
      <c r="NP297" s="17"/>
      <c r="NQ297" s="17"/>
      <c r="NR297" s="17"/>
      <c r="NS297" s="17"/>
      <c r="NT297" s="17"/>
      <c r="NU297" s="17"/>
      <c r="NV297" s="17"/>
      <c r="NW297" s="17"/>
      <c r="NX297" s="17"/>
      <c r="NY297" s="17"/>
      <c r="NZ297" s="17"/>
      <c r="OA297" s="17"/>
      <c r="OB297" s="17"/>
      <c r="OC297" s="17"/>
      <c r="OD297" s="17"/>
      <c r="OE297" s="17"/>
      <c r="OF297" s="17"/>
      <c r="OG297" s="17"/>
      <c r="OH297" s="17"/>
      <c r="OI297" s="17"/>
      <c r="OJ297" s="17"/>
      <c r="OK297" s="17"/>
      <c r="OL297" s="17"/>
      <c r="OM297" s="17"/>
      <c r="ON297" s="17"/>
      <c r="OO297" s="17"/>
      <c r="OP297" s="17"/>
      <c r="OQ297" s="17"/>
      <c r="OR297" s="17"/>
      <c r="OS297" s="17"/>
      <c r="OT297" s="17"/>
      <c r="OU297" s="17"/>
      <c r="OV297" s="17"/>
      <c r="OW297" s="17"/>
      <c r="OX297" s="17"/>
      <c r="OY297" s="17"/>
      <c r="OZ297" s="17"/>
      <c r="PA297" s="17"/>
      <c r="PB297" s="17"/>
      <c r="PC297" s="17"/>
      <c r="PD297" s="17"/>
      <c r="PE297" s="17"/>
      <c r="PF297" s="17"/>
      <c r="PG297" s="17"/>
      <c r="PH297" s="17"/>
      <c r="PI297" s="17"/>
      <c r="PJ297" s="17"/>
      <c r="PK297" s="17"/>
      <c r="PL297" s="17"/>
      <c r="PM297" s="17"/>
      <c r="PN297" s="17"/>
      <c r="PO297" s="17"/>
      <c r="PP297" s="17"/>
      <c r="PQ297" s="17"/>
      <c r="PR297" s="17"/>
      <c r="PS297" s="17"/>
      <c r="PT297" s="17"/>
      <c r="PU297" s="17"/>
      <c r="PV297" s="17"/>
      <c r="PW297" s="17"/>
      <c r="PX297" s="17"/>
      <c r="PY297" s="17"/>
      <c r="PZ297" s="17"/>
      <c r="QA297" s="17"/>
      <c r="QB297" s="17"/>
      <c r="QC297" s="17"/>
      <c r="QD297" s="17"/>
      <c r="QE297" s="17"/>
      <c r="QF297" s="17"/>
      <c r="QG297" s="17"/>
      <c r="QH297" s="17"/>
      <c r="QI297" s="17"/>
      <c r="QJ297" s="17"/>
      <c r="QK297" s="17"/>
      <c r="QL297" s="17"/>
      <c r="QM297" s="17"/>
      <c r="QN297" s="17"/>
      <c r="QO297" s="17"/>
      <c r="QP297" s="17"/>
      <c r="QQ297" s="17"/>
      <c r="QR297" s="17"/>
      <c r="QS297" s="17"/>
      <c r="QT297" s="17"/>
      <c r="QU297" s="17"/>
      <c r="QV297" s="17"/>
      <c r="QW297" s="17"/>
      <c r="QX297" s="17"/>
      <c r="QY297" s="17"/>
      <c r="QZ297" s="17"/>
      <c r="RA297" s="17"/>
      <c r="RB297" s="17"/>
      <c r="RC297" s="17"/>
      <c r="RD297" s="17"/>
      <c r="RE297" s="17"/>
      <c r="RF297" s="17"/>
      <c r="RG297" s="17"/>
      <c r="RH297" s="17"/>
      <c r="RI297" s="17"/>
      <c r="RJ297" s="17"/>
      <c r="RK297" s="17"/>
      <c r="RL297" s="17"/>
      <c r="RM297" s="17"/>
      <c r="RN297" s="17"/>
      <c r="RO297" s="17"/>
      <c r="RP297" s="17"/>
      <c r="RQ297" s="17"/>
      <c r="RR297" s="17"/>
      <c r="RS297" s="17"/>
      <c r="RT297" s="17"/>
      <c r="RU297" s="17"/>
      <c r="RV297" s="17"/>
      <c r="RW297" s="17"/>
      <c r="RX297" s="17"/>
      <c r="RY297" s="17"/>
      <c r="RZ297" s="17"/>
      <c r="SA297" s="17"/>
      <c r="SB297" s="17"/>
      <c r="SC297" s="17"/>
      <c r="SD297" s="17"/>
      <c r="SE297" s="17"/>
      <c r="SF297" s="17"/>
      <c r="SG297" s="17"/>
      <c r="SH297" s="17"/>
      <c r="SI297" s="17"/>
      <c r="SJ297" s="17"/>
      <c r="SK297" s="17"/>
      <c r="SL297" s="17"/>
      <c r="SM297" s="17"/>
      <c r="SN297" s="17"/>
      <c r="SO297" s="17"/>
      <c r="SP297" s="17"/>
      <c r="SQ297" s="17"/>
      <c r="SR297" s="17"/>
      <c r="SS297" s="17"/>
      <c r="ST297" s="17"/>
      <c r="SU297" s="17"/>
      <c r="SV297" s="17"/>
      <c r="SW297" s="17"/>
      <c r="SX297" s="17"/>
      <c r="SY297" s="17"/>
      <c r="SZ297" s="17"/>
      <c r="TA297" s="17"/>
      <c r="TB297" s="17"/>
      <c r="TC297" s="17"/>
      <c r="TD297" s="17"/>
      <c r="TE297" s="17"/>
      <c r="TF297" s="17"/>
      <c r="TG297" s="17"/>
      <c r="TH297" s="17"/>
      <c r="TI297" s="17"/>
      <c r="TJ297" s="17"/>
      <c r="TK297" s="17"/>
      <c r="TL297" s="17"/>
      <c r="TM297" s="17"/>
      <c r="TN297" s="17"/>
      <c r="TO297" s="17"/>
      <c r="TP297" s="17"/>
      <c r="TQ297" s="17"/>
      <c r="TR297" s="17"/>
      <c r="TS297" s="15"/>
      <c r="TT297" s="15"/>
    </row>
    <row r="298" spans="1:540" ht="9.6"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c r="HG298" s="15"/>
      <c r="HH298" s="15"/>
      <c r="HI298" s="15"/>
      <c r="HJ298" s="15"/>
      <c r="HK298" s="15"/>
      <c r="HL298" s="15"/>
      <c r="HM298" s="15"/>
      <c r="HN298" s="15"/>
      <c r="HO298" s="15"/>
      <c r="HP298" s="15"/>
      <c r="HQ298" s="15"/>
      <c r="HR298" s="15"/>
      <c r="HS298" s="15"/>
      <c r="HT298" s="15"/>
      <c r="HU298" s="15"/>
      <c r="HV298" s="15"/>
      <c r="HW298" s="15"/>
      <c r="HX298" s="15"/>
      <c r="HY298" s="15"/>
      <c r="HZ298" s="15"/>
      <c r="IA298" s="15"/>
      <c r="IB298" s="15"/>
      <c r="IC298" s="15"/>
      <c r="ID298" s="15"/>
      <c r="IE298" s="15"/>
      <c r="IF298" s="15"/>
      <c r="IG298" s="15"/>
      <c r="IH298" s="15"/>
      <c r="II298" s="15"/>
      <c r="IJ298" s="15"/>
      <c r="IK298" s="15"/>
      <c r="IL298" s="15"/>
      <c r="IM298" s="15"/>
      <c r="IN298" s="15"/>
      <c r="IO298" s="15"/>
      <c r="IP298" s="15"/>
      <c r="IQ298" s="15"/>
      <c r="IR298" s="16"/>
      <c r="IS298" s="17"/>
      <c r="IT298" s="17"/>
      <c r="IU298" s="17"/>
      <c r="IV298" s="17"/>
      <c r="IW298" s="17"/>
      <c r="IX298" s="17"/>
      <c r="IY298" s="17"/>
      <c r="IZ298" s="17"/>
      <c r="JA298" s="17"/>
      <c r="JB298" s="17"/>
      <c r="JC298" s="17"/>
      <c r="JD298" s="17"/>
      <c r="JE298" s="17"/>
      <c r="JF298" s="17"/>
      <c r="JG298" s="17"/>
      <c r="JH298" s="17"/>
      <c r="JI298" s="17"/>
      <c r="JJ298" s="17"/>
      <c r="JK298" s="17"/>
      <c r="JL298" s="17"/>
      <c r="JM298" s="17"/>
      <c r="JN298" s="17"/>
      <c r="JO298" s="17"/>
      <c r="JP298" s="17"/>
      <c r="JQ298" s="17"/>
      <c r="JR298" s="17"/>
      <c r="JS298" s="17"/>
      <c r="JT298" s="17"/>
      <c r="JU298" s="17"/>
      <c r="JV298" s="17"/>
      <c r="JW298" s="17"/>
      <c r="JX298" s="17"/>
      <c r="JY298" s="17"/>
      <c r="JZ298" s="17"/>
      <c r="KA298" s="17"/>
      <c r="KB298" s="17"/>
      <c r="KC298" s="17"/>
      <c r="KD298" s="17"/>
      <c r="KE298" s="17"/>
      <c r="KF298" s="17"/>
      <c r="KG298" s="17"/>
      <c r="KH298" s="17"/>
      <c r="KI298" s="17"/>
      <c r="KJ298" s="17"/>
      <c r="KK298" s="17"/>
      <c r="KL298" s="17"/>
      <c r="KM298" s="17"/>
      <c r="KN298" s="17"/>
      <c r="KO298" s="17"/>
      <c r="KP298" s="17"/>
      <c r="KQ298" s="17"/>
      <c r="KR298" s="17"/>
      <c r="KS298" s="17"/>
      <c r="KT298" s="17"/>
      <c r="KU298" s="17"/>
      <c r="KV298" s="17"/>
      <c r="KW298" s="17"/>
      <c r="KX298" s="17"/>
      <c r="KY298" s="17"/>
      <c r="KZ298" s="17"/>
      <c r="LA298" s="17"/>
      <c r="LB298" s="17"/>
      <c r="LC298" s="17"/>
      <c r="LD298" s="17"/>
      <c r="LE298" s="17"/>
      <c r="LF298" s="17"/>
      <c r="LG298" s="17"/>
      <c r="LH298" s="17"/>
      <c r="LI298" s="17"/>
      <c r="LJ298" s="17"/>
      <c r="LK298" s="17"/>
      <c r="LL298" s="17"/>
      <c r="LM298" s="17"/>
      <c r="LN298" s="17"/>
      <c r="LO298" s="17"/>
      <c r="LP298" s="17"/>
      <c r="LQ298" s="17"/>
      <c r="LR298" s="17"/>
      <c r="LS298" s="17"/>
      <c r="LT298" s="17"/>
      <c r="LU298" s="17"/>
      <c r="LV298" s="17"/>
      <c r="LW298" s="17"/>
      <c r="LX298" s="17"/>
      <c r="LY298" s="17"/>
      <c r="LZ298" s="17"/>
      <c r="MA298" s="17"/>
      <c r="MB298" s="17"/>
      <c r="MC298" s="17"/>
      <c r="MD298" s="17"/>
      <c r="ME298" s="17"/>
      <c r="MF298" s="17"/>
      <c r="MG298" s="17"/>
      <c r="MH298" s="17"/>
      <c r="MI298" s="17"/>
      <c r="MJ298" s="17"/>
      <c r="MK298" s="17"/>
      <c r="ML298" s="17"/>
      <c r="MM298" s="17"/>
      <c r="MN298" s="17"/>
      <c r="MO298" s="17"/>
      <c r="MP298" s="17"/>
      <c r="MQ298" s="17"/>
      <c r="MR298" s="17"/>
      <c r="MS298" s="17"/>
      <c r="MT298" s="17"/>
      <c r="MU298" s="17"/>
      <c r="MV298" s="17"/>
      <c r="MW298" s="17"/>
      <c r="MX298" s="17"/>
      <c r="MY298" s="17"/>
      <c r="MZ298" s="17"/>
      <c r="NA298" s="17"/>
      <c r="NB298" s="17"/>
      <c r="NC298" s="17"/>
      <c r="ND298" s="17"/>
      <c r="NE298" s="17"/>
      <c r="NF298" s="17"/>
      <c r="NG298" s="17"/>
      <c r="NH298" s="17"/>
      <c r="NI298" s="17"/>
      <c r="NJ298" s="17"/>
      <c r="NK298" s="17"/>
      <c r="NL298" s="17"/>
      <c r="NM298" s="17"/>
      <c r="NN298" s="17"/>
      <c r="NO298" s="17"/>
      <c r="NP298" s="17"/>
      <c r="NQ298" s="17"/>
      <c r="NR298" s="17"/>
      <c r="NS298" s="17"/>
      <c r="NT298" s="17"/>
      <c r="NU298" s="17"/>
      <c r="NV298" s="17"/>
      <c r="NW298" s="17"/>
      <c r="NX298" s="17"/>
      <c r="NY298" s="17"/>
      <c r="NZ298" s="17"/>
      <c r="OA298" s="17"/>
      <c r="OB298" s="17"/>
      <c r="OC298" s="17"/>
      <c r="OD298" s="17"/>
      <c r="OE298" s="17"/>
      <c r="OF298" s="17"/>
      <c r="OG298" s="17"/>
      <c r="OH298" s="17"/>
      <c r="OI298" s="17"/>
      <c r="OJ298" s="17"/>
      <c r="OK298" s="17"/>
      <c r="OL298" s="17"/>
      <c r="OM298" s="17"/>
      <c r="ON298" s="17"/>
      <c r="OO298" s="17"/>
      <c r="OP298" s="17"/>
      <c r="OQ298" s="17"/>
      <c r="OR298" s="17"/>
      <c r="OS298" s="17"/>
      <c r="OT298" s="17"/>
      <c r="OU298" s="17"/>
      <c r="OV298" s="17"/>
      <c r="OW298" s="17"/>
      <c r="OX298" s="17"/>
      <c r="OY298" s="17"/>
      <c r="OZ298" s="17"/>
      <c r="PA298" s="17"/>
      <c r="PB298" s="17"/>
      <c r="PC298" s="17"/>
      <c r="PD298" s="17"/>
      <c r="PE298" s="17"/>
      <c r="PF298" s="17"/>
      <c r="PG298" s="17"/>
      <c r="PH298" s="17"/>
      <c r="PI298" s="17"/>
      <c r="PJ298" s="17"/>
      <c r="PK298" s="17"/>
      <c r="PL298" s="17"/>
      <c r="PM298" s="17"/>
      <c r="PN298" s="17"/>
      <c r="PO298" s="17"/>
      <c r="PP298" s="17"/>
      <c r="PQ298" s="17"/>
      <c r="PR298" s="17"/>
      <c r="PS298" s="17"/>
      <c r="PT298" s="17"/>
      <c r="PU298" s="17"/>
      <c r="PV298" s="17"/>
      <c r="PW298" s="17"/>
      <c r="PX298" s="17"/>
      <c r="PY298" s="17"/>
      <c r="PZ298" s="17"/>
      <c r="QA298" s="17"/>
      <c r="QB298" s="17"/>
      <c r="QC298" s="17"/>
      <c r="QD298" s="17"/>
      <c r="QE298" s="17"/>
      <c r="QF298" s="17"/>
      <c r="QG298" s="17"/>
      <c r="QH298" s="17"/>
      <c r="QI298" s="17"/>
      <c r="QJ298" s="17"/>
      <c r="QK298" s="17"/>
      <c r="QL298" s="17"/>
      <c r="QM298" s="17"/>
      <c r="QN298" s="17"/>
      <c r="QO298" s="17"/>
      <c r="QP298" s="17"/>
      <c r="QQ298" s="17"/>
      <c r="QR298" s="17"/>
      <c r="QS298" s="17"/>
      <c r="QT298" s="17"/>
      <c r="QU298" s="17"/>
      <c r="QV298" s="17"/>
      <c r="QW298" s="17"/>
      <c r="QX298" s="17"/>
      <c r="QY298" s="17"/>
      <c r="QZ298" s="17"/>
      <c r="RA298" s="17"/>
      <c r="RB298" s="17"/>
      <c r="RC298" s="17"/>
      <c r="RD298" s="17"/>
      <c r="RE298" s="17"/>
      <c r="RF298" s="17"/>
      <c r="RG298" s="17"/>
      <c r="RH298" s="17"/>
      <c r="RI298" s="17"/>
      <c r="RJ298" s="17"/>
      <c r="RK298" s="17"/>
      <c r="RL298" s="17"/>
      <c r="RM298" s="17"/>
      <c r="RN298" s="17"/>
      <c r="RO298" s="17"/>
      <c r="RP298" s="17"/>
      <c r="RQ298" s="17"/>
      <c r="RR298" s="17"/>
      <c r="RS298" s="17"/>
      <c r="RT298" s="17"/>
      <c r="RU298" s="17"/>
      <c r="RV298" s="17"/>
      <c r="RW298" s="17"/>
      <c r="RX298" s="17"/>
      <c r="RY298" s="17"/>
      <c r="RZ298" s="17"/>
      <c r="SA298" s="17"/>
      <c r="SB298" s="17"/>
      <c r="SC298" s="17"/>
      <c r="SD298" s="17"/>
      <c r="SE298" s="17"/>
      <c r="SF298" s="17"/>
      <c r="SG298" s="17"/>
      <c r="SH298" s="17"/>
      <c r="SI298" s="17"/>
      <c r="SJ298" s="17"/>
      <c r="SK298" s="17"/>
      <c r="SL298" s="17"/>
      <c r="SM298" s="17"/>
      <c r="SN298" s="17"/>
      <c r="SO298" s="17"/>
      <c r="SP298" s="17"/>
      <c r="SQ298" s="17"/>
      <c r="SR298" s="17"/>
      <c r="SS298" s="17"/>
      <c r="ST298" s="17"/>
      <c r="SU298" s="17"/>
      <c r="SV298" s="17"/>
      <c r="SW298" s="17"/>
      <c r="SX298" s="17"/>
      <c r="SY298" s="17"/>
      <c r="SZ298" s="17"/>
      <c r="TA298" s="17"/>
      <c r="TB298" s="17"/>
      <c r="TC298" s="17"/>
      <c r="TD298" s="17"/>
      <c r="TE298" s="17"/>
      <c r="TF298" s="17"/>
      <c r="TG298" s="17"/>
      <c r="TH298" s="17"/>
      <c r="TI298" s="17"/>
      <c r="TJ298" s="17"/>
      <c r="TK298" s="17"/>
      <c r="TL298" s="17"/>
      <c r="TM298" s="17"/>
      <c r="TN298" s="17"/>
      <c r="TO298" s="17"/>
      <c r="TP298" s="17"/>
      <c r="TQ298" s="17"/>
      <c r="TR298" s="17"/>
      <c r="TS298" s="15"/>
      <c r="TT298" s="15"/>
    </row>
    <row r="299" spans="1:540" ht="9.6"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c r="HG299" s="15"/>
      <c r="HH299" s="15"/>
      <c r="HI299" s="15"/>
      <c r="HJ299" s="15"/>
      <c r="HK299" s="15"/>
      <c r="HL299" s="15"/>
      <c r="HM299" s="15"/>
      <c r="HN299" s="15"/>
      <c r="HO299" s="15"/>
      <c r="HP299" s="15"/>
      <c r="HQ299" s="15"/>
      <c r="HR299" s="15"/>
      <c r="HS299" s="15"/>
      <c r="HT299" s="15"/>
      <c r="HU299" s="15"/>
      <c r="HV299" s="15"/>
      <c r="HW299" s="15"/>
      <c r="HX299" s="15"/>
      <c r="HY299" s="15"/>
      <c r="HZ299" s="15"/>
      <c r="IA299" s="15"/>
      <c r="IB299" s="15"/>
      <c r="IC299" s="15"/>
      <c r="ID299" s="15"/>
      <c r="IE299" s="15"/>
      <c r="IF299" s="15"/>
      <c r="IG299" s="15"/>
      <c r="IH299" s="15"/>
      <c r="II299" s="15"/>
      <c r="IJ299" s="15"/>
      <c r="IK299" s="15"/>
      <c r="IL299" s="15"/>
      <c r="IM299" s="15"/>
      <c r="IN299" s="15"/>
      <c r="IO299" s="15"/>
      <c r="IP299" s="15"/>
      <c r="IQ299" s="15"/>
      <c r="IR299" s="16"/>
      <c r="IS299" s="17"/>
      <c r="IT299" s="17"/>
      <c r="IU299" s="17"/>
      <c r="IV299" s="17"/>
      <c r="IW299" s="17"/>
      <c r="IX299" s="17"/>
      <c r="IY299" s="17"/>
      <c r="IZ299" s="17"/>
      <c r="JA299" s="17"/>
      <c r="JB299" s="17"/>
      <c r="JC299" s="17"/>
      <c r="JD299" s="17"/>
      <c r="JE299" s="17"/>
      <c r="JF299" s="17"/>
      <c r="JG299" s="17"/>
      <c r="JH299" s="17"/>
      <c r="JI299" s="17"/>
      <c r="JJ299" s="17"/>
      <c r="JK299" s="17"/>
      <c r="JL299" s="17"/>
      <c r="JM299" s="17"/>
      <c r="JN299" s="17"/>
      <c r="JO299" s="17"/>
      <c r="JP299" s="17"/>
      <c r="JQ299" s="17"/>
      <c r="JR299" s="17"/>
      <c r="JS299" s="17"/>
      <c r="JT299" s="17"/>
      <c r="JU299" s="17"/>
      <c r="JV299" s="17"/>
      <c r="JW299" s="17"/>
      <c r="JX299" s="17"/>
      <c r="JY299" s="17"/>
      <c r="JZ299" s="17"/>
      <c r="KA299" s="17"/>
      <c r="KB299" s="17"/>
      <c r="KC299" s="17"/>
      <c r="KD299" s="17"/>
      <c r="KE299" s="17"/>
      <c r="KF299" s="17"/>
      <c r="KG299" s="17"/>
      <c r="KH299" s="17"/>
      <c r="KI299" s="17"/>
      <c r="KJ299" s="17"/>
      <c r="KK299" s="17"/>
      <c r="KL299" s="17"/>
      <c r="KM299" s="17"/>
      <c r="KN299" s="17"/>
      <c r="KO299" s="17"/>
      <c r="KP299" s="17"/>
      <c r="KQ299" s="17"/>
      <c r="KR299" s="17"/>
      <c r="KS299" s="17"/>
      <c r="KT299" s="17"/>
      <c r="KU299" s="17"/>
      <c r="KV299" s="17"/>
      <c r="KW299" s="17"/>
      <c r="KX299" s="17"/>
      <c r="KY299" s="17"/>
      <c r="KZ299" s="17"/>
      <c r="LA299" s="17"/>
      <c r="LB299" s="17"/>
      <c r="LC299" s="17"/>
      <c r="LD299" s="17"/>
      <c r="LE299" s="17"/>
      <c r="LF299" s="17"/>
      <c r="LG299" s="17"/>
      <c r="LH299" s="17"/>
      <c r="LI299" s="17"/>
      <c r="LJ299" s="17"/>
      <c r="LK299" s="17"/>
      <c r="LL299" s="17"/>
      <c r="LM299" s="17"/>
      <c r="LN299" s="17"/>
      <c r="LO299" s="17"/>
      <c r="LP299" s="17"/>
      <c r="LQ299" s="17"/>
      <c r="LR299" s="17"/>
      <c r="LS299" s="17"/>
      <c r="LT299" s="17"/>
      <c r="LU299" s="17"/>
      <c r="LV299" s="17"/>
      <c r="LW299" s="17"/>
      <c r="LX299" s="17"/>
      <c r="LY299" s="17"/>
      <c r="LZ299" s="17"/>
      <c r="MA299" s="17"/>
      <c r="MB299" s="17"/>
      <c r="MC299" s="17"/>
      <c r="MD299" s="17"/>
      <c r="ME299" s="17"/>
      <c r="MF299" s="17"/>
      <c r="MG299" s="17"/>
      <c r="MH299" s="17"/>
      <c r="MI299" s="17"/>
      <c r="MJ299" s="17"/>
      <c r="MK299" s="17"/>
      <c r="ML299" s="17"/>
      <c r="MM299" s="17"/>
      <c r="MN299" s="17"/>
      <c r="MO299" s="17"/>
      <c r="MP299" s="17"/>
      <c r="MQ299" s="17"/>
      <c r="MR299" s="17"/>
      <c r="MS299" s="17"/>
      <c r="MT299" s="17"/>
      <c r="MU299" s="17"/>
      <c r="MV299" s="17"/>
      <c r="MW299" s="17"/>
      <c r="MX299" s="17"/>
      <c r="MY299" s="17"/>
      <c r="MZ299" s="17"/>
      <c r="NA299" s="17"/>
      <c r="NB299" s="17"/>
      <c r="NC299" s="17"/>
      <c r="ND299" s="17"/>
      <c r="NE299" s="17"/>
      <c r="NF299" s="17"/>
      <c r="NG299" s="17"/>
      <c r="NH299" s="17"/>
      <c r="NI299" s="17"/>
      <c r="NJ299" s="17"/>
      <c r="NK299" s="17"/>
      <c r="NL299" s="17"/>
      <c r="NM299" s="17"/>
      <c r="NN299" s="17"/>
      <c r="NO299" s="17"/>
      <c r="NP299" s="17"/>
      <c r="NQ299" s="17"/>
      <c r="NR299" s="17"/>
      <c r="NS299" s="17"/>
      <c r="NT299" s="17"/>
      <c r="NU299" s="17"/>
      <c r="NV299" s="17"/>
      <c r="NW299" s="17"/>
      <c r="NX299" s="17"/>
      <c r="NY299" s="17"/>
      <c r="NZ299" s="17"/>
      <c r="OA299" s="17"/>
      <c r="OB299" s="17"/>
      <c r="OC299" s="17"/>
      <c r="OD299" s="17"/>
      <c r="OE299" s="17"/>
      <c r="OF299" s="17"/>
      <c r="OG299" s="17"/>
      <c r="OH299" s="17"/>
      <c r="OI299" s="17"/>
      <c r="OJ299" s="17"/>
      <c r="OK299" s="17"/>
      <c r="OL299" s="17"/>
      <c r="OM299" s="17"/>
      <c r="ON299" s="17"/>
      <c r="OO299" s="17"/>
      <c r="OP299" s="17"/>
      <c r="OQ299" s="17"/>
      <c r="OR299" s="17"/>
      <c r="OS299" s="17"/>
      <c r="OT299" s="17"/>
      <c r="OU299" s="17"/>
      <c r="OV299" s="17"/>
      <c r="OW299" s="17"/>
      <c r="OX299" s="17"/>
      <c r="OY299" s="17"/>
      <c r="OZ299" s="17"/>
      <c r="PA299" s="17"/>
      <c r="PB299" s="17"/>
      <c r="PC299" s="17"/>
      <c r="PD299" s="17"/>
      <c r="PE299" s="17"/>
      <c r="PF299" s="17"/>
      <c r="PG299" s="17"/>
      <c r="PH299" s="17"/>
      <c r="PI299" s="17"/>
      <c r="PJ299" s="17"/>
      <c r="PK299" s="17"/>
      <c r="PL299" s="17"/>
      <c r="PM299" s="17"/>
      <c r="PN299" s="17"/>
      <c r="PO299" s="17"/>
      <c r="PP299" s="17"/>
      <c r="PQ299" s="17"/>
      <c r="PR299" s="17"/>
      <c r="PS299" s="17"/>
      <c r="PT299" s="17"/>
      <c r="PU299" s="17"/>
      <c r="PV299" s="17"/>
      <c r="PW299" s="17"/>
      <c r="PX299" s="17"/>
      <c r="PY299" s="17"/>
      <c r="PZ299" s="17"/>
      <c r="QA299" s="17"/>
      <c r="QB299" s="17"/>
      <c r="QC299" s="17"/>
      <c r="QD299" s="17"/>
      <c r="QE299" s="17"/>
      <c r="QF299" s="17"/>
      <c r="QG299" s="17"/>
      <c r="QH299" s="17"/>
      <c r="QI299" s="17"/>
      <c r="QJ299" s="17"/>
      <c r="QK299" s="17"/>
      <c r="QL299" s="17"/>
      <c r="QM299" s="17"/>
      <c r="QN299" s="17"/>
      <c r="QO299" s="17"/>
      <c r="QP299" s="17"/>
      <c r="QQ299" s="17"/>
      <c r="QR299" s="17"/>
      <c r="QS299" s="17"/>
      <c r="QT299" s="17"/>
      <c r="QU299" s="17"/>
      <c r="QV299" s="17"/>
      <c r="QW299" s="17"/>
      <c r="QX299" s="17"/>
      <c r="QY299" s="17"/>
      <c r="QZ299" s="17"/>
      <c r="RA299" s="17"/>
      <c r="RB299" s="17"/>
      <c r="RC299" s="17"/>
      <c r="RD299" s="17"/>
      <c r="RE299" s="17"/>
      <c r="RF299" s="17"/>
      <c r="RG299" s="17"/>
      <c r="RH299" s="17"/>
      <c r="RI299" s="17"/>
      <c r="RJ299" s="17"/>
      <c r="RK299" s="17"/>
      <c r="RL299" s="17"/>
      <c r="RM299" s="17"/>
      <c r="RN299" s="17"/>
      <c r="RO299" s="17"/>
      <c r="RP299" s="17"/>
      <c r="RQ299" s="17"/>
      <c r="RR299" s="17"/>
      <c r="RS299" s="17"/>
      <c r="RT299" s="17"/>
      <c r="RU299" s="17"/>
      <c r="RV299" s="17"/>
      <c r="RW299" s="17"/>
      <c r="RX299" s="17"/>
      <c r="RY299" s="17"/>
      <c r="RZ299" s="17"/>
      <c r="SA299" s="17"/>
      <c r="SB299" s="17"/>
      <c r="SC299" s="17"/>
      <c r="SD299" s="17"/>
      <c r="SE299" s="17"/>
      <c r="SF299" s="17"/>
      <c r="SG299" s="17"/>
      <c r="SH299" s="17"/>
      <c r="SI299" s="17"/>
      <c r="SJ299" s="17"/>
      <c r="SK299" s="17"/>
      <c r="SL299" s="17"/>
      <c r="SM299" s="17"/>
      <c r="SN299" s="17"/>
      <c r="SO299" s="17"/>
      <c r="SP299" s="17"/>
      <c r="SQ299" s="17"/>
      <c r="SR299" s="17"/>
      <c r="SS299" s="17"/>
      <c r="ST299" s="17"/>
      <c r="SU299" s="17"/>
      <c r="SV299" s="17"/>
      <c r="SW299" s="17"/>
      <c r="SX299" s="17"/>
      <c r="SY299" s="17"/>
      <c r="SZ299" s="17"/>
      <c r="TA299" s="17"/>
      <c r="TB299" s="17"/>
      <c r="TC299" s="17"/>
      <c r="TD299" s="17"/>
      <c r="TE299" s="17"/>
      <c r="TF299" s="17"/>
      <c r="TG299" s="17"/>
      <c r="TH299" s="17"/>
      <c r="TI299" s="17"/>
      <c r="TJ299" s="17"/>
      <c r="TK299" s="17"/>
      <c r="TL299" s="17"/>
      <c r="TM299" s="17"/>
      <c r="TN299" s="17"/>
      <c r="TO299" s="17"/>
      <c r="TP299" s="17"/>
      <c r="TQ299" s="17"/>
      <c r="TR299" s="17"/>
      <c r="TS299" s="15"/>
      <c r="TT299" s="15"/>
    </row>
    <row r="300" spans="1:540" ht="9.6"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c r="HG300" s="15"/>
      <c r="HH300" s="15"/>
      <c r="HI300" s="15"/>
      <c r="HJ300" s="15"/>
      <c r="HK300" s="15"/>
      <c r="HL300" s="15"/>
      <c r="HM300" s="15"/>
      <c r="HN300" s="15"/>
      <c r="HO300" s="15"/>
      <c r="HP300" s="15"/>
      <c r="HQ300" s="15"/>
      <c r="HR300" s="15"/>
      <c r="HS300" s="15"/>
      <c r="HT300" s="15"/>
      <c r="HU300" s="15"/>
      <c r="HV300" s="15"/>
      <c r="HW300" s="15"/>
      <c r="HX300" s="15"/>
      <c r="HY300" s="15"/>
      <c r="HZ300" s="15"/>
      <c r="IA300" s="15"/>
      <c r="IB300" s="15"/>
      <c r="IC300" s="15"/>
      <c r="ID300" s="15"/>
      <c r="IE300" s="15"/>
      <c r="IF300" s="15"/>
      <c r="IG300" s="15"/>
      <c r="IH300" s="15"/>
      <c r="II300" s="15"/>
      <c r="IJ300" s="15"/>
      <c r="IK300" s="15"/>
      <c r="IL300" s="15"/>
      <c r="IM300" s="15"/>
      <c r="IN300" s="15"/>
      <c r="IO300" s="15"/>
      <c r="IP300" s="15"/>
      <c r="IQ300" s="15"/>
      <c r="IR300" s="16"/>
      <c r="IS300" s="17"/>
      <c r="IT300" s="17"/>
      <c r="IU300" s="17"/>
      <c r="IV300" s="17"/>
      <c r="IW300" s="17"/>
      <c r="IX300" s="17"/>
      <c r="IY300" s="17"/>
      <c r="IZ300" s="17"/>
      <c r="JA300" s="17"/>
      <c r="JB300" s="17"/>
      <c r="JC300" s="17"/>
      <c r="JD300" s="17"/>
      <c r="JE300" s="17"/>
      <c r="JF300" s="17"/>
      <c r="JG300" s="17"/>
      <c r="JH300" s="17"/>
      <c r="JI300" s="17"/>
      <c r="JJ300" s="17"/>
      <c r="JK300" s="17"/>
      <c r="JL300" s="17"/>
      <c r="JM300" s="17"/>
      <c r="JN300" s="17"/>
      <c r="JO300" s="17"/>
      <c r="JP300" s="17"/>
      <c r="JQ300" s="17"/>
      <c r="JR300" s="17"/>
      <c r="JS300" s="17"/>
      <c r="JT300" s="17"/>
      <c r="JU300" s="17"/>
      <c r="JV300" s="17"/>
      <c r="JW300" s="17"/>
      <c r="JX300" s="17"/>
      <c r="JY300" s="17"/>
      <c r="JZ300" s="17"/>
      <c r="KA300" s="17"/>
      <c r="KB300" s="17"/>
      <c r="KC300" s="17"/>
      <c r="KD300" s="17"/>
      <c r="KE300" s="17"/>
      <c r="KF300" s="17"/>
      <c r="KG300" s="17"/>
      <c r="KH300" s="17"/>
      <c r="KI300" s="17"/>
      <c r="KJ300" s="17"/>
      <c r="KK300" s="17"/>
      <c r="KL300" s="17"/>
      <c r="KM300" s="17"/>
      <c r="KN300" s="17"/>
      <c r="KO300" s="17"/>
      <c r="KP300" s="17"/>
      <c r="KQ300" s="17"/>
      <c r="KR300" s="17"/>
      <c r="KS300" s="17"/>
      <c r="KT300" s="17"/>
      <c r="KU300" s="17"/>
      <c r="KV300" s="17"/>
      <c r="KW300" s="17"/>
      <c r="KX300" s="17"/>
      <c r="KY300" s="17"/>
      <c r="KZ300" s="17"/>
      <c r="LA300" s="17"/>
      <c r="LB300" s="17"/>
      <c r="LC300" s="17"/>
      <c r="LD300" s="17"/>
      <c r="LE300" s="17"/>
      <c r="LF300" s="17"/>
      <c r="LG300" s="17"/>
      <c r="LH300" s="17"/>
      <c r="LI300" s="17"/>
      <c r="LJ300" s="17"/>
      <c r="LK300" s="17"/>
      <c r="LL300" s="17"/>
      <c r="LM300" s="17"/>
      <c r="LN300" s="17"/>
      <c r="LO300" s="17"/>
      <c r="LP300" s="17"/>
      <c r="LQ300" s="17"/>
      <c r="LR300" s="17"/>
      <c r="LS300" s="17"/>
      <c r="LT300" s="17"/>
      <c r="LU300" s="17"/>
      <c r="LV300" s="17"/>
      <c r="LW300" s="17"/>
      <c r="LX300" s="17"/>
      <c r="LY300" s="17"/>
      <c r="LZ300" s="17"/>
      <c r="MA300" s="17"/>
      <c r="MB300" s="17"/>
      <c r="MC300" s="17"/>
      <c r="MD300" s="17"/>
      <c r="ME300" s="17"/>
      <c r="MF300" s="17"/>
      <c r="MG300" s="17"/>
      <c r="MH300" s="17"/>
      <c r="MI300" s="17"/>
      <c r="MJ300" s="17"/>
      <c r="MK300" s="17"/>
      <c r="ML300" s="17"/>
      <c r="MM300" s="17"/>
      <c r="MN300" s="17"/>
      <c r="MO300" s="17"/>
      <c r="MP300" s="17"/>
      <c r="MQ300" s="17"/>
      <c r="MR300" s="17"/>
      <c r="MS300" s="17"/>
      <c r="MT300" s="17"/>
      <c r="MU300" s="17"/>
      <c r="MV300" s="17"/>
      <c r="MW300" s="17"/>
      <c r="MX300" s="17"/>
      <c r="MY300" s="17"/>
      <c r="MZ300" s="17"/>
      <c r="NA300" s="17"/>
      <c r="NB300" s="17"/>
      <c r="NC300" s="17"/>
      <c r="ND300" s="17"/>
      <c r="NE300" s="17"/>
      <c r="NF300" s="17"/>
      <c r="NG300" s="17"/>
      <c r="NH300" s="17"/>
      <c r="NI300" s="17"/>
      <c r="NJ300" s="17"/>
      <c r="NK300" s="17"/>
      <c r="NL300" s="17"/>
      <c r="NM300" s="17"/>
      <c r="NN300" s="17"/>
      <c r="NO300" s="17"/>
      <c r="NP300" s="17"/>
      <c r="NQ300" s="17"/>
      <c r="NR300" s="17"/>
      <c r="NS300" s="17"/>
      <c r="NT300" s="17"/>
      <c r="NU300" s="17"/>
      <c r="NV300" s="17"/>
      <c r="NW300" s="17"/>
      <c r="NX300" s="17"/>
      <c r="NY300" s="17"/>
      <c r="NZ300" s="17"/>
      <c r="OA300" s="17"/>
      <c r="OB300" s="17"/>
      <c r="OC300" s="17"/>
      <c r="OD300" s="17"/>
      <c r="OE300" s="17"/>
      <c r="OF300" s="17"/>
      <c r="OG300" s="17"/>
      <c r="OH300" s="17"/>
      <c r="OI300" s="17"/>
      <c r="OJ300" s="17"/>
      <c r="OK300" s="17"/>
      <c r="OL300" s="17"/>
      <c r="OM300" s="17"/>
      <c r="ON300" s="17"/>
      <c r="OO300" s="17"/>
      <c r="OP300" s="17"/>
      <c r="OQ300" s="17"/>
      <c r="OR300" s="17"/>
      <c r="OS300" s="17"/>
      <c r="OT300" s="17"/>
      <c r="OU300" s="17"/>
      <c r="OV300" s="17"/>
      <c r="OW300" s="17"/>
      <c r="OX300" s="17"/>
      <c r="OY300" s="17"/>
      <c r="OZ300" s="17"/>
      <c r="PA300" s="17"/>
      <c r="PB300" s="17"/>
      <c r="PC300" s="17"/>
      <c r="PD300" s="17"/>
      <c r="PE300" s="17"/>
      <c r="PF300" s="17"/>
      <c r="PG300" s="17"/>
      <c r="PH300" s="17"/>
      <c r="PI300" s="17"/>
      <c r="PJ300" s="17"/>
      <c r="PK300" s="17"/>
      <c r="PL300" s="17"/>
      <c r="PM300" s="17"/>
      <c r="PN300" s="17"/>
      <c r="PO300" s="17"/>
      <c r="PP300" s="17"/>
      <c r="PQ300" s="17"/>
      <c r="PR300" s="17"/>
      <c r="PS300" s="17"/>
      <c r="PT300" s="17"/>
      <c r="PU300" s="17"/>
      <c r="PV300" s="17"/>
      <c r="PW300" s="17"/>
      <c r="PX300" s="17"/>
      <c r="PY300" s="17"/>
      <c r="PZ300" s="17"/>
      <c r="QA300" s="17"/>
      <c r="QB300" s="17"/>
      <c r="QC300" s="17"/>
      <c r="QD300" s="17"/>
      <c r="QE300" s="17"/>
      <c r="QF300" s="17"/>
      <c r="QG300" s="17"/>
      <c r="QH300" s="17"/>
      <c r="QI300" s="17"/>
      <c r="QJ300" s="17"/>
      <c r="QK300" s="17"/>
      <c r="QL300" s="17"/>
      <c r="QM300" s="17"/>
      <c r="QN300" s="17"/>
      <c r="QO300" s="17"/>
      <c r="QP300" s="17"/>
      <c r="QQ300" s="17"/>
      <c r="QR300" s="17"/>
      <c r="QS300" s="17"/>
      <c r="QT300" s="17"/>
      <c r="QU300" s="17"/>
      <c r="QV300" s="17"/>
      <c r="QW300" s="17"/>
      <c r="QX300" s="17"/>
      <c r="QY300" s="17"/>
      <c r="QZ300" s="17"/>
      <c r="RA300" s="17"/>
      <c r="RB300" s="17"/>
      <c r="RC300" s="17"/>
      <c r="RD300" s="17"/>
      <c r="RE300" s="17"/>
      <c r="RF300" s="17"/>
      <c r="RG300" s="17"/>
      <c r="RH300" s="17"/>
      <c r="RI300" s="17"/>
      <c r="RJ300" s="17"/>
      <c r="RK300" s="17"/>
      <c r="RL300" s="17"/>
      <c r="RM300" s="17"/>
      <c r="RN300" s="17"/>
      <c r="RO300" s="17"/>
      <c r="RP300" s="17"/>
      <c r="RQ300" s="17"/>
      <c r="RR300" s="17"/>
      <c r="RS300" s="17"/>
      <c r="RT300" s="17"/>
      <c r="RU300" s="17"/>
      <c r="RV300" s="17"/>
      <c r="RW300" s="17"/>
      <c r="RX300" s="17"/>
      <c r="RY300" s="17"/>
      <c r="RZ300" s="17"/>
      <c r="SA300" s="17"/>
      <c r="SB300" s="17"/>
      <c r="SC300" s="17"/>
      <c r="SD300" s="17"/>
      <c r="SE300" s="17"/>
      <c r="SF300" s="17"/>
      <c r="SG300" s="17"/>
      <c r="SH300" s="17"/>
      <c r="SI300" s="17"/>
      <c r="SJ300" s="17"/>
      <c r="SK300" s="17"/>
      <c r="SL300" s="17"/>
      <c r="SM300" s="17"/>
      <c r="SN300" s="17"/>
      <c r="SO300" s="17"/>
      <c r="SP300" s="17"/>
      <c r="SQ300" s="17"/>
      <c r="SR300" s="17"/>
      <c r="SS300" s="17"/>
      <c r="ST300" s="17"/>
      <c r="SU300" s="17"/>
      <c r="SV300" s="17"/>
      <c r="SW300" s="17"/>
      <c r="SX300" s="17"/>
      <c r="SY300" s="17"/>
      <c r="SZ300" s="17"/>
      <c r="TA300" s="17"/>
      <c r="TB300" s="17"/>
      <c r="TC300" s="17"/>
      <c r="TD300" s="17"/>
      <c r="TE300" s="17"/>
      <c r="TF300" s="17"/>
      <c r="TG300" s="17"/>
      <c r="TH300" s="17"/>
      <c r="TI300" s="17"/>
      <c r="TJ300" s="17"/>
      <c r="TK300" s="17"/>
      <c r="TL300" s="17"/>
      <c r="TM300" s="17"/>
      <c r="TN300" s="17"/>
      <c r="TO300" s="17"/>
      <c r="TP300" s="17"/>
      <c r="TQ300" s="17"/>
      <c r="TR300" s="17"/>
      <c r="TS300" s="15"/>
      <c r="TT300" s="15"/>
    </row>
    <row r="301" spans="1:540" ht="9.6" customHeight="1"/>
    <row r="302" spans="1:540" ht="9.6" customHeight="1"/>
    <row r="303" spans="1:540" ht="9.6" customHeight="1"/>
    <row r="304" spans="1:540" ht="9.6" customHeight="1"/>
    <row r="305" ht="9.6" customHeight="1"/>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0DB5F6D-5AFF-4624-B182-BC44B1870B62}">
  <ds:schemaRefs/>
</ds:datastoreItem>
</file>

<file path=customXml/itemProps2.xml><?xml version="1.0" encoding="utf-8"?>
<ds:datastoreItem xmlns:ds="http://schemas.openxmlformats.org/officeDocument/2006/customXml" ds:itemID="{BD9393B1-6D0B-4F01-9011-A9EED67A65A0}">
  <ds:schemaRefs/>
</ds:datastoreItem>
</file>

<file path=customXml/itemProps3.xml><?xml version="1.0" encoding="utf-8"?>
<ds:datastoreItem xmlns:ds="http://schemas.openxmlformats.org/officeDocument/2006/customXml" ds:itemID="{579C7469-69D9-4ECD-8B2E-795645581603}">
  <ds:schemaRefs/>
</ds:datastoreItem>
</file>

<file path=customXml/itemProps4.xml><?xml version="1.0" encoding="utf-8"?>
<ds:datastoreItem xmlns:ds="http://schemas.openxmlformats.org/officeDocument/2006/customXml" ds:itemID="{DA553DAE-C873-412C-9F16-5F1E84630D88}">
  <ds:schemaRefs/>
</ds:datastoreItem>
</file>

<file path=customXml/itemProps5.xml><?xml version="1.0" encoding="utf-8"?>
<ds:datastoreItem xmlns:ds="http://schemas.openxmlformats.org/officeDocument/2006/customXml" ds:itemID="{3B09D9E3-C6B1-4EAB-9F75-1802F82454DE}">
  <ds:schemaRefs/>
</ds:datastoreItem>
</file>

<file path=customXml/itemProps6.xml><?xml version="1.0" encoding="utf-8"?>
<ds:datastoreItem xmlns:ds="http://schemas.openxmlformats.org/officeDocument/2006/customXml" ds:itemID="{BD437DAA-5E87-4C57-8832-D9F45EFBD179}">
  <ds:schemaRefs/>
</ds:datastoreItem>
</file>

<file path=customXml/itemProps7.xml><?xml version="1.0" encoding="utf-8"?>
<ds:datastoreItem xmlns:ds="http://schemas.openxmlformats.org/officeDocument/2006/customXml" ds:itemID="{2D97388B-E6E9-432C-BDB1-62056EE008C0}">
  <ds:schemaRefs/>
</ds:datastoreItem>
</file>

<file path=customXml/itemProps8.xml><?xml version="1.0" encoding="utf-8"?>
<ds:datastoreItem xmlns:ds="http://schemas.openxmlformats.org/officeDocument/2006/customXml" ds:itemID="{749966C8-8FD1-4290-8044-569C74A8D9A3}">
  <ds:schemaRefs/>
</ds:datastoreItem>
</file>

<file path=customXml/itemProps9.xml><?xml version="1.0" encoding="utf-8"?>
<ds:datastoreItem xmlns:ds="http://schemas.openxmlformats.org/officeDocument/2006/customXml" ds:itemID="{C07A41D1-A469-46A5-ADFF-E17430AEF7B0}">
  <ds:schemaRefs/>
</ds:datastoreItem>
</file>

<file path=customXml/itemProps10.xml><?xml version="1.0" encoding="utf-8"?>
<ds:datastoreItem xmlns:ds="http://schemas.openxmlformats.org/officeDocument/2006/customXml" ds:itemID="{F774253E-9AE3-498A-A369-45D1D237A2B5}">
  <ds:schemaRefs/>
</ds:datastoreItem>
</file>

<file path=customXml/itemProps11.xml><?xml version="1.0" encoding="utf-8"?>
<ds:datastoreItem xmlns:ds="http://schemas.openxmlformats.org/officeDocument/2006/customXml" ds:itemID="{9EC3331D-8E3F-4B48-868F-26F31B1B42C3}">
  <ds:schemaRefs/>
</ds:datastoreItem>
</file>

<file path=customXml/itemProps12.xml><?xml version="1.0" encoding="utf-8"?>
<ds:datastoreItem xmlns:ds="http://schemas.openxmlformats.org/officeDocument/2006/customXml" ds:itemID="{91032FE1-F694-4AA4-AFE4-A151762EEE59}">
  <ds:schemaRefs/>
</ds:datastoreItem>
</file>

<file path=customXml/itemProps13.xml><?xml version="1.0" encoding="utf-8"?>
<ds:datastoreItem xmlns:ds="http://schemas.openxmlformats.org/officeDocument/2006/customXml" ds:itemID="{58EDA15D-6427-4F83-AFE6-DBEAF7FE6A01}">
  <ds:schemaRefs/>
</ds:datastoreItem>
</file>

<file path=customXml/itemProps14.xml><?xml version="1.0" encoding="utf-8"?>
<ds:datastoreItem xmlns:ds="http://schemas.openxmlformats.org/officeDocument/2006/customXml" ds:itemID="{AD8977A7-2F09-42E1-9010-DC55E3EF03D0}">
  <ds:schemaRefs/>
</ds:datastoreItem>
</file>

<file path=customXml/itemProps15.xml><?xml version="1.0" encoding="utf-8"?>
<ds:datastoreItem xmlns:ds="http://schemas.openxmlformats.org/officeDocument/2006/customXml" ds:itemID="{45AF2F15-3483-4E24-BA33-190C65F1DFFB}">
  <ds:schemaRefs/>
</ds:datastoreItem>
</file>

<file path=customXml/itemProps16.xml><?xml version="1.0" encoding="utf-8"?>
<ds:datastoreItem xmlns:ds="http://schemas.openxmlformats.org/officeDocument/2006/customXml" ds:itemID="{DC033D11-11EF-4176-9C40-8FC49C3EA411}">
  <ds:schemaRefs/>
</ds:datastoreItem>
</file>

<file path=customXml/itemProps17.xml><?xml version="1.0" encoding="utf-8"?>
<ds:datastoreItem xmlns:ds="http://schemas.openxmlformats.org/officeDocument/2006/customXml" ds:itemID="{E082C2BA-A0A6-4A64-AAE8-BD609FAB807B}">
  <ds:schemaRefs/>
</ds:datastoreItem>
</file>

<file path=customXml/itemProps18.xml><?xml version="1.0" encoding="utf-8"?>
<ds:datastoreItem xmlns:ds="http://schemas.openxmlformats.org/officeDocument/2006/customXml" ds:itemID="{38DFCB59-B421-4BE3-A916-A5B8087663AB}">
  <ds:schemaRefs/>
</ds:datastoreItem>
</file>

<file path=customXml/itemProps19.xml><?xml version="1.0" encoding="utf-8"?>
<ds:datastoreItem xmlns:ds="http://schemas.openxmlformats.org/officeDocument/2006/customXml" ds:itemID="{CBB7EFA4-3F1B-4A81-B0BE-B4E5F59318B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dcterms:created xsi:type="dcterms:W3CDTF">2020-08-29T02:38:06Z</dcterms:created>
  <dcterms:modified xsi:type="dcterms:W3CDTF">2021-03-23T13:07:42Z</dcterms:modified>
</cp:coreProperties>
</file>