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a1c6201c740bc06d/xlor.la/01._xlorla_courses/01._excel_basico/09._graficas_avanzadas/04._published/"/>
    </mc:Choice>
  </mc:AlternateContent>
  <xr:revisionPtr revIDLastSave="0" documentId="13_ncr:1_{DADB5ADF-D26D-403B-9F5F-F1A641194D16}" xr6:coauthVersionLast="46" xr6:coauthVersionMax="46" xr10:uidLastSave="{00000000-0000-0000-0000-000000000000}"/>
  <bookViews>
    <workbookView xWindow="-108" yWindow="-108" windowWidth="23256" windowHeight="12576" activeTab="1" xr2:uid="{34B87F71-98EA-4DA2-9FEA-F8F5A6F8DF02}"/>
  </bookViews>
  <sheets>
    <sheet name="example" sheetId="4" r:id="rId1"/>
    <sheet name="thank you!" sheetId="1" r:id="rId2"/>
    <sheet name="bonus!" sheetId="2" r:id="rId3"/>
    <sheet name="look at this .P" sheetId="3" r:id="rId4"/>
  </sheets>
  <definedNames>
    <definedName name="_02_mode_type_slicer">#N/A</definedName>
    <definedName name="_04_icon_type_slicer">#N/A</definedName>
    <definedName name="_05_x_square_all">_xlfn.ANCHORARRAY(example!$C$17)</definedName>
    <definedName name="_06_y_square_all">_xlfn.ANCHORARRAY(example!$D$17)</definedName>
    <definedName name="_07_x_square_taken">_xlfn.ANCHORARRAY(example!$E$17)</definedName>
    <definedName name="_08_y_square_taken">_xlfn.ANCHORARRAY(example!$F$17)</definedName>
    <definedName name="_09_x_circle_all">_xlfn.ANCHORARRAY(example!$H$17)</definedName>
    <definedName name="_10_y_circle_all">_xlfn.ANCHORARRAY(example!$I$17)</definedName>
    <definedName name="_11_x_circle_taken">_xlfn.ANCHORARRAY(example!$J$17)</definedName>
    <definedName name="_12_y_circle_taken">_xlfn.ANCHORARRAY(example!$K$17)</definedName>
    <definedName name="_13_x_star_all">_xlfn.ANCHORARRAY(example!$M$17)</definedName>
    <definedName name="_14_y_star_all">_xlfn.ANCHORARRAY(example!$N$17)</definedName>
    <definedName name="_15_x_star_taken">_xlfn.ANCHORARRAY(example!$O$17)</definedName>
    <definedName name="_16_y_star_taken">_xlfn.ANCHORARRAY(example!$P$17)</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4" l="1"/>
  <c r="E10" i="4"/>
  <c r="E6" i="4"/>
  <c r="J8" i="4" l="1"/>
  <c r="N17" i="4" a="1"/>
  <c r="N17" i="4" s="1"/>
  <c r="M17" i="4" a="1"/>
  <c r="M17" i="4" s="1"/>
  <c r="I17" i="4" a="1"/>
  <c r="I17" i="4" s="1"/>
  <c r="H17" i="4" a="1"/>
  <c r="H17" i="4" s="1"/>
  <c r="D17" i="4" a="1"/>
  <c r="D17" i="4" s="1"/>
  <c r="C17" i="4" a="1"/>
  <c r="C17" i="4" s="1"/>
  <c r="E17" i="4" l="1" a="1"/>
  <c r="E17" i="4" s="1"/>
  <c r="P17" i="4" a="1"/>
  <c r="P17" i="4" s="1"/>
  <c r="O17" i="4" a="1"/>
  <c r="O17" i="4" s="1"/>
  <c r="K17" i="4" a="1"/>
  <c r="K17" i="4" s="1"/>
  <c r="J17" i="4" a="1"/>
  <c r="J17" i="4" s="1"/>
  <c r="F17" i="4" l="1" a="1"/>
  <c r="F17" i="4" s="1"/>
  <c r="M9" i="4" s="1" a="1"/>
  <c r="M9" i="4" s="1"/>
  <c r="M5" i="4" l="1" a="1"/>
  <c r="M5" i="4" s="1"/>
  <c r="N5" i="4" s="1"/>
  <c r="N9"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<sst xmlns="http://schemas.openxmlformats.org/spreadsheetml/2006/main" count="42" uniqueCount="32">
  <si>
    <t>LinkedIn:</t>
  </si>
  <si>
    <t>https://www.linkedin.com/in/merod/</t>
  </si>
  <si>
    <t>x1</t>
  </si>
  <si>
    <t>y1</t>
  </si>
  <si>
    <t>x2</t>
  </si>
  <si>
    <t>y2</t>
  </si>
  <si>
    <t>x3</t>
  </si>
  <si>
    <t>x4</t>
  </si>
  <si>
    <t>x5</t>
  </si>
  <si>
    <t>x6</t>
  </si>
  <si>
    <t>y3</t>
  </si>
  <si>
    <t>y4</t>
  </si>
  <si>
    <t>y5</t>
  </si>
  <si>
    <t>y6</t>
  </si>
  <si>
    <t>Random:</t>
  </si>
  <si>
    <t>Increment:</t>
  </si>
  <si>
    <t>icon type</t>
  </si>
  <si>
    <t>total units</t>
  </si>
  <si>
    <t>units taken</t>
  </si>
  <si>
    <t>1. Square</t>
  </si>
  <si>
    <t>2. Circle</t>
  </si>
  <si>
    <t>3. Star</t>
  </si>
  <si>
    <t>1. Random</t>
  </si>
  <si>
    <t>2. Increment</t>
  </si>
  <si>
    <t>mode type</t>
  </si>
  <si>
    <t>Percentage %:</t>
  </si>
  <si>
    <t>X</t>
  </si>
  <si>
    <t>Y</t>
  </si>
  <si>
    <t>label position when X &gt;= 9</t>
  </si>
  <si>
    <t>label position when X &lt; 9</t>
  </si>
  <si>
    <t>if 2. Increment mode</t>
  </si>
  <si>
    <t>is selected on the left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</si>
</sst>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b/>
      <sz val="8"/>
      <color theme="1"/>
      <name val="Calibri"/>
      <family val="2"/>
      <scheme val="minor"/>
    </font>
    <font>
      <i/>
      <sz val="8"/>
      <color theme="1"/>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0" tint="-4.9989318521683403E-2"/>
        <bgColor indexed="64"/>
      </patternFill>
    </fill>
  </fills>
  <borders count="4">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s>
  <cellStyleXfs count="6">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cellStyleXfs>
  <cellXfs count="87">
    <xf numFmtId="0" fontId="0" fillId="0" borderId="0" xfId="0"/>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0" fontId="0" fillId="0" borderId="0" xfId="0" applyAlignment="1">
      <alignment horizontal="right"/>
    </xf>
    <xf numFmtId="0" fontId="6" fillId="69" borderId="1" xfId="0" applyFont="1" applyFill="1" applyBorder="1" applyAlignment="1">
      <alignment horizontal="right"/>
    </xf>
    <xf numFmtId="0" fontId="6" fillId="0" borderId="2" xfId="0" applyFont="1" applyBorder="1" applyAlignment="1">
      <alignment horizontal="centerContinuous"/>
    </xf>
    <xf numFmtId="0" fontId="6" fillId="0" borderId="3" xfId="0" applyFont="1" applyBorder="1" applyAlignment="1">
      <alignment horizontal="centerContinuous"/>
    </xf>
    <xf numFmtId="0" fontId="0" fillId="69" borderId="0" xfId="0" applyFill="1" applyAlignment="1">
      <alignment horizontal="center"/>
    </xf>
    <xf numFmtId="0" fontId="0" fillId="0" borderId="0" xfId="0" pivotButton="1"/>
    <xf numFmtId="0" fontId="0" fillId="0" borderId="0" xfId="0" applyAlignment="1">
      <alignment horizontal="center"/>
    </xf>
    <xf numFmtId="0" fontId="0" fillId="69" borderId="0" xfId="0" applyFill="1"/>
    <xf numFmtId="0" fontId="0" fillId="0" borderId="0" xfId="0" applyAlignment="1">
      <alignment horizontal="centerContinuous"/>
    </xf>
    <xf numFmtId="9" fontId="0" fillId="69" borderId="0" xfId="0" applyNumberFormat="1" applyFill="1" applyAlignment="1">
      <alignment horizontal="left" indent="2"/>
    </xf>
    <xf numFmtId="0" fontId="7" fillId="0" borderId="0" xfId="0" applyFont="1"/>
  </cellXfs>
  <cellStyles count="6">
    <cellStyle name="Hipervínculo 2" xfId="2" xr:uid="{89F00235-83E1-4C35-940D-EE8C3B134EA7}"/>
    <cellStyle name="Hyperlink 2" xfId="3" xr:uid="{6F5D9744-6C19-44FA-85B0-DCA646D28E0D}"/>
    <cellStyle name="Normal" xfId="0" builtinId="0"/>
    <cellStyle name="Normal 2 2" xfId="1" xr:uid="{FDCBB484-6B02-4DA7-941D-45E22EC783D3}"/>
    <cellStyle name="Normal 3" xfId="5" xr:uid="{5FB8A2BA-9E6C-47AF-8DB3-8568132137C9}"/>
    <cellStyle name="Normal 3 2" xfId="4" xr:uid="{F1026B24-507A-4FD2-93AA-C09DD61C35D4}"/>
  </cellStyles>
  <dxfs count="2">
    <dxf>
      <font>
        <color theme="1" tint="0.34998626667073579"/>
      </font>
      <border diagonalUp="0" diagonalDown="0">
        <left/>
        <right/>
        <top/>
        <bottom/>
        <vertical/>
        <horizontal/>
      </border>
    </dxf>
    <dxf>
      <font>
        <b val="0"/>
        <i val="0"/>
        <sz val="7"/>
        <color theme="1" tint="0.34998626667073579"/>
        <name val="Arial"/>
        <family val="2"/>
        <scheme val="none"/>
      </font>
      <border diagonalUp="0" diagonalDown="0">
        <left/>
        <right/>
        <top/>
        <bottom/>
        <vertical/>
        <horizontal/>
      </border>
    </dxf>
  </dxfs>
  <tableStyles count="1" defaultTableStyle="TableStyleMedium2" defaultPivotStyle="PivotStyleLight16">
    <tableStyle name="xlorla" pivot="0" table="0" count="10" xr9:uid="{A4758B6E-0D2E-4BE0-BCCC-124B9CD07645}">
      <tableStyleElement type="wholeTable" dxfId="1"/>
      <tableStyleElement type="headerRow" dxfId="0"/>
    </tableStyle>
  </tableStyles>
  <colors>
    <mruColors>
      <color rgb="FFF2F2F2"/>
      <color rgb="FFFF33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6" tint="0.59999389629810485"/>
              <bgColor theme="1" tint="0.34998626667073579"/>
            </patternFill>
          </fill>
          <border>
            <left style="thin">
              <color theme="2" tint="-9.9948118533890809E-2"/>
            </left>
            <right style="thin">
              <color theme="2" tint="-9.9948118533890809E-2"/>
            </right>
            <top style="thin">
              <color theme="2" tint="-9.9948118533890809E-2"/>
            </top>
            <bottom style="thin">
              <color theme="2" tint="-9.9948118533890809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6" tint="0.7999816888943144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example!$C$15</c:f>
              <c:strCache>
                <c:ptCount val="1"/>
                <c:pt idx="0">
                  <c:v>total units</c:v>
                </c:pt>
              </c:strCache>
            </c:strRef>
          </c:tx>
          <c:spPr>
            <a:ln w="19050" cap="rnd">
              <a:noFill/>
              <a:round/>
            </a:ln>
            <a:effectLst/>
          </c:spPr>
          <c:marker>
            <c:symbol val="square"/>
            <c:size val="30"/>
            <c:spPr>
              <a:solidFill>
                <a:schemeClr val="bg1">
                  <a:lumMod val="85000"/>
                </a:schemeClr>
              </a:solidFill>
              <a:ln w="9525">
                <a:noFill/>
              </a:ln>
              <a:effectLst/>
            </c:spPr>
          </c:marker>
          <c:xVal>
            <c:numRef>
              <c:f>[0]!_05_x_square_all</c:f>
              <c:numCache>
                <c:formatCode>General</c:formatCode>
                <c:ptCount val="1"/>
                <c:pt idx="0">
                  <c:v>#N/A</c:v>
                </c:pt>
              </c:numCache>
            </c:numRef>
          </c:xVal>
          <c:yVal>
            <c:numRef>
              <c:f>[0]!_06_y_square_all</c:f>
              <c:numCache>
                <c:formatCode>General</c:formatCode>
                <c:ptCount val="1"/>
                <c:pt idx="0">
                  <c:v>#N/A</c:v>
                </c:pt>
              </c:numCache>
            </c:numRef>
          </c:yVal>
          <c:smooth val="0"/>
          <c:extLst>
            <c:ext xmlns:c16="http://schemas.microsoft.com/office/drawing/2014/chart" uri="{C3380CC4-5D6E-409C-BE32-E72D297353CC}">
              <c16:uniqueId val="{00000000-FA44-4EAF-82BE-9FF3971E432A}"/>
            </c:ext>
          </c:extLst>
        </c:ser>
        <c:ser>
          <c:idx val="3"/>
          <c:order val="1"/>
          <c:tx>
            <c:strRef>
              <c:f>example!$E$15</c:f>
              <c:strCache>
                <c:ptCount val="1"/>
                <c:pt idx="0">
                  <c:v>units taken</c:v>
                </c:pt>
              </c:strCache>
            </c:strRef>
          </c:tx>
          <c:spPr>
            <a:ln w="25400" cap="rnd">
              <a:noFill/>
              <a:round/>
            </a:ln>
            <a:effectLst/>
          </c:spPr>
          <c:marker>
            <c:symbol val="square"/>
            <c:size val="30"/>
            <c:spPr>
              <a:solidFill>
                <a:schemeClr val="accent4"/>
              </a:solidFill>
              <a:ln w="9525">
                <a:noFill/>
              </a:ln>
              <a:effectLst/>
            </c:spPr>
          </c:marker>
          <c:xVal>
            <c:numRef>
              <c:f>[0]!_07_x_square_taken</c:f>
              <c:numCache>
                <c:formatCode>General</c:formatCode>
                <c:ptCount val="1"/>
                <c:pt idx="0">
                  <c:v>#N/A</c:v>
                </c:pt>
              </c:numCache>
            </c:numRef>
          </c:xVal>
          <c:yVal>
            <c:numRef>
              <c:f>[0]!_08_y_square_taken</c:f>
              <c:numCache>
                <c:formatCode>General</c:formatCode>
                <c:ptCount val="1"/>
                <c:pt idx="0">
                  <c:v>#N/A</c:v>
                </c:pt>
              </c:numCache>
            </c:numRef>
          </c:yVal>
          <c:smooth val="0"/>
          <c:extLst>
            <c:ext xmlns:c16="http://schemas.microsoft.com/office/drawing/2014/chart" uri="{C3380CC4-5D6E-409C-BE32-E72D297353CC}">
              <c16:uniqueId val="{00000005-FA44-4EAF-82BE-9FF3971E432A}"/>
            </c:ext>
          </c:extLst>
        </c:ser>
        <c:ser>
          <c:idx val="1"/>
          <c:order val="2"/>
          <c:tx>
            <c:strRef>
              <c:f>example!$H$15</c:f>
              <c:strCache>
                <c:ptCount val="1"/>
                <c:pt idx="0">
                  <c:v>total units</c:v>
                </c:pt>
              </c:strCache>
            </c:strRef>
          </c:tx>
          <c:spPr>
            <a:ln w="25400" cap="rnd">
              <a:noFill/>
              <a:round/>
            </a:ln>
            <a:effectLst/>
          </c:spPr>
          <c:marker>
            <c:symbol val="circle"/>
            <c:size val="30"/>
            <c:spPr>
              <a:solidFill>
                <a:schemeClr val="bg1">
                  <a:lumMod val="85000"/>
                </a:schemeClr>
              </a:solidFill>
              <a:ln w="9525">
                <a:noFill/>
              </a:ln>
              <a:effectLst/>
            </c:spPr>
          </c:marker>
          <c:xVal>
            <c:numRef>
              <c:f>[0]!_09_x_circle_all</c:f>
              <c:numCache>
                <c:formatCode>General</c:formatCode>
                <c:ptCount val="1"/>
                <c:pt idx="0">
                  <c:v>#N/A</c:v>
                </c:pt>
              </c:numCache>
            </c:numRef>
          </c:xVal>
          <c:yVal>
            <c:numRef>
              <c:f>[0]!_10_y_circle_all</c:f>
              <c:numCache>
                <c:formatCode>General</c:formatCode>
                <c:ptCount val="1"/>
                <c:pt idx="0">
                  <c:v>#N/A</c:v>
                </c:pt>
              </c:numCache>
            </c:numRef>
          </c:yVal>
          <c:smooth val="0"/>
          <c:extLst>
            <c:ext xmlns:c16="http://schemas.microsoft.com/office/drawing/2014/chart" uri="{C3380CC4-5D6E-409C-BE32-E72D297353CC}">
              <c16:uniqueId val="{00000003-FA44-4EAF-82BE-9FF3971E432A}"/>
            </c:ext>
          </c:extLst>
        </c:ser>
        <c:ser>
          <c:idx val="4"/>
          <c:order val="3"/>
          <c:tx>
            <c:strRef>
              <c:f>example!$J$15</c:f>
              <c:strCache>
                <c:ptCount val="1"/>
                <c:pt idx="0">
                  <c:v>units taken</c:v>
                </c:pt>
              </c:strCache>
            </c:strRef>
          </c:tx>
          <c:spPr>
            <a:ln w="25400" cap="rnd">
              <a:noFill/>
              <a:round/>
            </a:ln>
            <a:effectLst/>
          </c:spPr>
          <c:marker>
            <c:symbol val="circle"/>
            <c:size val="30"/>
            <c:spPr>
              <a:solidFill>
                <a:schemeClr val="accent5"/>
              </a:solidFill>
              <a:ln w="9525">
                <a:noFill/>
              </a:ln>
              <a:effectLst/>
            </c:spPr>
          </c:marker>
          <c:xVal>
            <c:numRef>
              <c:f>[0]!_11_x_circle_taken</c:f>
              <c:numCache>
                <c:formatCode>General</c:formatCode>
                <c:ptCount val="1"/>
                <c:pt idx="0">
                  <c:v>#N/A</c:v>
                </c:pt>
              </c:numCache>
            </c:numRef>
          </c:xVal>
          <c:yVal>
            <c:numRef>
              <c:f>[0]!_12_y_circle_taken</c:f>
              <c:numCache>
                <c:formatCode>General</c:formatCode>
                <c:ptCount val="1"/>
                <c:pt idx="0">
                  <c:v>#N/A</c:v>
                </c:pt>
              </c:numCache>
            </c:numRef>
          </c:yVal>
          <c:smooth val="0"/>
          <c:extLst>
            <c:ext xmlns:c16="http://schemas.microsoft.com/office/drawing/2014/chart" uri="{C3380CC4-5D6E-409C-BE32-E72D297353CC}">
              <c16:uniqueId val="{00000006-FA44-4EAF-82BE-9FF3971E432A}"/>
            </c:ext>
          </c:extLst>
        </c:ser>
        <c:ser>
          <c:idx val="2"/>
          <c:order val="4"/>
          <c:tx>
            <c:strRef>
              <c:f>example!$M$15</c:f>
              <c:strCache>
                <c:ptCount val="1"/>
                <c:pt idx="0">
                  <c:v>total units</c:v>
                </c:pt>
              </c:strCache>
            </c:strRef>
          </c:tx>
          <c:spPr>
            <a:ln w="25400" cap="rnd">
              <a:noFill/>
              <a:round/>
            </a:ln>
            <a:effectLst/>
          </c:spPr>
          <c:marker>
            <c:symbol val="picture"/>
            <c:spPr>
              <a:blipFill>
                <a:blip xmlns:r="http://schemas.openxmlformats.org/officeDocument/2006/relationships" r:embed="rId1"/>
                <a:stretch>
                  <a:fillRect/>
                </a:stretch>
              </a:blipFill>
              <a:ln w="25400">
                <a:noFill/>
              </a:ln>
              <a:effectLst/>
            </c:spPr>
          </c:marker>
          <c:xVal>
            <c:numRef>
              <c:f>[0]!_13_x_star_all</c:f>
              <c:numCache>
                <c:formatCode>General</c:formatCode>
                <c:ptCount val="100"/>
                <c:pt idx="0">
                  <c:v>0.5</c:v>
                </c:pt>
                <c:pt idx="1">
                  <c:v>1.5</c:v>
                </c:pt>
                <c:pt idx="2">
                  <c:v>2.5</c:v>
                </c:pt>
                <c:pt idx="3">
                  <c:v>3.5</c:v>
                </c:pt>
                <c:pt idx="4">
                  <c:v>4.5</c:v>
                </c:pt>
                <c:pt idx="5">
                  <c:v>5.5</c:v>
                </c:pt>
                <c:pt idx="6">
                  <c:v>6.5</c:v>
                </c:pt>
                <c:pt idx="7">
                  <c:v>7.5</c:v>
                </c:pt>
                <c:pt idx="8">
                  <c:v>8.5</c:v>
                </c:pt>
                <c:pt idx="9">
                  <c:v>9.5</c:v>
                </c:pt>
                <c:pt idx="10">
                  <c:v>0.5</c:v>
                </c:pt>
                <c:pt idx="11">
                  <c:v>1.5</c:v>
                </c:pt>
                <c:pt idx="12">
                  <c:v>2.5</c:v>
                </c:pt>
                <c:pt idx="13">
                  <c:v>3.5</c:v>
                </c:pt>
                <c:pt idx="14">
                  <c:v>4.5</c:v>
                </c:pt>
                <c:pt idx="15">
                  <c:v>5.5</c:v>
                </c:pt>
                <c:pt idx="16">
                  <c:v>6.5</c:v>
                </c:pt>
                <c:pt idx="17">
                  <c:v>7.5</c:v>
                </c:pt>
                <c:pt idx="18">
                  <c:v>8.5</c:v>
                </c:pt>
                <c:pt idx="19">
                  <c:v>9.5</c:v>
                </c:pt>
                <c:pt idx="20">
                  <c:v>0.5</c:v>
                </c:pt>
                <c:pt idx="21">
                  <c:v>1.5</c:v>
                </c:pt>
                <c:pt idx="22">
                  <c:v>2.5</c:v>
                </c:pt>
                <c:pt idx="23">
                  <c:v>3.5</c:v>
                </c:pt>
                <c:pt idx="24">
                  <c:v>4.5</c:v>
                </c:pt>
                <c:pt idx="25">
                  <c:v>5.5</c:v>
                </c:pt>
                <c:pt idx="26">
                  <c:v>6.5</c:v>
                </c:pt>
                <c:pt idx="27">
                  <c:v>7.5</c:v>
                </c:pt>
                <c:pt idx="28">
                  <c:v>8.5</c:v>
                </c:pt>
                <c:pt idx="29">
                  <c:v>9.5</c:v>
                </c:pt>
                <c:pt idx="30">
                  <c:v>0.5</c:v>
                </c:pt>
                <c:pt idx="31">
                  <c:v>1.5</c:v>
                </c:pt>
                <c:pt idx="32">
                  <c:v>2.5</c:v>
                </c:pt>
                <c:pt idx="33">
                  <c:v>3.5</c:v>
                </c:pt>
                <c:pt idx="34">
                  <c:v>4.5</c:v>
                </c:pt>
                <c:pt idx="35">
                  <c:v>5.5</c:v>
                </c:pt>
                <c:pt idx="36">
                  <c:v>6.5</c:v>
                </c:pt>
                <c:pt idx="37">
                  <c:v>7.5</c:v>
                </c:pt>
                <c:pt idx="38">
                  <c:v>8.5</c:v>
                </c:pt>
                <c:pt idx="39">
                  <c:v>9.5</c:v>
                </c:pt>
                <c:pt idx="40">
                  <c:v>0.5</c:v>
                </c:pt>
                <c:pt idx="41">
                  <c:v>1.5</c:v>
                </c:pt>
                <c:pt idx="42">
                  <c:v>2.5</c:v>
                </c:pt>
                <c:pt idx="43">
                  <c:v>3.5</c:v>
                </c:pt>
                <c:pt idx="44">
                  <c:v>4.5</c:v>
                </c:pt>
                <c:pt idx="45">
                  <c:v>5.5</c:v>
                </c:pt>
                <c:pt idx="46">
                  <c:v>6.5</c:v>
                </c:pt>
                <c:pt idx="47">
                  <c:v>7.5</c:v>
                </c:pt>
                <c:pt idx="48">
                  <c:v>8.5</c:v>
                </c:pt>
                <c:pt idx="49">
                  <c:v>9.5</c:v>
                </c:pt>
                <c:pt idx="50">
                  <c:v>0.5</c:v>
                </c:pt>
                <c:pt idx="51">
                  <c:v>1.5</c:v>
                </c:pt>
                <c:pt idx="52">
                  <c:v>2.5</c:v>
                </c:pt>
                <c:pt idx="53">
                  <c:v>3.5</c:v>
                </c:pt>
                <c:pt idx="54">
                  <c:v>4.5</c:v>
                </c:pt>
                <c:pt idx="55">
                  <c:v>5.5</c:v>
                </c:pt>
                <c:pt idx="56">
                  <c:v>6.5</c:v>
                </c:pt>
                <c:pt idx="57">
                  <c:v>7.5</c:v>
                </c:pt>
                <c:pt idx="58">
                  <c:v>8.5</c:v>
                </c:pt>
                <c:pt idx="59">
                  <c:v>9.5</c:v>
                </c:pt>
                <c:pt idx="60">
                  <c:v>0.5</c:v>
                </c:pt>
                <c:pt idx="61">
                  <c:v>1.5</c:v>
                </c:pt>
                <c:pt idx="62">
                  <c:v>2.5</c:v>
                </c:pt>
                <c:pt idx="63">
                  <c:v>3.5</c:v>
                </c:pt>
                <c:pt idx="64">
                  <c:v>4.5</c:v>
                </c:pt>
                <c:pt idx="65">
                  <c:v>5.5</c:v>
                </c:pt>
                <c:pt idx="66">
                  <c:v>6.5</c:v>
                </c:pt>
                <c:pt idx="67">
                  <c:v>7.5</c:v>
                </c:pt>
                <c:pt idx="68">
                  <c:v>8.5</c:v>
                </c:pt>
                <c:pt idx="69">
                  <c:v>9.5</c:v>
                </c:pt>
                <c:pt idx="70">
                  <c:v>0.5</c:v>
                </c:pt>
                <c:pt idx="71">
                  <c:v>1.5</c:v>
                </c:pt>
                <c:pt idx="72">
                  <c:v>2.5</c:v>
                </c:pt>
                <c:pt idx="73">
                  <c:v>3.5</c:v>
                </c:pt>
                <c:pt idx="74">
                  <c:v>4.5</c:v>
                </c:pt>
                <c:pt idx="75">
                  <c:v>5.5</c:v>
                </c:pt>
                <c:pt idx="76">
                  <c:v>6.5</c:v>
                </c:pt>
                <c:pt idx="77">
                  <c:v>7.5</c:v>
                </c:pt>
                <c:pt idx="78">
                  <c:v>8.5</c:v>
                </c:pt>
                <c:pt idx="79">
                  <c:v>9.5</c:v>
                </c:pt>
                <c:pt idx="80">
                  <c:v>0.5</c:v>
                </c:pt>
                <c:pt idx="81">
                  <c:v>1.5</c:v>
                </c:pt>
                <c:pt idx="82">
                  <c:v>2.5</c:v>
                </c:pt>
                <c:pt idx="83">
                  <c:v>3.5</c:v>
                </c:pt>
                <c:pt idx="84">
                  <c:v>4.5</c:v>
                </c:pt>
                <c:pt idx="85">
                  <c:v>5.5</c:v>
                </c:pt>
                <c:pt idx="86">
                  <c:v>6.5</c:v>
                </c:pt>
                <c:pt idx="87">
                  <c:v>7.5</c:v>
                </c:pt>
                <c:pt idx="88">
                  <c:v>8.5</c:v>
                </c:pt>
                <c:pt idx="89">
                  <c:v>9.5</c:v>
                </c:pt>
                <c:pt idx="90">
                  <c:v>0.5</c:v>
                </c:pt>
                <c:pt idx="91">
                  <c:v>1.5</c:v>
                </c:pt>
                <c:pt idx="92">
                  <c:v>2.5</c:v>
                </c:pt>
                <c:pt idx="93">
                  <c:v>3.5</c:v>
                </c:pt>
                <c:pt idx="94">
                  <c:v>4.5</c:v>
                </c:pt>
                <c:pt idx="95">
                  <c:v>5.5</c:v>
                </c:pt>
                <c:pt idx="96">
                  <c:v>6.5</c:v>
                </c:pt>
                <c:pt idx="97">
                  <c:v>7.5</c:v>
                </c:pt>
                <c:pt idx="98">
                  <c:v>8.5</c:v>
                </c:pt>
                <c:pt idx="99">
                  <c:v>9.5</c:v>
                </c:pt>
              </c:numCache>
            </c:numRef>
          </c:xVal>
          <c:yVal>
            <c:numRef>
              <c:f>[0]!_14_y_star_all</c:f>
              <c:numCache>
                <c:formatCode>General</c:formatCode>
                <c:ptCount val="100"/>
                <c:pt idx="0">
                  <c:v>0.5</c:v>
                </c:pt>
                <c:pt idx="1">
                  <c:v>0.5</c:v>
                </c:pt>
                <c:pt idx="2">
                  <c:v>0.5</c:v>
                </c:pt>
                <c:pt idx="3">
                  <c:v>0.5</c:v>
                </c:pt>
                <c:pt idx="4">
                  <c:v>0.5</c:v>
                </c:pt>
                <c:pt idx="5">
                  <c:v>0.5</c:v>
                </c:pt>
                <c:pt idx="6">
                  <c:v>0.5</c:v>
                </c:pt>
                <c:pt idx="7">
                  <c:v>0.5</c:v>
                </c:pt>
                <c:pt idx="8">
                  <c:v>0.5</c:v>
                </c:pt>
                <c:pt idx="9">
                  <c:v>0.5</c:v>
                </c:pt>
                <c:pt idx="10">
                  <c:v>1.5</c:v>
                </c:pt>
                <c:pt idx="11">
                  <c:v>1.5</c:v>
                </c:pt>
                <c:pt idx="12">
                  <c:v>1.5</c:v>
                </c:pt>
                <c:pt idx="13">
                  <c:v>1.5</c:v>
                </c:pt>
                <c:pt idx="14">
                  <c:v>1.5</c:v>
                </c:pt>
                <c:pt idx="15">
                  <c:v>1.5</c:v>
                </c:pt>
                <c:pt idx="16">
                  <c:v>1.5</c:v>
                </c:pt>
                <c:pt idx="17">
                  <c:v>1.5</c:v>
                </c:pt>
                <c:pt idx="18">
                  <c:v>1.5</c:v>
                </c:pt>
                <c:pt idx="19">
                  <c:v>1.5</c:v>
                </c:pt>
                <c:pt idx="20">
                  <c:v>2.5</c:v>
                </c:pt>
                <c:pt idx="21">
                  <c:v>2.5</c:v>
                </c:pt>
                <c:pt idx="22">
                  <c:v>2.5</c:v>
                </c:pt>
                <c:pt idx="23">
                  <c:v>2.5</c:v>
                </c:pt>
                <c:pt idx="24">
                  <c:v>2.5</c:v>
                </c:pt>
                <c:pt idx="25">
                  <c:v>2.5</c:v>
                </c:pt>
                <c:pt idx="26">
                  <c:v>2.5</c:v>
                </c:pt>
                <c:pt idx="27">
                  <c:v>2.5</c:v>
                </c:pt>
                <c:pt idx="28">
                  <c:v>2.5</c:v>
                </c:pt>
                <c:pt idx="29">
                  <c:v>2.5</c:v>
                </c:pt>
                <c:pt idx="30">
                  <c:v>3.5</c:v>
                </c:pt>
                <c:pt idx="31">
                  <c:v>3.5</c:v>
                </c:pt>
                <c:pt idx="32">
                  <c:v>3.5</c:v>
                </c:pt>
                <c:pt idx="33">
                  <c:v>3.5</c:v>
                </c:pt>
                <c:pt idx="34">
                  <c:v>3.5</c:v>
                </c:pt>
                <c:pt idx="35">
                  <c:v>3.5</c:v>
                </c:pt>
                <c:pt idx="36">
                  <c:v>3.5</c:v>
                </c:pt>
                <c:pt idx="37">
                  <c:v>3.5</c:v>
                </c:pt>
                <c:pt idx="38">
                  <c:v>3.5</c:v>
                </c:pt>
                <c:pt idx="39">
                  <c:v>3.5</c:v>
                </c:pt>
                <c:pt idx="40">
                  <c:v>4.5</c:v>
                </c:pt>
                <c:pt idx="41">
                  <c:v>4.5</c:v>
                </c:pt>
                <c:pt idx="42">
                  <c:v>4.5</c:v>
                </c:pt>
                <c:pt idx="43">
                  <c:v>4.5</c:v>
                </c:pt>
                <c:pt idx="44">
                  <c:v>4.5</c:v>
                </c:pt>
                <c:pt idx="45">
                  <c:v>4.5</c:v>
                </c:pt>
                <c:pt idx="46">
                  <c:v>4.5</c:v>
                </c:pt>
                <c:pt idx="47">
                  <c:v>4.5</c:v>
                </c:pt>
                <c:pt idx="48">
                  <c:v>4.5</c:v>
                </c:pt>
                <c:pt idx="49">
                  <c:v>4.5</c:v>
                </c:pt>
                <c:pt idx="50">
                  <c:v>5.5</c:v>
                </c:pt>
                <c:pt idx="51">
                  <c:v>5.5</c:v>
                </c:pt>
                <c:pt idx="52">
                  <c:v>5.5</c:v>
                </c:pt>
                <c:pt idx="53">
                  <c:v>5.5</c:v>
                </c:pt>
                <c:pt idx="54">
                  <c:v>5.5</c:v>
                </c:pt>
                <c:pt idx="55">
                  <c:v>5.5</c:v>
                </c:pt>
                <c:pt idx="56">
                  <c:v>5.5</c:v>
                </c:pt>
                <c:pt idx="57">
                  <c:v>5.5</c:v>
                </c:pt>
                <c:pt idx="58">
                  <c:v>5.5</c:v>
                </c:pt>
                <c:pt idx="59">
                  <c:v>5.5</c:v>
                </c:pt>
                <c:pt idx="60">
                  <c:v>6.5</c:v>
                </c:pt>
                <c:pt idx="61">
                  <c:v>6.5</c:v>
                </c:pt>
                <c:pt idx="62">
                  <c:v>6.5</c:v>
                </c:pt>
                <c:pt idx="63">
                  <c:v>6.5</c:v>
                </c:pt>
                <c:pt idx="64">
                  <c:v>6.5</c:v>
                </c:pt>
                <c:pt idx="65">
                  <c:v>6.5</c:v>
                </c:pt>
                <c:pt idx="66">
                  <c:v>6.5</c:v>
                </c:pt>
                <c:pt idx="67">
                  <c:v>6.5</c:v>
                </c:pt>
                <c:pt idx="68">
                  <c:v>6.5</c:v>
                </c:pt>
                <c:pt idx="69">
                  <c:v>6.5</c:v>
                </c:pt>
                <c:pt idx="70">
                  <c:v>7.5</c:v>
                </c:pt>
                <c:pt idx="71">
                  <c:v>7.5</c:v>
                </c:pt>
                <c:pt idx="72">
                  <c:v>7.5</c:v>
                </c:pt>
                <c:pt idx="73">
                  <c:v>7.5</c:v>
                </c:pt>
                <c:pt idx="74">
                  <c:v>7.5</c:v>
                </c:pt>
                <c:pt idx="75">
                  <c:v>7.5</c:v>
                </c:pt>
                <c:pt idx="76">
                  <c:v>7.5</c:v>
                </c:pt>
                <c:pt idx="77">
                  <c:v>7.5</c:v>
                </c:pt>
                <c:pt idx="78">
                  <c:v>7.5</c:v>
                </c:pt>
                <c:pt idx="79">
                  <c:v>7.5</c:v>
                </c:pt>
                <c:pt idx="80">
                  <c:v>8.5</c:v>
                </c:pt>
                <c:pt idx="81">
                  <c:v>8.5</c:v>
                </c:pt>
                <c:pt idx="82">
                  <c:v>8.5</c:v>
                </c:pt>
                <c:pt idx="83">
                  <c:v>8.5</c:v>
                </c:pt>
                <c:pt idx="84">
                  <c:v>8.5</c:v>
                </c:pt>
                <c:pt idx="85">
                  <c:v>8.5</c:v>
                </c:pt>
                <c:pt idx="86">
                  <c:v>8.5</c:v>
                </c:pt>
                <c:pt idx="87">
                  <c:v>8.5</c:v>
                </c:pt>
                <c:pt idx="88">
                  <c:v>8.5</c:v>
                </c:pt>
                <c:pt idx="89">
                  <c:v>8.5</c:v>
                </c:pt>
                <c:pt idx="90">
                  <c:v>9.5</c:v>
                </c:pt>
                <c:pt idx="91">
                  <c:v>9.5</c:v>
                </c:pt>
                <c:pt idx="92">
                  <c:v>9.5</c:v>
                </c:pt>
                <c:pt idx="93">
                  <c:v>9.5</c:v>
                </c:pt>
                <c:pt idx="94">
                  <c:v>9.5</c:v>
                </c:pt>
                <c:pt idx="95">
                  <c:v>9.5</c:v>
                </c:pt>
                <c:pt idx="96">
                  <c:v>9.5</c:v>
                </c:pt>
                <c:pt idx="97">
                  <c:v>9.5</c:v>
                </c:pt>
                <c:pt idx="98">
                  <c:v>9.5</c:v>
                </c:pt>
                <c:pt idx="99">
                  <c:v>9.5</c:v>
                </c:pt>
              </c:numCache>
            </c:numRef>
          </c:yVal>
          <c:smooth val="0"/>
          <c:extLst>
            <c:ext xmlns:c16="http://schemas.microsoft.com/office/drawing/2014/chart" uri="{C3380CC4-5D6E-409C-BE32-E72D297353CC}">
              <c16:uniqueId val="{00000004-FA44-4EAF-82BE-9FF3971E432A}"/>
            </c:ext>
          </c:extLst>
        </c:ser>
        <c:ser>
          <c:idx val="5"/>
          <c:order val="5"/>
          <c:tx>
            <c:strRef>
              <c:f>example!$O$15</c:f>
              <c:strCache>
                <c:ptCount val="1"/>
                <c:pt idx="0">
                  <c:v>units taken</c:v>
                </c:pt>
              </c:strCache>
            </c:strRef>
          </c:tx>
          <c:spPr>
            <a:ln w="25400" cap="rnd">
              <a:noFill/>
              <a:round/>
            </a:ln>
            <a:effectLst/>
          </c:spPr>
          <c:marker>
            <c:symbol val="picture"/>
            <c:spPr>
              <a:blipFill>
                <a:blip xmlns:r="http://schemas.openxmlformats.org/officeDocument/2006/relationships" r:embed="rId2"/>
                <a:stretch>
                  <a:fillRect/>
                </a:stretch>
              </a:blipFill>
              <a:ln w="25400">
                <a:noFill/>
              </a:ln>
              <a:effectLst/>
            </c:spPr>
          </c:marker>
          <c:xVal>
            <c:numRef>
              <c:f>[0]!_15_x_star_taken</c:f>
              <c:numCache>
                <c:formatCode>General</c:formatCode>
                <c:ptCount val="100"/>
                <c:pt idx="0">
                  <c:v>0.5</c:v>
                </c:pt>
                <c:pt idx="1">
                  <c:v>1.5</c:v>
                </c:pt>
                <c:pt idx="2">
                  <c:v>2.5</c:v>
                </c:pt>
                <c:pt idx="3">
                  <c:v>3.5</c:v>
                </c:pt>
                <c:pt idx="4">
                  <c:v>4.5</c:v>
                </c:pt>
                <c:pt idx="5">
                  <c:v>5.5</c:v>
                </c:pt>
                <c:pt idx="6">
                  <c:v>6.5</c:v>
                </c:pt>
                <c:pt idx="7">
                  <c:v>7.5</c:v>
                </c:pt>
                <c:pt idx="8">
                  <c:v>8.5</c:v>
                </c:pt>
                <c:pt idx="9">
                  <c:v>9.5</c:v>
                </c:pt>
                <c:pt idx="10">
                  <c:v>0.5</c:v>
                </c:pt>
                <c:pt idx="11">
                  <c:v>1.5</c:v>
                </c:pt>
                <c:pt idx="12">
                  <c:v>2.5</c:v>
                </c:pt>
                <c:pt idx="13">
                  <c:v>3.5</c:v>
                </c:pt>
                <c:pt idx="14">
                  <c:v>4.5</c:v>
                </c:pt>
                <c:pt idx="15">
                  <c:v>5.5</c:v>
                </c:pt>
                <c:pt idx="16">
                  <c:v>6.5</c:v>
                </c:pt>
                <c:pt idx="17">
                  <c:v>7.5</c:v>
                </c:pt>
                <c:pt idx="18">
                  <c:v>8.5</c:v>
                </c:pt>
                <c:pt idx="19">
                  <c:v>9.5</c:v>
                </c:pt>
                <c:pt idx="20">
                  <c:v>0.5</c:v>
                </c:pt>
                <c:pt idx="21">
                  <c:v>1.5</c:v>
                </c:pt>
                <c:pt idx="22">
                  <c:v>2.5</c:v>
                </c:pt>
                <c:pt idx="23">
                  <c:v>3.5</c:v>
                </c:pt>
                <c:pt idx="24">
                  <c:v>4.5</c:v>
                </c:pt>
                <c:pt idx="25">
                  <c:v>5.5</c:v>
                </c:pt>
                <c:pt idx="26">
                  <c:v>6.5</c:v>
                </c:pt>
                <c:pt idx="27">
                  <c:v>7.5</c:v>
                </c:pt>
                <c:pt idx="28">
                  <c:v>8.5</c:v>
                </c:pt>
                <c:pt idx="29">
                  <c:v>9.5</c:v>
                </c:pt>
                <c:pt idx="30">
                  <c:v>0.5</c:v>
                </c:pt>
                <c:pt idx="31">
                  <c:v>1.5</c:v>
                </c:pt>
                <c:pt idx="32">
                  <c:v>2.5</c:v>
                </c:pt>
                <c:pt idx="33">
                  <c:v>3.5</c:v>
                </c:pt>
                <c:pt idx="34">
                  <c:v>4.5</c:v>
                </c:pt>
                <c:pt idx="35">
                  <c:v>5.5</c:v>
                </c:pt>
                <c:pt idx="36">
                  <c:v>6.5</c:v>
                </c:pt>
                <c:pt idx="37">
                  <c:v>7.5</c:v>
                </c:pt>
                <c:pt idx="38">
                  <c:v>8.5</c:v>
                </c:pt>
                <c:pt idx="39">
                  <c:v>9.5</c:v>
                </c:pt>
                <c:pt idx="40">
                  <c:v>0.5</c:v>
                </c:pt>
                <c:pt idx="41">
                  <c:v>1.5</c:v>
                </c:pt>
                <c:pt idx="42">
                  <c:v>2.5</c:v>
                </c:pt>
                <c:pt idx="43">
                  <c:v>3.5</c:v>
                </c:pt>
                <c:pt idx="44">
                  <c:v>4.5</c:v>
                </c:pt>
                <c:pt idx="45">
                  <c:v>5.5</c:v>
                </c:pt>
                <c:pt idx="46">
                  <c:v>6.5</c:v>
                </c:pt>
                <c:pt idx="47">
                  <c:v>7.5</c:v>
                </c:pt>
                <c:pt idx="48">
                  <c:v>8.5</c:v>
                </c:pt>
                <c:pt idx="49">
                  <c:v>9.5</c:v>
                </c:pt>
                <c:pt idx="50">
                  <c:v>0.5</c:v>
                </c:pt>
                <c:pt idx="51">
                  <c:v>1.5</c:v>
                </c:pt>
                <c:pt idx="52">
                  <c:v>2.5</c:v>
                </c:pt>
                <c:pt idx="53">
                  <c:v>3.5</c:v>
                </c:pt>
                <c:pt idx="54">
                  <c:v>4.5</c:v>
                </c:pt>
                <c:pt idx="55">
                  <c:v>5.5</c:v>
                </c:pt>
                <c:pt idx="56">
                  <c:v>6.5</c:v>
                </c:pt>
                <c:pt idx="57">
                  <c:v>7.5</c:v>
                </c:pt>
                <c:pt idx="58">
                  <c:v>8.5</c:v>
                </c:pt>
                <c:pt idx="59">
                  <c:v>9.5</c:v>
                </c:pt>
                <c:pt idx="60">
                  <c:v>0.5</c:v>
                </c:pt>
                <c:pt idx="61">
                  <c:v>1.5</c:v>
                </c:pt>
                <c:pt idx="62">
                  <c:v>2.5</c:v>
                </c:pt>
                <c:pt idx="63">
                  <c:v>3.5</c:v>
                </c:pt>
                <c:pt idx="64">
                  <c:v>4.5</c:v>
                </c:pt>
                <c:pt idx="65">
                  <c:v>5.5</c:v>
                </c:pt>
                <c:pt idx="66">
                  <c:v>6.5</c:v>
                </c:pt>
                <c:pt idx="67">
                  <c:v>7.5</c:v>
                </c:pt>
                <c:pt idx="68">
                  <c:v>8.5</c:v>
                </c:pt>
                <c:pt idx="69">
                  <c:v>9.5</c:v>
                </c:pt>
                <c:pt idx="70">
                  <c:v>0.5</c:v>
                </c:pt>
                <c:pt idx="71">
                  <c:v>1.5</c:v>
                </c:pt>
                <c:pt idx="72">
                  <c:v>2.5</c:v>
                </c:pt>
                <c:pt idx="73">
                  <c:v>3.5</c:v>
                </c:pt>
                <c:pt idx="74">
                  <c:v>4.5</c:v>
                </c:pt>
                <c:pt idx="75">
                  <c:v>5.5</c:v>
                </c:pt>
                <c:pt idx="76">
                  <c:v>6.5</c:v>
                </c:pt>
                <c:pt idx="77">
                  <c:v>7.5</c:v>
                </c:pt>
                <c:pt idx="78">
                  <c:v>8.5</c:v>
                </c:pt>
                <c:pt idx="79">
                  <c:v>9.5</c:v>
                </c:pt>
                <c:pt idx="80">
                  <c:v>0.5</c:v>
                </c:pt>
                <c:pt idx="81">
                  <c:v>1.5</c:v>
                </c:pt>
                <c:pt idx="82">
                  <c:v>2.5</c:v>
                </c:pt>
                <c:pt idx="83">
                  <c:v>3.5</c:v>
                </c:pt>
                <c:pt idx="84">
                  <c:v>4.5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numCache>
            </c:numRef>
          </c:xVal>
          <c:yVal>
            <c:numRef>
              <c:f>[0]!_16_y_star_taken</c:f>
              <c:numCache>
                <c:formatCode>General</c:formatCode>
                <c:ptCount val="100"/>
                <c:pt idx="0">
                  <c:v>0.5</c:v>
                </c:pt>
                <c:pt idx="1">
                  <c:v>0.5</c:v>
                </c:pt>
                <c:pt idx="2">
                  <c:v>0.5</c:v>
                </c:pt>
                <c:pt idx="3">
                  <c:v>0.5</c:v>
                </c:pt>
                <c:pt idx="4">
                  <c:v>0.5</c:v>
                </c:pt>
                <c:pt idx="5">
                  <c:v>0.5</c:v>
                </c:pt>
                <c:pt idx="6">
                  <c:v>0.5</c:v>
                </c:pt>
                <c:pt idx="7">
                  <c:v>0.5</c:v>
                </c:pt>
                <c:pt idx="8">
                  <c:v>0.5</c:v>
                </c:pt>
                <c:pt idx="9">
                  <c:v>0.5</c:v>
                </c:pt>
                <c:pt idx="10">
                  <c:v>1.5</c:v>
                </c:pt>
                <c:pt idx="11">
                  <c:v>1.5</c:v>
                </c:pt>
                <c:pt idx="12">
                  <c:v>1.5</c:v>
                </c:pt>
                <c:pt idx="13">
                  <c:v>1.5</c:v>
                </c:pt>
                <c:pt idx="14">
                  <c:v>1.5</c:v>
                </c:pt>
                <c:pt idx="15">
                  <c:v>1.5</c:v>
                </c:pt>
                <c:pt idx="16">
                  <c:v>1.5</c:v>
                </c:pt>
                <c:pt idx="17">
                  <c:v>1.5</c:v>
                </c:pt>
                <c:pt idx="18">
                  <c:v>1.5</c:v>
                </c:pt>
                <c:pt idx="19">
                  <c:v>1.5</c:v>
                </c:pt>
                <c:pt idx="20">
                  <c:v>2.5</c:v>
                </c:pt>
                <c:pt idx="21">
                  <c:v>2.5</c:v>
                </c:pt>
                <c:pt idx="22">
                  <c:v>2.5</c:v>
                </c:pt>
                <c:pt idx="23">
                  <c:v>2.5</c:v>
                </c:pt>
                <c:pt idx="24">
                  <c:v>2.5</c:v>
                </c:pt>
                <c:pt idx="25">
                  <c:v>2.5</c:v>
                </c:pt>
                <c:pt idx="26">
                  <c:v>2.5</c:v>
                </c:pt>
                <c:pt idx="27">
                  <c:v>2.5</c:v>
                </c:pt>
                <c:pt idx="28">
                  <c:v>2.5</c:v>
                </c:pt>
                <c:pt idx="29">
                  <c:v>2.5</c:v>
                </c:pt>
                <c:pt idx="30">
                  <c:v>3.5</c:v>
                </c:pt>
                <c:pt idx="31">
                  <c:v>3.5</c:v>
                </c:pt>
                <c:pt idx="32">
                  <c:v>3.5</c:v>
                </c:pt>
                <c:pt idx="33">
                  <c:v>3.5</c:v>
                </c:pt>
                <c:pt idx="34">
                  <c:v>3.5</c:v>
                </c:pt>
                <c:pt idx="35">
                  <c:v>3.5</c:v>
                </c:pt>
                <c:pt idx="36">
                  <c:v>3.5</c:v>
                </c:pt>
                <c:pt idx="37">
                  <c:v>3.5</c:v>
                </c:pt>
                <c:pt idx="38">
                  <c:v>3.5</c:v>
                </c:pt>
                <c:pt idx="39">
                  <c:v>3.5</c:v>
                </c:pt>
                <c:pt idx="40">
                  <c:v>4.5</c:v>
                </c:pt>
                <c:pt idx="41">
                  <c:v>4.5</c:v>
                </c:pt>
                <c:pt idx="42">
                  <c:v>4.5</c:v>
                </c:pt>
                <c:pt idx="43">
                  <c:v>4.5</c:v>
                </c:pt>
                <c:pt idx="44">
                  <c:v>4.5</c:v>
                </c:pt>
                <c:pt idx="45">
                  <c:v>4.5</c:v>
                </c:pt>
                <c:pt idx="46">
                  <c:v>4.5</c:v>
                </c:pt>
                <c:pt idx="47">
                  <c:v>4.5</c:v>
                </c:pt>
                <c:pt idx="48">
                  <c:v>4.5</c:v>
                </c:pt>
                <c:pt idx="49">
                  <c:v>4.5</c:v>
                </c:pt>
                <c:pt idx="50">
                  <c:v>5.5</c:v>
                </c:pt>
                <c:pt idx="51">
                  <c:v>5.5</c:v>
                </c:pt>
                <c:pt idx="52">
                  <c:v>5.5</c:v>
                </c:pt>
                <c:pt idx="53">
                  <c:v>5.5</c:v>
                </c:pt>
                <c:pt idx="54">
                  <c:v>5.5</c:v>
                </c:pt>
                <c:pt idx="55">
                  <c:v>5.5</c:v>
                </c:pt>
                <c:pt idx="56">
                  <c:v>5.5</c:v>
                </c:pt>
                <c:pt idx="57">
                  <c:v>5.5</c:v>
                </c:pt>
                <c:pt idx="58">
                  <c:v>5.5</c:v>
                </c:pt>
                <c:pt idx="59">
                  <c:v>5.5</c:v>
                </c:pt>
                <c:pt idx="60">
                  <c:v>6.5</c:v>
                </c:pt>
                <c:pt idx="61">
                  <c:v>6.5</c:v>
                </c:pt>
                <c:pt idx="62">
                  <c:v>6.5</c:v>
                </c:pt>
                <c:pt idx="63">
                  <c:v>6.5</c:v>
                </c:pt>
                <c:pt idx="64">
                  <c:v>6.5</c:v>
                </c:pt>
                <c:pt idx="65">
                  <c:v>6.5</c:v>
                </c:pt>
                <c:pt idx="66">
                  <c:v>6.5</c:v>
                </c:pt>
                <c:pt idx="67">
                  <c:v>6.5</c:v>
                </c:pt>
                <c:pt idx="68">
                  <c:v>6.5</c:v>
                </c:pt>
                <c:pt idx="69">
                  <c:v>6.5</c:v>
                </c:pt>
                <c:pt idx="70">
                  <c:v>7.5</c:v>
                </c:pt>
                <c:pt idx="71">
                  <c:v>7.5</c:v>
                </c:pt>
                <c:pt idx="72">
                  <c:v>7.5</c:v>
                </c:pt>
                <c:pt idx="73">
                  <c:v>7.5</c:v>
                </c:pt>
                <c:pt idx="74">
                  <c:v>7.5</c:v>
                </c:pt>
                <c:pt idx="75">
                  <c:v>7.5</c:v>
                </c:pt>
                <c:pt idx="76">
                  <c:v>7.5</c:v>
                </c:pt>
                <c:pt idx="77">
                  <c:v>7.5</c:v>
                </c:pt>
                <c:pt idx="78">
                  <c:v>7.5</c:v>
                </c:pt>
                <c:pt idx="79">
                  <c:v>7.5</c:v>
                </c:pt>
                <c:pt idx="80">
                  <c:v>8.5</c:v>
                </c:pt>
                <c:pt idx="81">
                  <c:v>8.5</c:v>
                </c:pt>
                <c:pt idx="82">
                  <c:v>8.5</c:v>
                </c:pt>
                <c:pt idx="83">
                  <c:v>8.5</c:v>
                </c:pt>
                <c:pt idx="84">
                  <c:v>8.5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numCache>
            </c:numRef>
          </c:yVal>
          <c:smooth val="0"/>
          <c:extLst>
            <c:ext xmlns:c16="http://schemas.microsoft.com/office/drawing/2014/chart" uri="{C3380CC4-5D6E-409C-BE32-E72D297353CC}">
              <c16:uniqueId val="{00000007-FA44-4EAF-82BE-9FF3971E432A}"/>
            </c:ext>
          </c:extLst>
        </c:ser>
        <c:ser>
          <c:idx val="6"/>
          <c:order val="6"/>
          <c:tx>
            <c:strRef>
              <c:f>example!$M$3</c:f>
              <c:strCache>
                <c:ptCount val="1"/>
                <c:pt idx="0">
                  <c:v>label position when X &lt; 9</c:v>
                </c:pt>
              </c:strCache>
            </c:strRef>
          </c:tx>
          <c:spPr>
            <a:ln w="25400" cap="rnd">
              <a:noFill/>
              <a:round/>
            </a:ln>
            <a:effectLst/>
          </c:spPr>
          <c:marker>
            <c:symbol val="none"/>
          </c:marker>
          <c:dLbls>
            <c:dLbl>
              <c:idx val="0"/>
              <c:tx>
                <c:rich>
                  <a:bodyPr/>
                  <a:lstStyle/>
                  <a:p>
                    <a:fld id="{96870BEC-A331-4604-BA52-6AF81CE0200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A4B-4FA4-98BD-470A38FB1DDB}"/>
                </c:ext>
              </c:extLst>
            </c:dLbl>
            <c:spPr>
              <a:solidFill>
                <a:srgbClr val="F2F2F2">
                  <a:alpha val="50196"/>
                </a:srgbClr>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example!$M$5</c:f>
              <c:numCache>
                <c:formatCode>General</c:formatCode>
                <c:ptCount val="1"/>
                <c:pt idx="0">
                  <c:v>5</c:v>
                </c:pt>
              </c:numCache>
            </c:numRef>
          </c:xVal>
          <c:yVal>
            <c:numRef>
              <c:f>example!$N$5</c:f>
              <c:numCache>
                <c:formatCode>General</c:formatCode>
                <c:ptCount val="1"/>
                <c:pt idx="0">
                  <c:v>9</c:v>
                </c:pt>
              </c:numCache>
            </c:numRef>
          </c:yVal>
          <c:smooth val="0"/>
          <c:extLst>
            <c:ext xmlns:c15="http://schemas.microsoft.com/office/drawing/2012/chart" uri="{02D57815-91ED-43cb-92C2-25804820EDAC}">
              <c15:datalabelsRange>
                <c15:f>example!$J$8</c15:f>
                <c15:dlblRangeCache>
                  <c:ptCount val="1"/>
                  <c:pt idx="0">
                    <c:v>85%</c:v>
                  </c:pt>
                </c15:dlblRangeCache>
              </c15:datalabelsRange>
            </c:ext>
            <c:ext xmlns:c16="http://schemas.microsoft.com/office/drawing/2014/chart" uri="{C3380CC4-5D6E-409C-BE32-E72D297353CC}">
              <c16:uniqueId val="{00000001-646C-45BC-98B7-68DA16BF6CE8}"/>
            </c:ext>
          </c:extLst>
        </c:ser>
        <c:ser>
          <c:idx val="7"/>
          <c:order val="7"/>
          <c:tx>
            <c:strRef>
              <c:f>example!$M$7</c:f>
              <c:strCache>
                <c:ptCount val="1"/>
                <c:pt idx="0">
                  <c:v>label position when X &gt;= 9</c:v>
                </c:pt>
              </c:strCache>
            </c:strRef>
          </c:tx>
          <c:spPr>
            <a:ln w="19050">
              <a:noFill/>
            </a:ln>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3-2A4B-4FA4-98BD-470A38FB1DDB}"/>
                </c:ext>
              </c:extLst>
            </c:dLbl>
            <c:spPr>
              <a:noFill/>
              <a:ln>
                <a:noFill/>
              </a:ln>
              <a:effectLst/>
            </c:spPr>
            <c:txPr>
              <a:bodyPr wrap="square" lIns="38100" tIns="19050" rIns="38100" bIns="19050" anchor="ctr">
                <a:spAutoFit/>
              </a:bodyPr>
              <a:lstStyle/>
              <a:p>
                <a:pPr>
                  <a:defRPr sz="2800">
                    <a:solidFill>
                      <a:schemeClr val="tx1">
                        <a:lumMod val="75000"/>
                        <a:lumOff val="25000"/>
                      </a:schemeClr>
                    </a:solidFill>
                    <a:latin typeface="Arial" panose="020B0604020202020204" pitchFamily="34" charset="0"/>
                    <a:cs typeface="Arial" panose="020B0604020202020204"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ext>
            </c:extLst>
          </c:dLbls>
          <c:xVal>
            <c:numRef>
              <c:f>example!$M$9</c:f>
              <c:numCache>
                <c:formatCode>General</c:formatCode>
                <c:ptCount val="1"/>
                <c:pt idx="0">
                  <c:v>#N/A</c:v>
                </c:pt>
              </c:numCache>
            </c:numRef>
          </c:xVal>
          <c:yVal>
            <c:numRef>
              <c:f>example!$N$9</c:f>
              <c:numCache>
                <c:formatCode>General</c:formatCode>
                <c:ptCount val="1"/>
                <c:pt idx="0">
                  <c:v>#N/A</c:v>
                </c:pt>
              </c:numCache>
            </c:numRef>
          </c:yVal>
          <c:smooth val="0"/>
          <c:extLst>
            <c:ext xmlns:c15="http://schemas.microsoft.com/office/drawing/2012/chart" uri="{02D57815-91ED-43cb-92C2-25804820EDAC}">
              <c15:datalabelsRange>
                <c15:f>example!$J$8</c15:f>
                <c15:dlblRangeCache>
                  <c:ptCount val="1"/>
                  <c:pt idx="0">
                    <c:v>85%</c:v>
                  </c:pt>
                </c15:dlblRangeCache>
              </c15:datalabelsRange>
            </c:ext>
            <c:ext xmlns:c16="http://schemas.microsoft.com/office/drawing/2014/chart" uri="{C3380CC4-5D6E-409C-BE32-E72D297353CC}">
              <c16:uniqueId val="{00000002-2A4B-4FA4-98BD-470A38FB1DDB}"/>
            </c:ext>
          </c:extLst>
        </c:ser>
        <c:dLbls>
          <c:showLegendKey val="0"/>
          <c:showVal val="0"/>
          <c:showCatName val="0"/>
          <c:showSerName val="0"/>
          <c:showPercent val="0"/>
          <c:showBubbleSize val="0"/>
        </c:dLbls>
        <c:axId val="228694447"/>
        <c:axId val="102482975"/>
      </c:scatterChart>
      <c:valAx>
        <c:axId val="2286944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102482975"/>
        <c:crosses val="autoZero"/>
        <c:crossBetween val="midCat"/>
        <c:majorUnit val="1"/>
      </c:valAx>
      <c:valAx>
        <c:axId val="10248297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mn-lt"/>
                <a:ea typeface="+mn-ea"/>
                <a:cs typeface="+mn-cs"/>
              </a:defRPr>
            </a:pPr>
            <a:endParaRPr lang="en-US"/>
          </a:p>
        </c:txPr>
        <c:crossAx val="228694447"/>
        <c:crosses val="autoZero"/>
        <c:crossBetween val="midCat"/>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trlProps/ctrlProp1.xml><?xml version="1.0" encoding="utf-8"?>
<formControlPr xmlns="http://schemas.microsoft.com/office/spreadsheetml/2009/9/main" objectType="Spin" dx="26" fmlaLink="$J$6" max="100" min="1" page="10" val="76"/>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19</xdr:col>
      <xdr:colOff>259080</xdr:colOff>
      <xdr:row>2</xdr:row>
      <xdr:rowOff>76200</xdr:rowOff>
    </xdr:from>
    <xdr:to>
      <xdr:col>23</xdr:col>
      <xdr:colOff>327660</xdr:colOff>
      <xdr:row>6</xdr:row>
      <xdr:rowOff>114300</xdr:rowOff>
    </xdr:to>
    <mc:AlternateContent xmlns:mc="http://schemas.openxmlformats.org/markup-compatibility/2006" xmlns:a14="http://schemas.microsoft.com/office/drawing/2010/main">
      <mc:Choice Requires="a14">
        <xdr:graphicFrame macro="">
          <xdr:nvGraphicFramePr>
            <xdr:cNvPr id="8" name="mode type">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mode type"/>
            </a:graphicData>
          </a:graphic>
        </xdr:graphicFrame>
      </mc:Choice>
      <mc:Fallback xmlns="">
        <xdr:sp macro="" textlink="">
          <xdr:nvSpPr>
            <xdr:cNvPr id="0" name=""/>
            <xdr:cNvSpPr>
              <a:spLocks noTextEdit="1"/>
            </xdr:cNvSpPr>
          </xdr:nvSpPr>
          <xdr:spPr>
            <a:xfrm>
              <a:off x="8351520" y="335280"/>
              <a:ext cx="2019300" cy="556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129540</xdr:colOff>
      <xdr:row>14</xdr:row>
      <xdr:rowOff>114300</xdr:rowOff>
    </xdr:from>
    <xdr:to>
      <xdr:col>26</xdr:col>
      <xdr:colOff>60420</xdr:colOff>
      <xdr:row>48</xdr:row>
      <xdr:rowOff>29940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xdr:from>
          <xdr:col>24</xdr:col>
          <xdr:colOff>281940</xdr:colOff>
          <xdr:row>4</xdr:row>
          <xdr:rowOff>38100</xdr:rowOff>
        </xdr:from>
        <xdr:to>
          <xdr:col>25</xdr:col>
          <xdr:colOff>76200</xdr:colOff>
          <xdr:row>7</xdr:row>
          <xdr:rowOff>60960</xdr:rowOff>
        </xdr:to>
        <xdr:sp macro="" textlink="">
          <xdr:nvSpPr>
            <xdr:cNvPr id="3073" name="Spinner 1" hidden="1">
              <a:extLst>
                <a:ext uri="{63B3BB69-23CF-44E3-9099-C40C66FF867C}">
                  <a14:compatExt spid="_x0000_s3073"/>
                </a:ext>
                <a:ext uri="{FF2B5EF4-FFF2-40B4-BE49-F238E27FC236}">
                  <a16:creationId xmlns:a16="http://schemas.microsoft.com/office/drawing/2014/main" id="{00000000-0008-0000-00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22</xdr:col>
      <xdr:colOff>228600</xdr:colOff>
      <xdr:row>10</xdr:row>
      <xdr:rowOff>99060</xdr:rowOff>
    </xdr:from>
    <xdr:to>
      <xdr:col>23</xdr:col>
      <xdr:colOff>100920</xdr:colOff>
      <xdr:row>13</xdr:row>
      <xdr:rowOff>70440</xdr:rowOff>
    </xdr:to>
    <xdr:sp macro="" textlink="">
      <xdr:nvSpPr>
        <xdr:cNvPr id="2" name="Star: 5 Points 1">
          <a:extLst>
            <a:ext uri="{FF2B5EF4-FFF2-40B4-BE49-F238E27FC236}">
              <a16:creationId xmlns:a16="http://schemas.microsoft.com/office/drawing/2014/main" id="{00000000-0008-0000-0000-000002000000}"/>
            </a:ext>
          </a:extLst>
        </xdr:cNvPr>
        <xdr:cNvSpPr/>
      </xdr:nvSpPr>
      <xdr:spPr>
        <a:xfrm>
          <a:off x="9784080" y="1264920"/>
          <a:ext cx="360000" cy="360000"/>
        </a:xfrm>
        <a:prstGeom prst="star5">
          <a:avLst/>
        </a:prstGeom>
        <a:solidFill>
          <a:srgbClr val="FF33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106680</xdr:colOff>
      <xdr:row>10</xdr:row>
      <xdr:rowOff>99060</xdr:rowOff>
    </xdr:from>
    <xdr:to>
      <xdr:col>21</xdr:col>
      <xdr:colOff>466680</xdr:colOff>
      <xdr:row>13</xdr:row>
      <xdr:rowOff>70440</xdr:rowOff>
    </xdr:to>
    <xdr:sp macro="" textlink="">
      <xdr:nvSpPr>
        <xdr:cNvPr id="4" name="Oval 3">
          <a:extLst>
            <a:ext uri="{FF2B5EF4-FFF2-40B4-BE49-F238E27FC236}">
              <a16:creationId xmlns:a16="http://schemas.microsoft.com/office/drawing/2014/main" id="{00000000-0008-0000-0000-000004000000}"/>
            </a:ext>
          </a:extLst>
        </xdr:cNvPr>
        <xdr:cNvSpPr/>
      </xdr:nvSpPr>
      <xdr:spPr>
        <a:xfrm>
          <a:off x="9174480" y="1264920"/>
          <a:ext cx="360000" cy="360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472440</xdr:colOff>
      <xdr:row>10</xdr:row>
      <xdr:rowOff>99060</xdr:rowOff>
    </xdr:from>
    <xdr:to>
      <xdr:col>20</xdr:col>
      <xdr:colOff>344760</xdr:colOff>
      <xdr:row>13</xdr:row>
      <xdr:rowOff>70440</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8564880" y="1264920"/>
          <a:ext cx="360000" cy="360000"/>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251460</xdr:colOff>
      <xdr:row>6</xdr:row>
      <xdr:rowOff>38100</xdr:rowOff>
    </xdr:from>
    <xdr:to>
      <xdr:col>23</xdr:col>
      <xdr:colOff>320040</xdr:colOff>
      <xdr:row>10</xdr:row>
      <xdr:rowOff>76200</xdr:rowOff>
    </xdr:to>
    <mc:AlternateContent xmlns:mc="http://schemas.openxmlformats.org/markup-compatibility/2006" xmlns:a14="http://schemas.microsoft.com/office/drawing/2010/main">
      <mc:Choice Requires="a14">
        <xdr:graphicFrame macro="">
          <xdr:nvGraphicFramePr>
            <xdr:cNvPr id="5" name="icon type">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icon type"/>
            </a:graphicData>
          </a:graphic>
        </xdr:graphicFrame>
      </mc:Choice>
      <mc:Fallback xmlns="">
        <xdr:sp macro="" textlink="">
          <xdr:nvSpPr>
            <xdr:cNvPr id="0" name=""/>
            <xdr:cNvSpPr>
              <a:spLocks noTextEdit="1"/>
            </xdr:cNvSpPr>
          </xdr:nvSpPr>
          <xdr:spPr>
            <a:xfrm>
              <a:off x="8343900" y="815340"/>
              <a:ext cx="2019300" cy="556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160020</xdr:colOff>
      <xdr:row>12</xdr:row>
      <xdr:rowOff>60960</xdr:rowOff>
    </xdr:from>
    <xdr:to>
      <xdr:col>12</xdr:col>
      <xdr:colOff>172380</xdr:colOff>
      <xdr:row>13</xdr:row>
      <xdr:rowOff>111420</xdr:rowOff>
    </xdr:to>
    <xdr:sp macro="" textlink="">
      <xdr:nvSpPr>
        <xdr:cNvPr id="10" name="Star: 5 Points 9">
          <a:extLst>
            <a:ext uri="{FF2B5EF4-FFF2-40B4-BE49-F238E27FC236}">
              <a16:creationId xmlns:a16="http://schemas.microsoft.com/office/drawing/2014/main" id="{00000000-0008-0000-0000-00000A000000}"/>
            </a:ext>
          </a:extLst>
        </xdr:cNvPr>
        <xdr:cNvSpPr/>
      </xdr:nvSpPr>
      <xdr:spPr>
        <a:xfrm>
          <a:off x="4648200" y="1485900"/>
          <a:ext cx="180000" cy="180000"/>
        </a:xfrm>
        <a:prstGeom prst="star5">
          <a:avLst/>
        </a:prstGeom>
        <a:solidFill>
          <a:srgbClr val="FF33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xdr:colOff>
      <xdr:row>12</xdr:row>
      <xdr:rowOff>53340</xdr:rowOff>
    </xdr:from>
    <xdr:to>
      <xdr:col>7</xdr:col>
      <xdr:colOff>187620</xdr:colOff>
      <xdr:row>13</xdr:row>
      <xdr:rowOff>103800</xdr:rowOff>
    </xdr:to>
    <xdr:sp macro="" textlink="">
      <xdr:nvSpPr>
        <xdr:cNvPr id="11" name="Oval 10">
          <a:extLst>
            <a:ext uri="{FF2B5EF4-FFF2-40B4-BE49-F238E27FC236}">
              <a16:creationId xmlns:a16="http://schemas.microsoft.com/office/drawing/2014/main" id="{00000000-0008-0000-0000-00000B000000}"/>
            </a:ext>
          </a:extLst>
        </xdr:cNvPr>
        <xdr:cNvSpPr/>
      </xdr:nvSpPr>
      <xdr:spPr>
        <a:xfrm>
          <a:off x="2484120" y="1478280"/>
          <a:ext cx="180000" cy="1800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xdr:colOff>
      <xdr:row>12</xdr:row>
      <xdr:rowOff>38100</xdr:rowOff>
    </xdr:from>
    <xdr:to>
      <xdr:col>2</xdr:col>
      <xdr:colOff>187620</xdr:colOff>
      <xdr:row>13</xdr:row>
      <xdr:rowOff>88560</xdr:rowOff>
    </xdr:to>
    <xdr:sp macro="" textlink="">
      <xdr:nvSpPr>
        <xdr:cNvPr id="12" name="Rectangle 11">
          <a:extLst>
            <a:ext uri="{FF2B5EF4-FFF2-40B4-BE49-F238E27FC236}">
              <a16:creationId xmlns:a16="http://schemas.microsoft.com/office/drawing/2014/main" id="{00000000-0008-0000-0000-00000C000000}"/>
            </a:ext>
          </a:extLst>
        </xdr:cNvPr>
        <xdr:cNvSpPr/>
      </xdr:nvSpPr>
      <xdr:spPr>
        <a:xfrm>
          <a:off x="365760" y="1463040"/>
          <a:ext cx="180000" cy="180000"/>
        </a:xfrm>
        <a:prstGeom prst="rect">
          <a:avLst/>
        </a:prstGeom>
        <a:solidFill>
          <a:schemeClr val="accent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129541</xdr:colOff>
      <xdr:row>10</xdr:row>
      <xdr:rowOff>127390</xdr:rowOff>
    </xdr:from>
    <xdr:to>
      <xdr:col>16</xdr:col>
      <xdr:colOff>60963</xdr:colOff>
      <xdr:row>12</xdr:row>
      <xdr:rowOff>121921</xdr:rowOff>
    </xdr:to>
    <xdr:sp macro="" textlink="">
      <xdr:nvSpPr>
        <xdr:cNvPr id="13" name="Left Brace 12">
          <a:extLst>
            <a:ext uri="{FF2B5EF4-FFF2-40B4-BE49-F238E27FC236}">
              <a16:creationId xmlns:a16="http://schemas.microsoft.com/office/drawing/2014/main" id="{00000000-0008-0000-0000-00000D000000}"/>
            </a:ext>
          </a:extLst>
        </xdr:cNvPr>
        <xdr:cNvSpPr/>
      </xdr:nvSpPr>
      <xdr:spPr>
        <a:xfrm rot="5400000">
          <a:off x="3366966" y="-1776535"/>
          <a:ext cx="253611" cy="6393182"/>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6</xdr:col>
      <xdr:colOff>123579</xdr:colOff>
      <xdr:row>8</xdr:row>
      <xdr:rowOff>22861</xdr:rowOff>
    </xdr:from>
    <xdr:ext cx="2754235" cy="387286"/>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2432439" y="929641"/>
          <a:ext cx="2754235"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bg1">
                  <a:lumMod val="65000"/>
                </a:schemeClr>
              </a:solidFill>
              <a:latin typeface="Arial" panose="020B0604020202020204" pitchFamily="34" charset="0"/>
              <a:cs typeface="Arial" panose="020B0604020202020204" pitchFamily="34" charset="0"/>
            </a:rPr>
            <a:t>dynamic</a:t>
          </a:r>
          <a:r>
            <a:rPr lang="en-US" sz="2000" baseline="0">
              <a:solidFill>
                <a:schemeClr val="bg1">
                  <a:lumMod val="65000"/>
                </a:schemeClr>
              </a:solidFill>
              <a:latin typeface="Arial" panose="020B0604020202020204" pitchFamily="34" charset="0"/>
              <a:cs typeface="Arial" panose="020B0604020202020204" pitchFamily="34" charset="0"/>
            </a:rPr>
            <a:t> arrays</a:t>
          </a:r>
          <a:endParaRPr lang="en-US" sz="2000">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0</xdr:col>
      <xdr:colOff>0</xdr:colOff>
      <xdr:row>0</xdr:row>
      <xdr:rowOff>0</xdr:rowOff>
    </xdr:from>
    <xdr:ext cx="922020" cy="387286"/>
    <xdr:sp macro="" textlink="">
      <xdr:nvSpPr>
        <xdr:cNvPr id="15" name="TextBox 14">
          <a:extLst>
            <a:ext uri="{FF2B5EF4-FFF2-40B4-BE49-F238E27FC236}">
              <a16:creationId xmlns:a16="http://schemas.microsoft.com/office/drawing/2014/main" id="{00000000-0008-0000-0000-00000F000000}"/>
            </a:ext>
          </a:extLst>
        </xdr:cNvPr>
        <xdr:cNvSpPr txBox="1"/>
      </xdr:nvSpPr>
      <xdr:spPr>
        <a:xfrm>
          <a:off x="0" y="0"/>
          <a:ext cx="92202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3</xdr:col>
      <xdr:colOff>38100</xdr:colOff>
      <xdr:row>4</xdr:row>
      <xdr:rowOff>106680</xdr:rowOff>
    </xdr:from>
    <xdr:to>
      <xdr:col>3</xdr:col>
      <xdr:colOff>441960</xdr:colOff>
      <xdr:row>8</xdr:row>
      <xdr:rowOff>22860</xdr:rowOff>
    </xdr:to>
    <xdr:sp macro="" textlink="">
      <xdr:nvSpPr>
        <xdr:cNvPr id="16" name="Oval 7">
          <a:extLst>
            <a:ext uri="{FF2B5EF4-FFF2-40B4-BE49-F238E27FC236}">
              <a16:creationId xmlns:a16="http://schemas.microsoft.com/office/drawing/2014/main" id="{00000000-0008-0000-0000-000010000000}"/>
            </a:ext>
          </a:extLst>
        </xdr:cNvPr>
        <xdr:cNvSpPr/>
      </xdr:nvSpPr>
      <xdr:spPr>
        <a:xfrm>
          <a:off x="883920" y="75438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23</xdr:col>
      <xdr:colOff>289560</xdr:colOff>
      <xdr:row>4</xdr:row>
      <xdr:rowOff>113173</xdr:rowOff>
    </xdr:from>
    <xdr:to>
      <xdr:col>24</xdr:col>
      <xdr:colOff>205740</xdr:colOff>
      <xdr:row>8</xdr:row>
      <xdr:rowOff>29353</xdr:rowOff>
    </xdr:to>
    <xdr:sp macro="" textlink="">
      <xdr:nvSpPr>
        <xdr:cNvPr id="17" name="Oval 16">
          <a:extLst>
            <a:ext uri="{FF2B5EF4-FFF2-40B4-BE49-F238E27FC236}">
              <a16:creationId xmlns:a16="http://schemas.microsoft.com/office/drawing/2014/main" id="{00000000-0008-0000-0000-000011000000}"/>
            </a:ext>
          </a:extLst>
        </xdr:cNvPr>
        <xdr:cNvSpPr/>
      </xdr:nvSpPr>
      <xdr:spPr>
        <a:xfrm>
          <a:off x="10332720" y="76087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7</xdr:col>
      <xdr:colOff>146790</xdr:colOff>
      <xdr:row>1</xdr:row>
      <xdr:rowOff>83820</xdr:rowOff>
    </xdr:from>
    <xdr:to>
      <xdr:col>8</xdr:col>
      <xdr:colOff>62970</xdr:colOff>
      <xdr:row>5</xdr:row>
      <xdr:rowOff>0</xdr:rowOff>
    </xdr:to>
    <xdr:sp macro="" textlink="">
      <xdr:nvSpPr>
        <xdr:cNvPr id="18" name="Oval 17">
          <a:extLst>
            <a:ext uri="{FF2B5EF4-FFF2-40B4-BE49-F238E27FC236}">
              <a16:creationId xmlns:a16="http://schemas.microsoft.com/office/drawing/2014/main" id="{00000000-0008-0000-0000-000012000000}"/>
            </a:ext>
          </a:extLst>
        </xdr:cNvPr>
        <xdr:cNvSpPr/>
      </xdr:nvSpPr>
      <xdr:spPr>
        <a:xfrm>
          <a:off x="2646150" y="3429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5</xdr:col>
      <xdr:colOff>276329</xdr:colOff>
      <xdr:row>8</xdr:row>
      <xdr:rowOff>15240</xdr:rowOff>
    </xdr:from>
    <xdr:to>
      <xdr:col>7</xdr:col>
      <xdr:colOff>2009</xdr:colOff>
      <xdr:row>11</xdr:row>
      <xdr:rowOff>60960</xdr:rowOff>
    </xdr:to>
    <xdr:sp macro="" textlink="">
      <xdr:nvSpPr>
        <xdr:cNvPr id="19" name="Oval 18">
          <a:extLst>
            <a:ext uri="{FF2B5EF4-FFF2-40B4-BE49-F238E27FC236}">
              <a16:creationId xmlns:a16="http://schemas.microsoft.com/office/drawing/2014/main" id="{00000000-0008-0000-0000-000013000000}"/>
            </a:ext>
          </a:extLst>
        </xdr:cNvPr>
        <xdr:cNvSpPr/>
      </xdr:nvSpPr>
      <xdr:spPr>
        <a:xfrm>
          <a:off x="2097509" y="11811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17</xdr:col>
      <xdr:colOff>99060</xdr:colOff>
      <xdr:row>11</xdr:row>
      <xdr:rowOff>22860</xdr:rowOff>
    </xdr:from>
    <xdr:to>
      <xdr:col>18</xdr:col>
      <xdr:colOff>15240</xdr:colOff>
      <xdr:row>14</xdr:row>
      <xdr:rowOff>68580</xdr:rowOff>
    </xdr:to>
    <xdr:sp macro="" textlink="">
      <xdr:nvSpPr>
        <xdr:cNvPr id="20" name="Oval 19">
          <a:extLst>
            <a:ext uri="{FF2B5EF4-FFF2-40B4-BE49-F238E27FC236}">
              <a16:creationId xmlns:a16="http://schemas.microsoft.com/office/drawing/2014/main" id="{00000000-0008-0000-0000-000014000000}"/>
            </a:ext>
          </a:extLst>
        </xdr:cNvPr>
        <xdr:cNvSpPr/>
      </xdr:nvSpPr>
      <xdr:spPr>
        <a:xfrm>
          <a:off x="7216140" y="15773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14</xdr:col>
      <xdr:colOff>137160</xdr:colOff>
      <xdr:row>3</xdr:row>
      <xdr:rowOff>106680</xdr:rowOff>
    </xdr:from>
    <xdr:to>
      <xdr:col>15</xdr:col>
      <xdr:colOff>53340</xdr:colOff>
      <xdr:row>7</xdr:row>
      <xdr:rowOff>22860</xdr:rowOff>
    </xdr:to>
    <xdr:sp macro="" textlink="">
      <xdr:nvSpPr>
        <xdr:cNvPr id="21" name="Oval 20">
          <a:extLst>
            <a:ext uri="{FF2B5EF4-FFF2-40B4-BE49-F238E27FC236}">
              <a16:creationId xmlns:a16="http://schemas.microsoft.com/office/drawing/2014/main" id="{00000000-0008-0000-0000-000015000000}"/>
            </a:ext>
          </a:extLst>
        </xdr:cNvPr>
        <xdr:cNvSpPr/>
      </xdr:nvSpPr>
      <xdr:spPr>
        <a:xfrm>
          <a:off x="5791200" y="6248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18</xdr:col>
      <xdr:colOff>464820</xdr:colOff>
      <xdr:row>5</xdr:row>
      <xdr:rowOff>38100</xdr:rowOff>
    </xdr:from>
    <xdr:to>
      <xdr:col>19</xdr:col>
      <xdr:colOff>220979</xdr:colOff>
      <xdr:row>8</xdr:row>
      <xdr:rowOff>23875</xdr:rowOff>
    </xdr:to>
    <xdr:grpSp>
      <xdr:nvGrpSpPr>
        <xdr:cNvPr id="24" name="Gráfico 43" descr="Gesto de doble toque">
          <a:extLst>
            <a:ext uri="{FF2B5EF4-FFF2-40B4-BE49-F238E27FC236}">
              <a16:creationId xmlns:a16="http://schemas.microsoft.com/office/drawing/2014/main" id="{00000000-0008-0000-0000-000018000000}"/>
            </a:ext>
          </a:extLst>
        </xdr:cNvPr>
        <xdr:cNvGrpSpPr/>
      </xdr:nvGrpSpPr>
      <xdr:grpSpPr>
        <a:xfrm>
          <a:off x="8069580" y="685800"/>
          <a:ext cx="243839" cy="374395"/>
          <a:chOff x="8125968" y="1234227"/>
          <a:chExt cx="505005" cy="775395"/>
        </a:xfrm>
        <a:solidFill>
          <a:schemeClr val="tx1">
            <a:lumMod val="50000"/>
            <a:lumOff val="50000"/>
          </a:schemeClr>
        </a:solidFill>
      </xdr:grpSpPr>
      <xdr:sp macro="" textlink="">
        <xdr:nvSpPr>
          <xdr:cNvPr id="25" name="Forma libre: forma 9">
            <a:extLst>
              <a:ext uri="{FF2B5EF4-FFF2-40B4-BE49-F238E27FC236}">
                <a16:creationId xmlns:a16="http://schemas.microsoft.com/office/drawing/2014/main" id="{00000000-0008-0000-0000-000019000000}"/>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a:p>
        </xdr:txBody>
      </xdr:sp>
      <xdr:sp macro="" textlink="">
        <xdr:nvSpPr>
          <xdr:cNvPr id="26" name="Forma libre: forma 10">
            <a:extLst>
              <a:ext uri="{FF2B5EF4-FFF2-40B4-BE49-F238E27FC236}">
                <a16:creationId xmlns:a16="http://schemas.microsoft.com/office/drawing/2014/main" id="{00000000-0008-0000-0000-00001A000000}"/>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1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32.857002893521" missingItemsLimit="0" createdVersion="7" refreshedVersion="7" minRefreshableVersion="3" recordCount="3" xr:uid="{4EC0219F-2E6A-41E8-BA2A-A0FB530C5E8E}">
  <cacheSource type="worksheet">
    <worksheetSource name="_03_icontype"/>
  </cacheSource>
  <cacheFields count="1">
    <cacheField name="icon type" numFmtId="0">
      <sharedItems count="3">
        <s v="1. Square"/>
        <s v="2. Circle"/>
        <s v="3. Star"/>
      </sharedItems>
    </cacheField>
  </cacheFields>
  <extLst>
    <ext xmlns:x14="http://schemas.microsoft.com/office/spreadsheetml/2009/9/main" uri="{725AE2AE-9491-48be-B2B4-4EB974FC3084}">
      <x14:pivotCacheDefinition pivotCacheId="4071454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32.864240509261" createdVersion="7" refreshedVersion="7" minRefreshableVersion="3" recordCount="2" xr:uid="{256FBD61-7C07-481F-B35D-999FE41936F2}">
  <cacheSource type="worksheet">
    <worksheetSource name="_01_modetype"/>
  </cacheSource>
  <cacheFields count="1">
    <cacheField name="mode type" numFmtId="0">
      <sharedItems count="2">
        <s v="1. Random"/>
        <s v="2. Increment"/>
      </sharedItems>
    </cacheField>
  </cacheFields>
  <extLst>
    <ext xmlns:x14="http://schemas.microsoft.com/office/spreadsheetml/2009/9/main" uri="{725AE2AE-9491-48be-B2B4-4EB974FC3084}">
      <x14:pivotCacheDefinition pivotCacheId="1925394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r>
  <r>
    <x v="1"/>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75D6FA-A51D-4AE3-9816-01185A243D9C}" name="pt2"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E4:E5"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5BA3C4-32F5-4266-86AC-A5FCB6802BB8}" name="pt1"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E8:E9" firstHeaderRow="1" firstDataRow="1" firstDataCol="1"/>
  <pivotFields count="1">
    <pivotField axis="axisRow" compact="0" outline="0" showAll="0">
      <items count="4">
        <item h="1" x="0"/>
        <item h="1" x="1"/>
        <item x="2"/>
        <item t="default"/>
      </items>
    </pivotField>
  </pivotFields>
  <rowFields count="1">
    <field x="0"/>
  </rowFields>
  <rowItems count="1">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icon_type_slicer" xr10:uid="{1B9874D2-EF9C-4F36-B3DE-449D20DE14A3}" sourceName="icon type">
  <pivotTables>
    <pivotTable tabId="4" name="pt1"/>
  </pivotTables>
  <data>
    <tabular pivotCacheId="407145402">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2_mode_type_slicer" xr10:uid="{BA9A166A-E019-4E15-9FCD-7FD021B63A75}" sourceName="mode type">
  <pivotTables>
    <pivotTable tabId="4" name="pt2"/>
  </pivotTables>
  <data>
    <tabular pivotCacheId="1925394996">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con type" xr10:uid="{06591B89-B7CA-46D9-97EA-7A362C27721E}" cache="_04_icon_type_slicer" caption="icon type" columnCount="3" style="xlorla" rowHeight="144000"/>
  <slicer name="mode type" xr10:uid="{0C296438-4BA4-4A4B-8007-A0783B56B5DF}" cache="_02_mode_type_slicer" caption="mode type" columnCount="2"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EAC262-4768-4ABA-9505-6E5A9644C7B4}" name="_03_icontype" displayName="_03_icontype" ref="C8:C11" totalsRowShown="0">
  <autoFilter ref="C8:C11" xr:uid="{DA005C47-63D9-4C2F-A5AF-28C37A335595}"/>
  <tableColumns count="1">
    <tableColumn id="1" xr3:uid="{C2BE39C0-AF31-448D-BC5C-3468A6337A0C}" name="icon type"/>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DAD6216-6641-46B0-B55B-B9B911A6A071}" name="_01_modetype" displayName="_01_modetype" ref="C4:C6" totalsRowShown="0">
  <autoFilter ref="C4:C6" xr:uid="{9E28787C-BF55-4A41-ADDF-2B2D5157BB00}"/>
  <tableColumns count="1">
    <tableColumn id="1" xr3:uid="{D3725F07-E6F1-48F8-AA2E-35882B896725}" name="mode type"/>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printerSettings" Target="../printerSettings/printerSettings1.bin"/><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1.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1:AA122"/>
  <sheetViews>
    <sheetView showGridLines="0" workbookViewId="0">
      <selection activeCell="H17" sqref="H17"/>
    </sheetView>
  </sheetViews>
  <sheetFormatPr defaultColWidth="0" defaultRowHeight="10.199999999999999" zeroHeight="1" x14ac:dyDescent="0.2"/>
  <cols>
    <col min="1" max="1" width="3.140625" customWidth="1"/>
    <col min="2" max="2" width="3.5703125" customWidth="1"/>
    <col min="3" max="6" width="9.140625" customWidth="1"/>
    <col min="7" max="7" width="3.5703125" customWidth="1"/>
    <col min="8" max="10" width="9.140625" customWidth="1"/>
    <col min="11" max="11" width="10.28515625" customWidth="1"/>
    <col min="12" max="12" width="3.140625" customWidth="1"/>
    <col min="13" max="27" width="9.140625" customWidth="1"/>
    <col min="28" max="16384" width="9.140625" hidden="1"/>
  </cols>
  <sheetData>
    <row r="1" spans="3:25" x14ac:dyDescent="0.2"/>
    <row r="2" spans="3:25" x14ac:dyDescent="0.2"/>
    <row r="3" spans="3:25" x14ac:dyDescent="0.2">
      <c r="M3" s="84" t="s">
        <v>29</v>
      </c>
      <c r="N3" s="84"/>
      <c r="Y3" s="86" t="s">
        <v>30</v>
      </c>
    </row>
    <row r="4" spans="3:25" x14ac:dyDescent="0.2">
      <c r="C4" t="s">
        <v>24</v>
      </c>
      <c r="E4" s="81" t="s">
        <v>24</v>
      </c>
      <c r="I4" s="76" t="s">
        <v>14</v>
      </c>
      <c r="J4" s="80">
        <f ca="1" xml:space="preserve"> RANDBETWEEN( 1, 90 )</f>
        <v>85</v>
      </c>
      <c r="M4" s="82" t="s">
        <v>26</v>
      </c>
      <c r="N4" s="82" t="s">
        <v>27</v>
      </c>
      <c r="Y4" s="86" t="s">
        <v>31</v>
      </c>
    </row>
    <row r="5" spans="3:25" x14ac:dyDescent="0.2">
      <c r="C5" t="s">
        <v>22</v>
      </c>
      <c r="E5" t="s">
        <v>22</v>
      </c>
      <c r="I5" s="76"/>
      <c r="M5" s="80" cm="1">
        <f t="array" aca="1" ref="M5" ca="1" xml:space="preserve"> IF( CHOOSE(
                E10,
                _xlfn.XLOOKUP( MAX(_xlfn.ANCHORARRAY( F17) ),_xlfn.ANCHORARRAY( F17),_xlfn.ANCHORARRAY( E17), , , -1 ) + 0.5,
                _xlfn.XLOOKUP( MAX(_xlfn.ANCHORARRAY( K17) ),_xlfn.ANCHORARRAY( K17),_xlfn.ANCHORARRAY( J17), , , -1 ) + 0.5,
                _xlfn.XLOOKUP( MAX(_xlfn.ANCHORARRAY( P17) ),_xlfn.ANCHORARRAY( P17),_xlfn.ANCHORARRAY( O17), , , -1 ) + 0.5 ) &gt;= 9,
         NA(),
        CHOOSE(
                E10,
                _xlfn.XLOOKUP( MAX(_xlfn.ANCHORARRAY( F17) ),_xlfn.ANCHORARRAY( F17),_xlfn.ANCHORARRAY( E17), , , -1 ) + 0.5,
                _xlfn.XLOOKUP( MAX(_xlfn.ANCHORARRAY( K17) ),_xlfn.ANCHORARRAY( K17),_xlfn.ANCHORARRAY( J17), , , -1 ) + 0.5,
                _xlfn.XLOOKUP( MAX(_xlfn.ANCHORARRAY( P17) ),_xlfn.ANCHORARRAY( P17),_xlfn.ANCHORARRAY( O17), , , -1 ) + 0.5 )
      )</f>
        <v>5</v>
      </c>
      <c r="N5" s="80">
        <f ca="1" xml:space="preserve"> IF( ISNA(M5),
         NA(),
         CHOOSE(
                        E10,
                        MAX(_xlfn.ANCHORARRAY( F17) ) + 0.5,
                        MAX(_xlfn.ANCHORARRAY( K17) ) + 0.5,
                        MAX(_xlfn.ANCHORARRAY( P17) ) + 0.5 )
         )</f>
        <v>9</v>
      </c>
    </row>
    <row r="6" spans="3:25" x14ac:dyDescent="0.2">
      <c r="C6" t="s">
        <v>23</v>
      </c>
      <c r="E6" s="80">
        <f xml:space="preserve"> MATCH( E5, _01_modetype[mode type], 0 )</f>
        <v>1</v>
      </c>
      <c r="I6" s="76" t="s">
        <v>15</v>
      </c>
      <c r="J6" s="80">
        <v>76</v>
      </c>
      <c r="R6" s="76"/>
    </row>
    <row r="7" spans="3:25" x14ac:dyDescent="0.2">
      <c r="I7" s="76"/>
      <c r="M7" s="84" t="s">
        <v>28</v>
      </c>
      <c r="N7" s="84"/>
    </row>
    <row r="8" spans="3:25" x14ac:dyDescent="0.2">
      <c r="C8" t="s">
        <v>16</v>
      </c>
      <c r="E8" s="81" t="s">
        <v>16</v>
      </c>
      <c r="I8" s="76" t="s">
        <v>25</v>
      </c>
      <c r="J8" s="85">
        <f ca="1" xml:space="preserve"> IF( E6 = 1, J4, J6 ) / 100</f>
        <v>0.85</v>
      </c>
      <c r="M8" s="82" t="s">
        <v>26</v>
      </c>
      <c r="N8" s="82" t="s">
        <v>27</v>
      </c>
    </row>
    <row r="9" spans="3:25" x14ac:dyDescent="0.2">
      <c r="C9" t="s">
        <v>19</v>
      </c>
      <c r="E9" t="s">
        <v>21</v>
      </c>
      <c r="M9" s="80" t="e" cm="1">
        <f t="array" aca="1" ref="M9" ca="1" xml:space="preserve"> IF( CHOOSE(
                E10,
                _xlfn.XLOOKUP( MAX(_xlfn.ANCHORARRAY( F17) ),_xlfn.ANCHORARRAY( F17),_xlfn.ANCHORARRAY( E17), , , -1 ) + 0.5,
                _xlfn.XLOOKUP( MAX(_xlfn.ANCHORARRAY( K17) ),_xlfn.ANCHORARRAY( K17),_xlfn.ANCHORARRAY( J17), , , -1 ) + 0.5,
                _xlfn.XLOOKUP( MAX(_xlfn.ANCHORARRAY( P17) ),_xlfn.ANCHORARRAY( P17),_xlfn.ANCHORARRAY( O17), , , -1 ) + 0.5 ) &gt;= 9,
        CHOOSE(
                E10,
                _xlfn.XLOOKUP( MAX(_xlfn.ANCHORARRAY( F17) ),_xlfn.ANCHORARRAY( F17),_xlfn.ANCHORARRAY( E17), , , -1 ) + 0.5,
                _xlfn.XLOOKUP( MAX(_xlfn.ANCHORARRAY( K17) ),_xlfn.ANCHORARRAY( K17),_xlfn.ANCHORARRAY( J17), , , -1 ) + 0.5,
                _xlfn.XLOOKUP( MAX(_xlfn.ANCHORARRAY( P17) ),_xlfn.ANCHORARRAY( P17),_xlfn.ANCHORARRAY( O17), , , -1 ) + 0.5 ) - 0.5,
        NA()
      )</f>
        <v>#N/A</v>
      </c>
      <c r="N9" s="80" t="e">
        <f ca="1" xml:space="preserve"> IF( ISNA(M9),
         NA(),
         CHOOSE(
                        E10,
                        MAX(_xlfn.ANCHORARRAY( F17) ) + 0.5,
                        MAX(_xlfn.ANCHORARRAY( K17) ) + 0.5,
                        MAX(_xlfn.ANCHORARRAY( P17) ) + 0.5 )
         )</f>
        <v>#N/A</v>
      </c>
    </row>
    <row r="10" spans="3:25" x14ac:dyDescent="0.2">
      <c r="C10" t="s">
        <v>20</v>
      </c>
      <c r="E10" s="80">
        <f xml:space="preserve"> MATCH( E9, _03_icontype[icon type], 0 )</f>
        <v>3</v>
      </c>
    </row>
    <row r="11" spans="3:25" x14ac:dyDescent="0.2">
      <c r="C11" t="s">
        <v>21</v>
      </c>
    </row>
    <row r="12" spans="3:25" x14ac:dyDescent="0.2"/>
    <row r="13" spans="3:25" x14ac:dyDescent="0.2"/>
    <row r="14" spans="3:25" x14ac:dyDescent="0.2"/>
    <row r="15" spans="3:25" x14ac:dyDescent="0.2">
      <c r="C15" s="78" t="s">
        <v>17</v>
      </c>
      <c r="D15" s="79"/>
      <c r="E15" s="78" t="s">
        <v>18</v>
      </c>
      <c r="F15" s="79"/>
      <c r="H15" s="78" t="s">
        <v>17</v>
      </c>
      <c r="I15" s="79"/>
      <c r="J15" s="78" t="s">
        <v>18</v>
      </c>
      <c r="K15" s="79"/>
      <c r="M15" s="78" t="s">
        <v>17</v>
      </c>
      <c r="N15" s="79"/>
      <c r="O15" s="78" t="s">
        <v>18</v>
      </c>
      <c r="P15" s="79"/>
      <c r="R15" s="76"/>
    </row>
    <row r="16" spans="3:25" x14ac:dyDescent="0.2">
      <c r="C16" s="77" t="s">
        <v>2</v>
      </c>
      <c r="D16" s="77" t="s">
        <v>3</v>
      </c>
      <c r="E16" s="77" t="s">
        <v>4</v>
      </c>
      <c r="F16" s="77" t="s">
        <v>5</v>
      </c>
      <c r="H16" s="77" t="s">
        <v>6</v>
      </c>
      <c r="I16" s="77" t="s">
        <v>10</v>
      </c>
      <c r="J16" s="77" t="s">
        <v>7</v>
      </c>
      <c r="K16" s="77" t="s">
        <v>11</v>
      </c>
      <c r="M16" s="77" t="s">
        <v>8</v>
      </c>
      <c r="N16" s="77" t="s">
        <v>12</v>
      </c>
      <c r="O16" s="77" t="s">
        <v>9</v>
      </c>
      <c r="P16" s="77" t="s">
        <v>13</v>
      </c>
    </row>
    <row r="17" spans="3:16" x14ac:dyDescent="0.2">
      <c r="C17" s="83" t="e" cm="1">
        <f t="array" ref="C17" xml:space="preserve"> IF( E10 = 1,
         MOD( _xlfn.SEQUENCE( 100 ) - 1, 10 ) + 0.5,
         NA() )</f>
        <v>#N/A</v>
      </c>
      <c r="D17" s="83" t="e" cm="1">
        <f t="array" ref="D17" xml:space="preserve"> IF( E10 = 1,
         INT( ( _xlfn.SEQUENCE( 100 ) - 1 ) / 10 ) + 0.5,
         NA() )</f>
        <v>#N/A</v>
      </c>
      <c r="E17" s="83" t="e" cm="1">
        <f t="array" ref="E17" xml:space="preserve"> IF( E10 = 1,
        IF( _xlfn.SEQUENCE( 100 ) - 1 &lt; INT( J8 * 100 ),
              1, 0 ) * MOD( _xlfn.SEQUENCE( 100 ) - 1, 10 ) + 0.5,
        NA() )</f>
        <v>#N/A</v>
      </c>
      <c r="F17" s="83" t="e" cm="1">
        <f t="array" ref="F17" xml:space="preserve"> IF( E10 = 1,
         IF( _xlfn.SEQUENCE( 100 ) - 1 &lt; INT( J8 * 100 ),
              1, 0 ) * INT( ( _xlfn.SEQUENCE( 100 ) - 1 ) / 10 ) + 0.5,
         NA() )</f>
        <v>#N/A</v>
      </c>
      <c r="H17" s="83" t="e" cm="1">
        <f t="array" ref="H17" xml:space="preserve"> IF( E10 = 2,
         MOD( _xlfn.SEQUENCE( 100 ) - 1, 10 ) + 0.5,
         NA() )</f>
        <v>#N/A</v>
      </c>
      <c r="I17" s="83" t="e" cm="1">
        <f t="array" ref="I17" xml:space="preserve"> IF( E10 = 2,
         INT( ( _xlfn.SEQUENCE( 100 ) - 1 ) / 10 ) + 0.5,
         NA() )</f>
        <v>#N/A</v>
      </c>
      <c r="J17" s="83" t="e" cm="1">
        <f t="array" ref="J17" xml:space="preserve"> IF( E10 = 2,
        IF( _xlfn.SEQUENCE( 100 ) - 1 &lt; INT( J8 * 100 ),
              1, 0 ) * MOD( _xlfn.SEQUENCE( 100 ) - 1, 10 ) + 0.5,
        NA() )</f>
        <v>#N/A</v>
      </c>
      <c r="K17" s="83" t="e" cm="1">
        <f t="array" ref="K17" xml:space="preserve"> IF( E10 = 2,
         IF( _xlfn.SEQUENCE( 100 ) - 1 &lt; INT( J8 * 100 ),
              1, 0 ) * INT( ( _xlfn.SEQUENCE( 100 ) - 1 ) / 10 ) + 0.5,
         NA() )</f>
        <v>#N/A</v>
      </c>
      <c r="M17" s="83" cm="1">
        <f t="array" ref="M17:M116" xml:space="preserve"> IF( E10 = 3,
         MOD( _xlfn.SEQUENCE( 100 ) - 1, 10 ) + 0.5,
         NA() )</f>
        <v>0.5</v>
      </c>
      <c r="N17" s="83" cm="1">
        <f t="array" ref="N17:N116" xml:space="preserve"> IF( E10 = 3,
         INT( ( _xlfn.SEQUENCE( 100 ) - 1 ) / 10 ) + 0.5,
         NA() )</f>
        <v>0.5</v>
      </c>
      <c r="O17" s="83" cm="1">
        <f t="array" aca="1" ref="O17:O116" ca="1" xml:space="preserve"> IF( E10 = 3,
        IF( _xlfn.SEQUENCE( 100 ) - 1 &lt; INT( J8 * 100 ),
              1, 0 ) * MOD( _xlfn.SEQUENCE( 100 ) - 1, 10 ) + 0.5,
        NA() )</f>
        <v>0.5</v>
      </c>
      <c r="P17" s="83" cm="1">
        <f t="array" aca="1" ref="P17:P116" ca="1" xml:space="preserve"> IF( E10 = 3,
         IF( _xlfn.SEQUENCE( 100 ) - 1 &lt; INT( J8 * 100 ),
              1, 0 ) * INT( ( _xlfn.SEQUENCE( 100 ) - 1 ) / 10 ) + 0.5,
         NA() )</f>
        <v>0.5</v>
      </c>
    </row>
    <row r="18" spans="3:16" x14ac:dyDescent="0.2">
      <c r="M18">
        <v>1.5</v>
      </c>
      <c r="N18">
        <v>0.5</v>
      </c>
      <c r="O18">
        <f ca="1"/>
        <v>1.5</v>
      </c>
      <c r="P18">
        <f ca="1"/>
        <v>0.5</v>
      </c>
    </row>
    <row r="19" spans="3:16" x14ac:dyDescent="0.2">
      <c r="M19">
        <v>2.5</v>
      </c>
      <c r="N19">
        <v>0.5</v>
      </c>
      <c r="O19">
        <f ca="1"/>
        <v>2.5</v>
      </c>
      <c r="P19">
        <f ca="1"/>
        <v>0.5</v>
      </c>
    </row>
    <row r="20" spans="3:16" x14ac:dyDescent="0.2">
      <c r="M20">
        <v>3.5</v>
      </c>
      <c r="N20">
        <v>0.5</v>
      </c>
      <c r="O20">
        <f ca="1"/>
        <v>3.5</v>
      </c>
      <c r="P20">
        <f ca="1"/>
        <v>0.5</v>
      </c>
    </row>
    <row r="21" spans="3:16" x14ac:dyDescent="0.2">
      <c r="M21">
        <v>4.5</v>
      </c>
      <c r="N21">
        <v>0.5</v>
      </c>
      <c r="O21">
        <f ca="1"/>
        <v>4.5</v>
      </c>
      <c r="P21">
        <f ca="1"/>
        <v>0.5</v>
      </c>
    </row>
    <row r="22" spans="3:16" x14ac:dyDescent="0.2">
      <c r="M22">
        <v>5.5</v>
      </c>
      <c r="N22">
        <v>0.5</v>
      </c>
      <c r="O22">
        <f ca="1"/>
        <v>5.5</v>
      </c>
      <c r="P22">
        <f ca="1"/>
        <v>0.5</v>
      </c>
    </row>
    <row r="23" spans="3:16" x14ac:dyDescent="0.2">
      <c r="M23">
        <v>6.5</v>
      </c>
      <c r="N23">
        <v>0.5</v>
      </c>
      <c r="O23">
        <f ca="1"/>
        <v>6.5</v>
      </c>
      <c r="P23">
        <f ca="1"/>
        <v>0.5</v>
      </c>
    </row>
    <row r="24" spans="3:16" x14ac:dyDescent="0.2">
      <c r="M24">
        <v>7.5</v>
      </c>
      <c r="N24">
        <v>0.5</v>
      </c>
      <c r="O24">
        <f ca="1"/>
        <v>7.5</v>
      </c>
      <c r="P24">
        <f ca="1"/>
        <v>0.5</v>
      </c>
    </row>
    <row r="25" spans="3:16" x14ac:dyDescent="0.2">
      <c r="M25">
        <v>8.5</v>
      </c>
      <c r="N25">
        <v>0.5</v>
      </c>
      <c r="O25">
        <f ca="1"/>
        <v>8.5</v>
      </c>
      <c r="P25">
        <f ca="1"/>
        <v>0.5</v>
      </c>
    </row>
    <row r="26" spans="3:16" x14ac:dyDescent="0.2">
      <c r="M26">
        <v>9.5</v>
      </c>
      <c r="N26">
        <v>0.5</v>
      </c>
      <c r="O26">
        <f ca="1"/>
        <v>9.5</v>
      </c>
      <c r="P26">
        <f ca="1"/>
        <v>0.5</v>
      </c>
    </row>
    <row r="27" spans="3:16" x14ac:dyDescent="0.2">
      <c r="M27">
        <v>0.5</v>
      </c>
      <c r="N27">
        <v>1.5</v>
      </c>
      <c r="O27">
        <f ca="1"/>
        <v>0.5</v>
      </c>
      <c r="P27">
        <f ca="1"/>
        <v>1.5</v>
      </c>
    </row>
    <row r="28" spans="3:16" x14ac:dyDescent="0.2">
      <c r="M28">
        <v>1.5</v>
      </c>
      <c r="N28">
        <v>1.5</v>
      </c>
      <c r="O28">
        <f ca="1"/>
        <v>1.5</v>
      </c>
      <c r="P28">
        <f ca="1"/>
        <v>1.5</v>
      </c>
    </row>
    <row r="29" spans="3:16" x14ac:dyDescent="0.2">
      <c r="M29">
        <v>2.5</v>
      </c>
      <c r="N29">
        <v>1.5</v>
      </c>
      <c r="O29">
        <f ca="1"/>
        <v>2.5</v>
      </c>
      <c r="P29">
        <f ca="1"/>
        <v>1.5</v>
      </c>
    </row>
    <row r="30" spans="3:16" x14ac:dyDescent="0.2">
      <c r="M30">
        <v>3.5</v>
      </c>
      <c r="N30">
        <v>1.5</v>
      </c>
      <c r="O30">
        <f ca="1"/>
        <v>3.5</v>
      </c>
      <c r="P30">
        <f ca="1"/>
        <v>1.5</v>
      </c>
    </row>
    <row r="31" spans="3:16" x14ac:dyDescent="0.2">
      <c r="M31">
        <v>4.5</v>
      </c>
      <c r="N31">
        <v>1.5</v>
      </c>
      <c r="O31">
        <f ca="1"/>
        <v>4.5</v>
      </c>
      <c r="P31">
        <f ca="1"/>
        <v>1.5</v>
      </c>
    </row>
    <row r="32" spans="3:16" x14ac:dyDescent="0.2">
      <c r="M32">
        <v>5.5</v>
      </c>
      <c r="N32">
        <v>1.5</v>
      </c>
      <c r="O32">
        <f ca="1"/>
        <v>5.5</v>
      </c>
      <c r="P32">
        <f ca="1"/>
        <v>1.5</v>
      </c>
    </row>
    <row r="33" spans="13:16" x14ac:dyDescent="0.2">
      <c r="M33">
        <v>6.5</v>
      </c>
      <c r="N33">
        <v>1.5</v>
      </c>
      <c r="O33">
        <f ca="1"/>
        <v>6.5</v>
      </c>
      <c r="P33">
        <f ca="1"/>
        <v>1.5</v>
      </c>
    </row>
    <row r="34" spans="13:16" x14ac:dyDescent="0.2">
      <c r="M34">
        <v>7.5</v>
      </c>
      <c r="N34">
        <v>1.5</v>
      </c>
      <c r="O34">
        <f ca="1"/>
        <v>7.5</v>
      </c>
      <c r="P34">
        <f ca="1"/>
        <v>1.5</v>
      </c>
    </row>
    <row r="35" spans="13:16" x14ac:dyDescent="0.2">
      <c r="M35">
        <v>8.5</v>
      </c>
      <c r="N35">
        <v>1.5</v>
      </c>
      <c r="O35">
        <f ca="1"/>
        <v>8.5</v>
      </c>
      <c r="P35">
        <f ca="1"/>
        <v>1.5</v>
      </c>
    </row>
    <row r="36" spans="13:16" x14ac:dyDescent="0.2">
      <c r="M36">
        <v>9.5</v>
      </c>
      <c r="N36">
        <v>1.5</v>
      </c>
      <c r="O36">
        <f ca="1"/>
        <v>9.5</v>
      </c>
      <c r="P36">
        <f ca="1"/>
        <v>1.5</v>
      </c>
    </row>
    <row r="37" spans="13:16" x14ac:dyDescent="0.2">
      <c r="M37">
        <v>0.5</v>
      </c>
      <c r="N37">
        <v>2.5</v>
      </c>
      <c r="O37">
        <f ca="1"/>
        <v>0.5</v>
      </c>
      <c r="P37">
        <f ca="1"/>
        <v>2.5</v>
      </c>
    </row>
    <row r="38" spans="13:16" x14ac:dyDescent="0.2">
      <c r="M38">
        <v>1.5</v>
      </c>
      <c r="N38">
        <v>2.5</v>
      </c>
      <c r="O38">
        <f ca="1"/>
        <v>1.5</v>
      </c>
      <c r="P38">
        <f ca="1"/>
        <v>2.5</v>
      </c>
    </row>
    <row r="39" spans="13:16" x14ac:dyDescent="0.2">
      <c r="M39">
        <v>2.5</v>
      </c>
      <c r="N39">
        <v>2.5</v>
      </c>
      <c r="O39">
        <f ca="1"/>
        <v>2.5</v>
      </c>
      <c r="P39">
        <f ca="1"/>
        <v>2.5</v>
      </c>
    </row>
    <row r="40" spans="13:16" x14ac:dyDescent="0.2">
      <c r="M40">
        <v>3.5</v>
      </c>
      <c r="N40">
        <v>2.5</v>
      </c>
      <c r="O40">
        <f ca="1"/>
        <v>3.5</v>
      </c>
      <c r="P40">
        <f ca="1"/>
        <v>2.5</v>
      </c>
    </row>
    <row r="41" spans="13:16" x14ac:dyDescent="0.2">
      <c r="M41">
        <v>4.5</v>
      </c>
      <c r="N41">
        <v>2.5</v>
      </c>
      <c r="O41">
        <f ca="1"/>
        <v>4.5</v>
      </c>
      <c r="P41">
        <f ca="1"/>
        <v>2.5</v>
      </c>
    </row>
    <row r="42" spans="13:16" x14ac:dyDescent="0.2">
      <c r="M42">
        <v>5.5</v>
      </c>
      <c r="N42">
        <v>2.5</v>
      </c>
      <c r="O42">
        <f ca="1"/>
        <v>5.5</v>
      </c>
      <c r="P42">
        <f ca="1"/>
        <v>2.5</v>
      </c>
    </row>
    <row r="43" spans="13:16" x14ac:dyDescent="0.2">
      <c r="M43">
        <v>6.5</v>
      </c>
      <c r="N43">
        <v>2.5</v>
      </c>
      <c r="O43">
        <f ca="1"/>
        <v>6.5</v>
      </c>
      <c r="P43">
        <f ca="1"/>
        <v>2.5</v>
      </c>
    </row>
    <row r="44" spans="13:16" x14ac:dyDescent="0.2">
      <c r="M44">
        <v>7.5</v>
      </c>
      <c r="N44">
        <v>2.5</v>
      </c>
      <c r="O44">
        <f ca="1"/>
        <v>7.5</v>
      </c>
      <c r="P44">
        <f ca="1"/>
        <v>2.5</v>
      </c>
    </row>
    <row r="45" spans="13:16" x14ac:dyDescent="0.2">
      <c r="M45">
        <v>8.5</v>
      </c>
      <c r="N45">
        <v>2.5</v>
      </c>
      <c r="O45">
        <f ca="1"/>
        <v>8.5</v>
      </c>
      <c r="P45">
        <f ca="1"/>
        <v>2.5</v>
      </c>
    </row>
    <row r="46" spans="13:16" x14ac:dyDescent="0.2">
      <c r="M46">
        <v>9.5</v>
      </c>
      <c r="N46">
        <v>2.5</v>
      </c>
      <c r="O46">
        <f ca="1"/>
        <v>9.5</v>
      </c>
      <c r="P46">
        <f ca="1"/>
        <v>2.5</v>
      </c>
    </row>
    <row r="47" spans="13:16" x14ac:dyDescent="0.2">
      <c r="M47">
        <v>0.5</v>
      </c>
      <c r="N47">
        <v>3.5</v>
      </c>
      <c r="O47">
        <f ca="1"/>
        <v>0.5</v>
      </c>
      <c r="P47">
        <f ca="1"/>
        <v>3.5</v>
      </c>
    </row>
    <row r="48" spans="13:16" x14ac:dyDescent="0.2">
      <c r="M48">
        <v>1.5</v>
      </c>
      <c r="N48">
        <v>3.5</v>
      </c>
      <c r="O48">
        <f ca="1"/>
        <v>1.5</v>
      </c>
      <c r="P48">
        <f ca="1"/>
        <v>3.5</v>
      </c>
    </row>
    <row r="49" spans="13:16" x14ac:dyDescent="0.2">
      <c r="M49">
        <v>2.5</v>
      </c>
      <c r="N49">
        <v>3.5</v>
      </c>
      <c r="O49">
        <f ca="1"/>
        <v>2.5</v>
      </c>
      <c r="P49">
        <f ca="1"/>
        <v>3.5</v>
      </c>
    </row>
    <row r="50" spans="13:16" x14ac:dyDescent="0.2">
      <c r="M50">
        <v>3.5</v>
      </c>
      <c r="N50">
        <v>3.5</v>
      </c>
      <c r="O50">
        <f ca="1"/>
        <v>3.5</v>
      </c>
      <c r="P50">
        <f ca="1"/>
        <v>3.5</v>
      </c>
    </row>
    <row r="51" spans="13:16" x14ac:dyDescent="0.2">
      <c r="M51">
        <v>4.5</v>
      </c>
      <c r="N51">
        <v>3.5</v>
      </c>
      <c r="O51">
        <f ca="1"/>
        <v>4.5</v>
      </c>
      <c r="P51">
        <f ca="1"/>
        <v>3.5</v>
      </c>
    </row>
    <row r="52" spans="13:16" x14ac:dyDescent="0.2">
      <c r="M52">
        <v>5.5</v>
      </c>
      <c r="N52">
        <v>3.5</v>
      </c>
      <c r="O52">
        <f ca="1"/>
        <v>5.5</v>
      </c>
      <c r="P52">
        <f ca="1"/>
        <v>3.5</v>
      </c>
    </row>
    <row r="53" spans="13:16" x14ac:dyDescent="0.2">
      <c r="M53">
        <v>6.5</v>
      </c>
      <c r="N53">
        <v>3.5</v>
      </c>
      <c r="O53">
        <f ca="1"/>
        <v>6.5</v>
      </c>
      <c r="P53">
        <f ca="1"/>
        <v>3.5</v>
      </c>
    </row>
    <row r="54" spans="13:16" x14ac:dyDescent="0.2">
      <c r="M54">
        <v>7.5</v>
      </c>
      <c r="N54">
        <v>3.5</v>
      </c>
      <c r="O54">
        <f ca="1"/>
        <v>7.5</v>
      </c>
      <c r="P54">
        <f ca="1"/>
        <v>3.5</v>
      </c>
    </row>
    <row r="55" spans="13:16" x14ac:dyDescent="0.2">
      <c r="M55">
        <v>8.5</v>
      </c>
      <c r="N55">
        <v>3.5</v>
      </c>
      <c r="O55">
        <f ca="1"/>
        <v>8.5</v>
      </c>
      <c r="P55">
        <f ca="1"/>
        <v>3.5</v>
      </c>
    </row>
    <row r="56" spans="13:16" x14ac:dyDescent="0.2">
      <c r="M56">
        <v>9.5</v>
      </c>
      <c r="N56">
        <v>3.5</v>
      </c>
      <c r="O56">
        <f ca="1"/>
        <v>9.5</v>
      </c>
      <c r="P56">
        <f ca="1"/>
        <v>3.5</v>
      </c>
    </row>
    <row r="57" spans="13:16" x14ac:dyDescent="0.2">
      <c r="M57">
        <v>0.5</v>
      </c>
      <c r="N57">
        <v>4.5</v>
      </c>
      <c r="O57">
        <f ca="1"/>
        <v>0.5</v>
      </c>
      <c r="P57">
        <f ca="1"/>
        <v>4.5</v>
      </c>
    </row>
    <row r="58" spans="13:16" x14ac:dyDescent="0.2">
      <c r="M58">
        <v>1.5</v>
      </c>
      <c r="N58">
        <v>4.5</v>
      </c>
      <c r="O58">
        <f ca="1"/>
        <v>1.5</v>
      </c>
      <c r="P58">
        <f ca="1"/>
        <v>4.5</v>
      </c>
    </row>
    <row r="59" spans="13:16" x14ac:dyDescent="0.2">
      <c r="M59">
        <v>2.5</v>
      </c>
      <c r="N59">
        <v>4.5</v>
      </c>
      <c r="O59">
        <f ca="1"/>
        <v>2.5</v>
      </c>
      <c r="P59">
        <f ca="1"/>
        <v>4.5</v>
      </c>
    </row>
    <row r="60" spans="13:16" x14ac:dyDescent="0.2">
      <c r="M60">
        <v>3.5</v>
      </c>
      <c r="N60">
        <v>4.5</v>
      </c>
      <c r="O60">
        <f ca="1"/>
        <v>3.5</v>
      </c>
      <c r="P60">
        <f ca="1"/>
        <v>4.5</v>
      </c>
    </row>
    <row r="61" spans="13:16" x14ac:dyDescent="0.2">
      <c r="M61">
        <v>4.5</v>
      </c>
      <c r="N61">
        <v>4.5</v>
      </c>
      <c r="O61">
        <f ca="1"/>
        <v>4.5</v>
      </c>
      <c r="P61">
        <f ca="1"/>
        <v>4.5</v>
      </c>
    </row>
    <row r="62" spans="13:16" x14ac:dyDescent="0.2">
      <c r="M62">
        <v>5.5</v>
      </c>
      <c r="N62">
        <v>4.5</v>
      </c>
      <c r="O62">
        <f ca="1"/>
        <v>5.5</v>
      </c>
      <c r="P62">
        <f ca="1"/>
        <v>4.5</v>
      </c>
    </row>
    <row r="63" spans="13:16" x14ac:dyDescent="0.2">
      <c r="M63">
        <v>6.5</v>
      </c>
      <c r="N63">
        <v>4.5</v>
      </c>
      <c r="O63">
        <f ca="1"/>
        <v>6.5</v>
      </c>
      <c r="P63">
        <f ca="1"/>
        <v>4.5</v>
      </c>
    </row>
    <row r="64" spans="13:16" x14ac:dyDescent="0.2">
      <c r="M64">
        <v>7.5</v>
      </c>
      <c r="N64">
        <v>4.5</v>
      </c>
      <c r="O64">
        <f ca="1"/>
        <v>7.5</v>
      </c>
      <c r="P64">
        <f ca="1"/>
        <v>4.5</v>
      </c>
    </row>
    <row r="65" spans="13:16" x14ac:dyDescent="0.2">
      <c r="M65">
        <v>8.5</v>
      </c>
      <c r="N65">
        <v>4.5</v>
      </c>
      <c r="O65">
        <f ca="1"/>
        <v>8.5</v>
      </c>
      <c r="P65">
        <f ca="1"/>
        <v>4.5</v>
      </c>
    </row>
    <row r="66" spans="13:16" x14ac:dyDescent="0.2">
      <c r="M66">
        <v>9.5</v>
      </c>
      <c r="N66">
        <v>4.5</v>
      </c>
      <c r="O66">
        <f ca="1"/>
        <v>9.5</v>
      </c>
      <c r="P66">
        <f ca="1"/>
        <v>4.5</v>
      </c>
    </row>
    <row r="67" spans="13:16" x14ac:dyDescent="0.2">
      <c r="M67">
        <v>0.5</v>
      </c>
      <c r="N67">
        <v>5.5</v>
      </c>
      <c r="O67">
        <f ca="1"/>
        <v>0.5</v>
      </c>
      <c r="P67">
        <f ca="1"/>
        <v>5.5</v>
      </c>
    </row>
    <row r="68" spans="13:16" x14ac:dyDescent="0.2">
      <c r="M68">
        <v>1.5</v>
      </c>
      <c r="N68">
        <v>5.5</v>
      </c>
      <c r="O68">
        <f ca="1"/>
        <v>1.5</v>
      </c>
      <c r="P68">
        <f ca="1"/>
        <v>5.5</v>
      </c>
    </row>
    <row r="69" spans="13:16" x14ac:dyDescent="0.2">
      <c r="M69">
        <v>2.5</v>
      </c>
      <c r="N69">
        <v>5.5</v>
      </c>
      <c r="O69">
        <f ca="1"/>
        <v>2.5</v>
      </c>
      <c r="P69">
        <f ca="1"/>
        <v>5.5</v>
      </c>
    </row>
    <row r="70" spans="13:16" x14ac:dyDescent="0.2">
      <c r="M70">
        <v>3.5</v>
      </c>
      <c r="N70">
        <v>5.5</v>
      </c>
      <c r="O70">
        <f ca="1"/>
        <v>3.5</v>
      </c>
      <c r="P70">
        <f ca="1"/>
        <v>5.5</v>
      </c>
    </row>
    <row r="71" spans="13:16" x14ac:dyDescent="0.2">
      <c r="M71">
        <v>4.5</v>
      </c>
      <c r="N71">
        <v>5.5</v>
      </c>
      <c r="O71">
        <f ca="1"/>
        <v>4.5</v>
      </c>
      <c r="P71">
        <f ca="1"/>
        <v>5.5</v>
      </c>
    </row>
    <row r="72" spans="13:16" x14ac:dyDescent="0.2">
      <c r="M72">
        <v>5.5</v>
      </c>
      <c r="N72">
        <v>5.5</v>
      </c>
      <c r="O72">
        <f ca="1"/>
        <v>5.5</v>
      </c>
      <c r="P72">
        <f ca="1"/>
        <v>5.5</v>
      </c>
    </row>
    <row r="73" spans="13:16" x14ac:dyDescent="0.2">
      <c r="M73">
        <v>6.5</v>
      </c>
      <c r="N73">
        <v>5.5</v>
      </c>
      <c r="O73">
        <f ca="1"/>
        <v>6.5</v>
      </c>
      <c r="P73">
        <f ca="1"/>
        <v>5.5</v>
      </c>
    </row>
    <row r="74" spans="13:16" x14ac:dyDescent="0.2">
      <c r="M74">
        <v>7.5</v>
      </c>
      <c r="N74">
        <v>5.5</v>
      </c>
      <c r="O74">
        <f ca="1"/>
        <v>7.5</v>
      </c>
      <c r="P74">
        <f ca="1"/>
        <v>5.5</v>
      </c>
    </row>
    <row r="75" spans="13:16" x14ac:dyDescent="0.2">
      <c r="M75">
        <v>8.5</v>
      </c>
      <c r="N75">
        <v>5.5</v>
      </c>
      <c r="O75">
        <f ca="1"/>
        <v>8.5</v>
      </c>
      <c r="P75">
        <f ca="1"/>
        <v>5.5</v>
      </c>
    </row>
    <row r="76" spans="13:16" x14ac:dyDescent="0.2">
      <c r="M76">
        <v>9.5</v>
      </c>
      <c r="N76">
        <v>5.5</v>
      </c>
      <c r="O76">
        <f ca="1"/>
        <v>9.5</v>
      </c>
      <c r="P76">
        <f ca="1"/>
        <v>5.5</v>
      </c>
    </row>
    <row r="77" spans="13:16" x14ac:dyDescent="0.2">
      <c r="M77">
        <v>0.5</v>
      </c>
      <c r="N77">
        <v>6.5</v>
      </c>
      <c r="O77">
        <f ca="1"/>
        <v>0.5</v>
      </c>
      <c r="P77">
        <f ca="1"/>
        <v>6.5</v>
      </c>
    </row>
    <row r="78" spans="13:16" x14ac:dyDescent="0.2">
      <c r="M78">
        <v>1.5</v>
      </c>
      <c r="N78">
        <v>6.5</v>
      </c>
      <c r="O78">
        <f ca="1"/>
        <v>1.5</v>
      </c>
      <c r="P78">
        <f ca="1"/>
        <v>6.5</v>
      </c>
    </row>
    <row r="79" spans="13:16" x14ac:dyDescent="0.2">
      <c r="M79">
        <v>2.5</v>
      </c>
      <c r="N79">
        <v>6.5</v>
      </c>
      <c r="O79">
        <f ca="1"/>
        <v>2.5</v>
      </c>
      <c r="P79">
        <f ca="1"/>
        <v>6.5</v>
      </c>
    </row>
    <row r="80" spans="13:16" x14ac:dyDescent="0.2">
      <c r="M80">
        <v>3.5</v>
      </c>
      <c r="N80">
        <v>6.5</v>
      </c>
      <c r="O80">
        <f ca="1"/>
        <v>3.5</v>
      </c>
      <c r="P80">
        <f ca="1"/>
        <v>6.5</v>
      </c>
    </row>
    <row r="81" spans="13:16" x14ac:dyDescent="0.2">
      <c r="M81">
        <v>4.5</v>
      </c>
      <c r="N81">
        <v>6.5</v>
      </c>
      <c r="O81">
        <f ca="1"/>
        <v>4.5</v>
      </c>
      <c r="P81">
        <f ca="1"/>
        <v>6.5</v>
      </c>
    </row>
    <row r="82" spans="13:16" x14ac:dyDescent="0.2">
      <c r="M82">
        <v>5.5</v>
      </c>
      <c r="N82">
        <v>6.5</v>
      </c>
      <c r="O82">
        <f ca="1"/>
        <v>5.5</v>
      </c>
      <c r="P82">
        <f ca="1"/>
        <v>6.5</v>
      </c>
    </row>
    <row r="83" spans="13:16" x14ac:dyDescent="0.2">
      <c r="M83">
        <v>6.5</v>
      </c>
      <c r="N83">
        <v>6.5</v>
      </c>
      <c r="O83">
        <f ca="1"/>
        <v>6.5</v>
      </c>
      <c r="P83">
        <f ca="1"/>
        <v>6.5</v>
      </c>
    </row>
    <row r="84" spans="13:16" x14ac:dyDescent="0.2">
      <c r="M84">
        <v>7.5</v>
      </c>
      <c r="N84">
        <v>6.5</v>
      </c>
      <c r="O84">
        <f ca="1"/>
        <v>7.5</v>
      </c>
      <c r="P84">
        <f ca="1"/>
        <v>6.5</v>
      </c>
    </row>
    <row r="85" spans="13:16" x14ac:dyDescent="0.2">
      <c r="M85">
        <v>8.5</v>
      </c>
      <c r="N85">
        <v>6.5</v>
      </c>
      <c r="O85">
        <f ca="1"/>
        <v>8.5</v>
      </c>
      <c r="P85">
        <f ca="1"/>
        <v>6.5</v>
      </c>
    </row>
    <row r="86" spans="13:16" x14ac:dyDescent="0.2">
      <c r="M86">
        <v>9.5</v>
      </c>
      <c r="N86">
        <v>6.5</v>
      </c>
      <c r="O86">
        <f ca="1"/>
        <v>9.5</v>
      </c>
      <c r="P86">
        <f ca="1"/>
        <v>6.5</v>
      </c>
    </row>
    <row r="87" spans="13:16" x14ac:dyDescent="0.2">
      <c r="M87">
        <v>0.5</v>
      </c>
      <c r="N87">
        <v>7.5</v>
      </c>
      <c r="O87">
        <f ca="1"/>
        <v>0.5</v>
      </c>
      <c r="P87">
        <f ca="1"/>
        <v>7.5</v>
      </c>
    </row>
    <row r="88" spans="13:16" x14ac:dyDescent="0.2">
      <c r="M88">
        <v>1.5</v>
      </c>
      <c r="N88">
        <v>7.5</v>
      </c>
      <c r="O88">
        <f ca="1"/>
        <v>1.5</v>
      </c>
      <c r="P88">
        <f ca="1"/>
        <v>7.5</v>
      </c>
    </row>
    <row r="89" spans="13:16" x14ac:dyDescent="0.2">
      <c r="M89">
        <v>2.5</v>
      </c>
      <c r="N89">
        <v>7.5</v>
      </c>
      <c r="O89">
        <f ca="1"/>
        <v>2.5</v>
      </c>
      <c r="P89">
        <f ca="1"/>
        <v>7.5</v>
      </c>
    </row>
    <row r="90" spans="13:16" x14ac:dyDescent="0.2">
      <c r="M90">
        <v>3.5</v>
      </c>
      <c r="N90">
        <v>7.5</v>
      </c>
      <c r="O90">
        <f ca="1"/>
        <v>3.5</v>
      </c>
      <c r="P90">
        <f ca="1"/>
        <v>7.5</v>
      </c>
    </row>
    <row r="91" spans="13:16" x14ac:dyDescent="0.2">
      <c r="M91">
        <v>4.5</v>
      </c>
      <c r="N91">
        <v>7.5</v>
      </c>
      <c r="O91">
        <f ca="1"/>
        <v>4.5</v>
      </c>
      <c r="P91">
        <f ca="1"/>
        <v>7.5</v>
      </c>
    </row>
    <row r="92" spans="13:16" x14ac:dyDescent="0.2">
      <c r="M92">
        <v>5.5</v>
      </c>
      <c r="N92">
        <v>7.5</v>
      </c>
      <c r="O92">
        <f ca="1"/>
        <v>5.5</v>
      </c>
      <c r="P92">
        <f ca="1"/>
        <v>7.5</v>
      </c>
    </row>
    <row r="93" spans="13:16" x14ac:dyDescent="0.2">
      <c r="M93">
        <v>6.5</v>
      </c>
      <c r="N93">
        <v>7.5</v>
      </c>
      <c r="O93">
        <f ca="1"/>
        <v>6.5</v>
      </c>
      <c r="P93">
        <f ca="1"/>
        <v>7.5</v>
      </c>
    </row>
    <row r="94" spans="13:16" x14ac:dyDescent="0.2">
      <c r="M94">
        <v>7.5</v>
      </c>
      <c r="N94">
        <v>7.5</v>
      </c>
      <c r="O94">
        <f ca="1"/>
        <v>7.5</v>
      </c>
      <c r="P94">
        <f ca="1"/>
        <v>7.5</v>
      </c>
    </row>
    <row r="95" spans="13:16" x14ac:dyDescent="0.2">
      <c r="M95">
        <v>8.5</v>
      </c>
      <c r="N95">
        <v>7.5</v>
      </c>
      <c r="O95">
        <f ca="1"/>
        <v>8.5</v>
      </c>
      <c r="P95">
        <f ca="1"/>
        <v>7.5</v>
      </c>
    </row>
    <row r="96" spans="13:16" x14ac:dyDescent="0.2">
      <c r="M96">
        <v>9.5</v>
      </c>
      <c r="N96">
        <v>7.5</v>
      </c>
      <c r="O96">
        <f ca="1"/>
        <v>9.5</v>
      </c>
      <c r="P96">
        <f ca="1"/>
        <v>7.5</v>
      </c>
    </row>
    <row r="97" spans="13:16" x14ac:dyDescent="0.2">
      <c r="M97">
        <v>0.5</v>
      </c>
      <c r="N97">
        <v>8.5</v>
      </c>
      <c r="O97">
        <f ca="1"/>
        <v>0.5</v>
      </c>
      <c r="P97">
        <f ca="1"/>
        <v>8.5</v>
      </c>
    </row>
    <row r="98" spans="13:16" x14ac:dyDescent="0.2">
      <c r="M98">
        <v>1.5</v>
      </c>
      <c r="N98">
        <v>8.5</v>
      </c>
      <c r="O98">
        <f ca="1"/>
        <v>1.5</v>
      </c>
      <c r="P98">
        <f ca="1"/>
        <v>8.5</v>
      </c>
    </row>
    <row r="99" spans="13:16" x14ac:dyDescent="0.2">
      <c r="M99">
        <v>2.5</v>
      </c>
      <c r="N99">
        <v>8.5</v>
      </c>
      <c r="O99">
        <f ca="1"/>
        <v>2.5</v>
      </c>
      <c r="P99">
        <f ca="1"/>
        <v>8.5</v>
      </c>
    </row>
    <row r="100" spans="13:16" x14ac:dyDescent="0.2">
      <c r="M100">
        <v>3.5</v>
      </c>
      <c r="N100">
        <v>8.5</v>
      </c>
      <c r="O100">
        <f ca="1"/>
        <v>3.5</v>
      </c>
      <c r="P100">
        <f ca="1"/>
        <v>8.5</v>
      </c>
    </row>
    <row r="101" spans="13:16" x14ac:dyDescent="0.2">
      <c r="M101">
        <v>4.5</v>
      </c>
      <c r="N101">
        <v>8.5</v>
      </c>
      <c r="O101">
        <f ca="1"/>
        <v>4.5</v>
      </c>
      <c r="P101">
        <f ca="1"/>
        <v>8.5</v>
      </c>
    </row>
    <row r="102" spans="13:16" x14ac:dyDescent="0.2">
      <c r="M102">
        <v>5.5</v>
      </c>
      <c r="N102">
        <v>8.5</v>
      </c>
      <c r="O102">
        <f ca="1"/>
        <v>0.5</v>
      </c>
      <c r="P102">
        <f ca="1"/>
        <v>0.5</v>
      </c>
    </row>
    <row r="103" spans="13:16" x14ac:dyDescent="0.2">
      <c r="M103">
        <v>6.5</v>
      </c>
      <c r="N103">
        <v>8.5</v>
      </c>
      <c r="O103">
        <f ca="1"/>
        <v>0.5</v>
      </c>
      <c r="P103">
        <f ca="1"/>
        <v>0.5</v>
      </c>
    </row>
    <row r="104" spans="13:16" x14ac:dyDescent="0.2">
      <c r="M104">
        <v>7.5</v>
      </c>
      <c r="N104">
        <v>8.5</v>
      </c>
      <c r="O104">
        <f ca="1"/>
        <v>0.5</v>
      </c>
      <c r="P104">
        <f ca="1"/>
        <v>0.5</v>
      </c>
    </row>
    <row r="105" spans="13:16" x14ac:dyDescent="0.2">
      <c r="M105">
        <v>8.5</v>
      </c>
      <c r="N105">
        <v>8.5</v>
      </c>
      <c r="O105">
        <f ca="1"/>
        <v>0.5</v>
      </c>
      <c r="P105">
        <f ca="1"/>
        <v>0.5</v>
      </c>
    </row>
    <row r="106" spans="13:16" x14ac:dyDescent="0.2">
      <c r="M106">
        <v>9.5</v>
      </c>
      <c r="N106">
        <v>8.5</v>
      </c>
      <c r="O106">
        <f ca="1"/>
        <v>0.5</v>
      </c>
      <c r="P106">
        <f ca="1"/>
        <v>0.5</v>
      </c>
    </row>
    <row r="107" spans="13:16" x14ac:dyDescent="0.2">
      <c r="M107">
        <v>0.5</v>
      </c>
      <c r="N107">
        <v>9.5</v>
      </c>
      <c r="O107">
        <f ca="1"/>
        <v>0.5</v>
      </c>
      <c r="P107">
        <f ca="1"/>
        <v>0.5</v>
      </c>
    </row>
    <row r="108" spans="13:16" x14ac:dyDescent="0.2">
      <c r="M108">
        <v>1.5</v>
      </c>
      <c r="N108">
        <v>9.5</v>
      </c>
      <c r="O108">
        <f ca="1"/>
        <v>0.5</v>
      </c>
      <c r="P108">
        <f ca="1"/>
        <v>0.5</v>
      </c>
    </row>
    <row r="109" spans="13:16" x14ac:dyDescent="0.2">
      <c r="M109">
        <v>2.5</v>
      </c>
      <c r="N109">
        <v>9.5</v>
      </c>
      <c r="O109">
        <f ca="1"/>
        <v>0.5</v>
      </c>
      <c r="P109">
        <f ca="1"/>
        <v>0.5</v>
      </c>
    </row>
    <row r="110" spans="13:16" x14ac:dyDescent="0.2">
      <c r="M110">
        <v>3.5</v>
      </c>
      <c r="N110">
        <v>9.5</v>
      </c>
      <c r="O110">
        <f ca="1"/>
        <v>0.5</v>
      </c>
      <c r="P110">
        <f ca="1"/>
        <v>0.5</v>
      </c>
    </row>
    <row r="111" spans="13:16" x14ac:dyDescent="0.2">
      <c r="M111">
        <v>4.5</v>
      </c>
      <c r="N111">
        <v>9.5</v>
      </c>
      <c r="O111">
        <f ca="1"/>
        <v>0.5</v>
      </c>
      <c r="P111">
        <f ca="1"/>
        <v>0.5</v>
      </c>
    </row>
    <row r="112" spans="13:16" x14ac:dyDescent="0.2">
      <c r="M112">
        <v>5.5</v>
      </c>
      <c r="N112">
        <v>9.5</v>
      </c>
      <c r="O112">
        <f ca="1"/>
        <v>0.5</v>
      </c>
      <c r="P112">
        <f ca="1"/>
        <v>0.5</v>
      </c>
    </row>
    <row r="113" spans="13:16" x14ac:dyDescent="0.2">
      <c r="M113">
        <v>6.5</v>
      </c>
      <c r="N113">
        <v>9.5</v>
      </c>
      <c r="O113">
        <f ca="1"/>
        <v>0.5</v>
      </c>
      <c r="P113">
        <f ca="1"/>
        <v>0.5</v>
      </c>
    </row>
    <row r="114" spans="13:16" x14ac:dyDescent="0.2">
      <c r="M114">
        <v>7.5</v>
      </c>
      <c r="N114">
        <v>9.5</v>
      </c>
      <c r="O114">
        <f ca="1"/>
        <v>0.5</v>
      </c>
      <c r="P114">
        <f ca="1"/>
        <v>0.5</v>
      </c>
    </row>
    <row r="115" spans="13:16" x14ac:dyDescent="0.2">
      <c r="M115">
        <v>8.5</v>
      </c>
      <c r="N115">
        <v>9.5</v>
      </c>
      <c r="O115">
        <f ca="1"/>
        <v>0.5</v>
      </c>
      <c r="P115">
        <f ca="1"/>
        <v>0.5</v>
      </c>
    </row>
    <row r="116" spans="13:16" x14ac:dyDescent="0.2">
      <c r="M116">
        <v>9.5</v>
      </c>
      <c r="N116">
        <v>9.5</v>
      </c>
      <c r="O116">
        <f ca="1"/>
        <v>0.5</v>
      </c>
      <c r="P116">
        <f ca="1"/>
        <v>0.5</v>
      </c>
    </row>
    <row r="117" spans="13:16" x14ac:dyDescent="0.2"/>
    <row r="118" spans="13:16" x14ac:dyDescent="0.2"/>
    <row r="119" spans="13:16" x14ac:dyDescent="0.2"/>
    <row r="120" spans="13:16" x14ac:dyDescent="0.2"/>
    <row r="121" spans="13:16" x14ac:dyDescent="0.2"/>
    <row r="122" spans="13:16" x14ac:dyDescent="0.2"/>
  </sheetData>
  <pageMargins left="0.7" right="0.7" top="0.75" bottom="0.75" header="0.3" footer="0.3"/>
  <pageSetup paperSize="9" orientation="portrait" horizontalDpi="4294967293" verticalDpi="0" r:id="rId3"/>
  <drawing r:id="rId4"/>
  <legacyDrawing r:id="rId5"/>
  <mc:AlternateContent xmlns:mc="http://schemas.openxmlformats.org/markup-compatibility/2006">
    <mc:Choice Requires="x14">
      <controls>
        <mc:AlternateContent xmlns:mc="http://schemas.openxmlformats.org/markup-compatibility/2006">
          <mc:Choice Requires="x14">
            <control shapeId="3073" r:id="rId6" name="Spinner 1">
              <controlPr defaultSize="0" autoPict="0">
                <anchor moveWithCells="1" sizeWithCells="1">
                  <from>
                    <xdr:col>24</xdr:col>
                    <xdr:colOff>281940</xdr:colOff>
                    <xdr:row>4</xdr:row>
                    <xdr:rowOff>38100</xdr:rowOff>
                  </from>
                  <to>
                    <xdr:col>25</xdr:col>
                    <xdr:colOff>76200</xdr:colOff>
                    <xdr:row>7</xdr:row>
                    <xdr:rowOff>60960</xdr:rowOff>
                  </to>
                </anchor>
              </controlPr>
            </control>
          </mc:Choice>
        </mc:AlternateContent>
      </controls>
    </mc:Choice>
  </mc:AlternateContent>
  <tableParts count="2">
    <tablePart r:id="rId7"/>
    <tablePart r:id="rId8"/>
  </tableParts>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x14ac:dyDescent="0.3"/>
  <cols>
    <col min="1" max="2" width="14.85546875" style="1" customWidth="1"/>
    <col min="3" max="3" width="8.7109375" style="1" customWidth="1"/>
    <col min="4" max="12" width="14.85546875" style="1" customWidth="1"/>
    <col min="13" max="16384" width="14.85546875" style="1" hidden="1"/>
  </cols>
  <sheetData>
    <row r="1" s="1" customFormat="1" ht="14.4" customHeight="1" x14ac:dyDescent="0.3"/>
    <row r="2" s="1" customFormat="1" ht="14.4" customHeight="1" x14ac:dyDescent="0.3"/>
    <row r="3" s="1" customFormat="1" ht="14.4" customHeigh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2" t="s">
        <v>0</v>
      </c>
      <c r="G29" s="3" t="s">
        <v>1</v>
      </c>
    </row>
    <row r="30" spans="6:7" x14ac:dyDescent="0.3">
      <c r="F30" s="2"/>
      <c r="G30" s="3"/>
    </row>
    <row r="31" spans="6:7" x14ac:dyDescent="0.3">
      <c r="F31" s="2"/>
      <c r="G31" s="4"/>
    </row>
    <row r="32" spans="6:7" x14ac:dyDescent="0.3">
      <c r="F32" s="2"/>
      <c r="G32" s="5"/>
    </row>
    <row r="33" spans="6:7" x14ac:dyDescent="0.3">
      <c r="F33" s="2"/>
      <c r="G33" s="6"/>
    </row>
    <row r="34" spans="6:7" x14ac:dyDescent="0.3"/>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election activeCell="K2" sqref="K2"/>
    </sheetView>
  </sheetViews>
  <sheetFormatPr defaultColWidth="0" defaultRowHeight="10.199999999999999" customHeight="1" zeroHeight="1" x14ac:dyDescent="0.2"/>
  <cols>
    <col min="1" max="22" width="11.42578125" style="7" customWidth="1"/>
    <col min="23" max="16384" width="11.42578125" style="7" hidden="1"/>
  </cols>
  <sheetData>
    <row r="1" s="7" customFormat="1" x14ac:dyDescent="0.2"/>
    <row r="2" s="7" customFormat="1" x14ac:dyDescent="0.2"/>
    <row r="3" s="7" customFormat="1" x14ac:dyDescent="0.2"/>
    <row r="4" s="7" customFormat="1" x14ac:dyDescent="0.2"/>
    <row r="5" s="7" customFormat="1" x14ac:dyDescent="0.2"/>
    <row r="6" s="7" customFormat="1" x14ac:dyDescent="0.2"/>
    <row r="7" s="7" customFormat="1" x14ac:dyDescent="0.2"/>
    <row r="8" s="7" customFormat="1" x14ac:dyDescent="0.2"/>
    <row r="9" s="7" customFormat="1" x14ac:dyDescent="0.2"/>
    <row r="10" s="7" customFormat="1" x14ac:dyDescent="0.2"/>
    <row r="11" s="7" customFormat="1" x14ac:dyDescent="0.2"/>
    <row r="12" s="7" customFormat="1" x14ac:dyDescent="0.2"/>
    <row r="13" s="7" customFormat="1" x14ac:dyDescent="0.2"/>
    <row r="14" s="7" customFormat="1" x14ac:dyDescent="0.2"/>
    <row r="15" s="7" customFormat="1" x14ac:dyDescent="0.2"/>
    <row r="16" s="7" customFormat="1" x14ac:dyDescent="0.2"/>
    <row r="17" s="7" customFormat="1" x14ac:dyDescent="0.2"/>
    <row r="18" s="7" customFormat="1" x14ac:dyDescent="0.2"/>
    <row r="19" s="7" customFormat="1" x14ac:dyDescent="0.2"/>
    <row r="20" s="7" customFormat="1" x14ac:dyDescent="0.2"/>
    <row r="21" s="7" customFormat="1" x14ac:dyDescent="0.2"/>
    <row r="22" s="7" customFormat="1" x14ac:dyDescent="0.2"/>
    <row r="23" s="7" customFormat="1" x14ac:dyDescent="0.2"/>
    <row r="24" s="7" customFormat="1" x14ac:dyDescent="0.2"/>
    <row r="25" s="7" customFormat="1" x14ac:dyDescent="0.2"/>
    <row r="26" s="7" customFormat="1" x14ac:dyDescent="0.2"/>
    <row r="27" s="7" customFormat="1" x14ac:dyDescent="0.2"/>
    <row r="28" s="7" customFormat="1" x14ac:dyDescent="0.2"/>
    <row r="29" s="7" customFormat="1" x14ac:dyDescent="0.2"/>
    <row r="30" s="7" customFormat="1" x14ac:dyDescent="0.2"/>
    <row r="31" s="7" customFormat="1" x14ac:dyDescent="0.2"/>
    <row r="32" s="7" customFormat="1" x14ac:dyDescent="0.2"/>
    <row r="33" s="7" customFormat="1" x14ac:dyDescent="0.2"/>
    <row r="34" s="7" customFormat="1" x14ac:dyDescent="0.2"/>
    <row r="35" s="7" customFormat="1" x14ac:dyDescent="0.2"/>
    <row r="36" s="7" customFormat="1" x14ac:dyDescent="0.2"/>
    <row r="37" s="7" customFormat="1" x14ac:dyDescent="0.2"/>
    <row r="38" s="7" customFormat="1" x14ac:dyDescent="0.2"/>
    <row r="39" s="7" customFormat="1" x14ac:dyDescent="0.2"/>
    <row r="40" s="7" customFormat="1" x14ac:dyDescent="0.2"/>
    <row r="41" s="7" customFormat="1" x14ac:dyDescent="0.2"/>
    <row r="42" s="7" customFormat="1" x14ac:dyDescent="0.2"/>
    <row r="43" s="7" customFormat="1" x14ac:dyDescent="0.2"/>
    <row r="44" s="7" customFormat="1" x14ac:dyDescent="0.2"/>
    <row r="45" s="7" customFormat="1" x14ac:dyDescent="0.2"/>
    <row r="46" s="7" customFormat="1" x14ac:dyDescent="0.2"/>
    <row r="47" s="7" customFormat="1" x14ac:dyDescent="0.2"/>
    <row r="48" s="7" customFormat="1" x14ac:dyDescent="0.2"/>
    <row r="49" s="7" customFormat="1" x14ac:dyDescent="0.2"/>
    <row r="50" s="7" customFormat="1" x14ac:dyDescent="0.2"/>
    <row r="51" s="7" customFormat="1" x14ac:dyDescent="0.2"/>
    <row r="52" s="7" customForma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107" zoomScaleNormal="107" workbookViewId="0">
      <selection activeCell="K2" sqref="K2"/>
    </sheetView>
  </sheetViews>
  <sheetFormatPr defaultColWidth="0" defaultRowHeight="9.6" customHeight="1" zeroHeight="1" x14ac:dyDescent="0.3"/>
  <cols>
    <col min="1" max="543" width="2.28515625" style="11" customWidth="1"/>
    <col min="544" max="16384" width="11.42578125" style="11" hidden="1"/>
  </cols>
  <sheetData>
    <row r="1" spans="1:540" ht="9.6" customHeight="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x14ac:dyDescent="0.3">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x14ac:dyDescent="0.3">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x14ac:dyDescent="0.3">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x14ac:dyDescent="0.3">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x14ac:dyDescent="0.3">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x14ac:dyDescent="0.3">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x14ac:dyDescent="0.3">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x14ac:dyDescent="0.3">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x14ac:dyDescent="0.3">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x14ac:dyDescent="0.3">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x14ac:dyDescent="0.3">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x14ac:dyDescent="0.3">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x14ac:dyDescent="0.3">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x14ac:dyDescent="0.3">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x14ac:dyDescent="0.3">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x14ac:dyDescent="0.3">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x14ac:dyDescent="0.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x14ac:dyDescent="0.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x14ac:dyDescent="0.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x14ac:dyDescent="0.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x14ac:dyDescent="0.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x14ac:dyDescent="0.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x14ac:dyDescent="0.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x14ac:dyDescent="0.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x14ac:dyDescent="0.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x14ac:dyDescent="0.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x14ac:dyDescent="0.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x14ac:dyDescent="0.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x14ac:dyDescent="0.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x14ac:dyDescent="0.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x14ac:dyDescent="0.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x14ac:dyDescent="0.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x14ac:dyDescent="0.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x14ac:dyDescent="0.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x14ac:dyDescent="0.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x14ac:dyDescent="0.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x14ac:dyDescent="0.3">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x14ac:dyDescent="0.3">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x14ac:dyDescent="0.3">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x14ac:dyDescent="0.3">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x14ac:dyDescent="0.3">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x14ac:dyDescent="0.3">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x14ac:dyDescent="0.3">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x14ac:dyDescent="0.3">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x14ac:dyDescent="0.3">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x14ac:dyDescent="0.3">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x14ac:dyDescent="0.3">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x14ac:dyDescent="0.3">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x14ac:dyDescent="0.3">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x14ac:dyDescent="0.3">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x14ac:dyDescent="0.3">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x14ac:dyDescent="0.3">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x14ac:dyDescent="0.3">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x14ac:dyDescent="0.3">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x14ac:dyDescent="0.3">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x14ac:dyDescent="0.3">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x14ac:dyDescent="0.3">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x14ac:dyDescent="0.3">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x14ac:dyDescent="0.3">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x14ac:dyDescent="0.3">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x14ac:dyDescent="0.3">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x14ac:dyDescent="0.3">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x14ac:dyDescent="0.3">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x14ac:dyDescent="0.3">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x14ac:dyDescent="0.3">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x14ac:dyDescent="0.3">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x14ac:dyDescent="0.3">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x14ac:dyDescent="0.3">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x14ac:dyDescent="0.3">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x14ac:dyDescent="0.3">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x14ac:dyDescent="0.3">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x14ac:dyDescent="0.3">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x14ac:dyDescent="0.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x14ac:dyDescent="0.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x14ac:dyDescent="0.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x14ac:dyDescent="0.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x14ac:dyDescent="0.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x14ac:dyDescent="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x14ac:dyDescent="0.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x14ac:dyDescent="0.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x14ac:dyDescent="0.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x14ac:dyDescent="0.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x14ac:dyDescent="0.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x14ac:dyDescent="0.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x14ac:dyDescent="0.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x14ac:dyDescent="0.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x14ac:dyDescent="0.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x14ac:dyDescent="0.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x14ac:dyDescent="0.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x14ac:dyDescent="0.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x14ac:dyDescent="0.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x14ac:dyDescent="0.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x14ac:dyDescent="0.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x14ac:dyDescent="0.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x14ac:dyDescent="0.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x14ac:dyDescent="0.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x14ac:dyDescent="0.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x14ac:dyDescent="0.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x14ac:dyDescent="0.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x14ac:dyDescent="0.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x14ac:dyDescent="0.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x14ac:dyDescent="0.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x14ac:dyDescent="0.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x14ac:dyDescent="0.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x14ac:dyDescent="0.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x14ac:dyDescent="0.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x14ac:dyDescent="0.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x14ac:dyDescent="0.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x14ac:dyDescent="0.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x14ac:dyDescent="0.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x14ac:dyDescent="0.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x14ac:dyDescent="0.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x14ac:dyDescent="0.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x14ac:dyDescent="0.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x14ac:dyDescent="0.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x14ac:dyDescent="0.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x14ac:dyDescent="0.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x14ac:dyDescent="0.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x14ac:dyDescent="0.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x14ac:dyDescent="0.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x14ac:dyDescent="0.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x14ac:dyDescent="0.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x14ac:dyDescent="0.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x14ac:dyDescent="0.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x14ac:dyDescent="0.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x14ac:dyDescent="0.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x14ac:dyDescent="0.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x14ac:dyDescent="0.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x14ac:dyDescent="0.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x14ac:dyDescent="0.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x14ac:dyDescent="0.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x14ac:dyDescent="0.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x14ac:dyDescent="0.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x14ac:dyDescent="0.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x14ac:dyDescent="0.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x14ac:dyDescent="0.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x14ac:dyDescent="0.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x14ac:dyDescent="0.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x14ac:dyDescent="0.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x14ac:dyDescent="0.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x14ac:dyDescent="0.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x14ac:dyDescent="0.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x14ac:dyDescent="0.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x14ac:dyDescent="0.3">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x14ac:dyDescent="0.3">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x14ac:dyDescent="0.3">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x14ac:dyDescent="0.3">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x14ac:dyDescent="0.3">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x14ac:dyDescent="0.3">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x14ac:dyDescent="0.3">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x14ac:dyDescent="0.3">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x14ac:dyDescent="0.3">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x14ac:dyDescent="0.3">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x14ac:dyDescent="0.3">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x14ac:dyDescent="0.3">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x14ac:dyDescent="0.3">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x14ac:dyDescent="0.3">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x14ac:dyDescent="0.3">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x14ac:dyDescent="0.3">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x14ac:dyDescent="0.3">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x14ac:dyDescent="0.3">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x14ac:dyDescent="0.3">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x14ac:dyDescent="0.3">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x14ac:dyDescent="0.3">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x14ac:dyDescent="0.3">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x14ac:dyDescent="0.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x14ac:dyDescent="0.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x14ac:dyDescent="0.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x14ac:dyDescent="0.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x14ac:dyDescent="0.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x14ac:dyDescent="0.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x14ac:dyDescent="0.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x14ac:dyDescent="0.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x14ac:dyDescent="0.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x14ac:dyDescent="0.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x14ac:dyDescent="0.3"/>
    <row r="302" spans="1:540" ht="9.6" customHeight="1" x14ac:dyDescent="0.3"/>
    <row r="303" spans="1:540" ht="9.6" customHeight="1" x14ac:dyDescent="0.3"/>
    <row r="304" spans="1:540" ht="9.6" customHeight="1" x14ac:dyDescent="0.3"/>
    <row r="305" s="11" customFormat="1" ht="9.6" customHeight="1"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example</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Carlos Barboza</cp:lastModifiedBy>
  <dcterms:created xsi:type="dcterms:W3CDTF">2021-04-16T01:17:48Z</dcterms:created>
  <dcterms:modified xsi:type="dcterms:W3CDTF">2021-05-17T03:32:31Z</dcterms:modified>
</cp:coreProperties>
</file>